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ad.seattle.gov\Dept\ERF\DATA\OERF\Forecast\OERF\Models\KSM\2025Q2\out\forecast\"/>
    </mc:Choice>
  </mc:AlternateContent>
  <xr:revisionPtr revIDLastSave="0" documentId="8_{D0B38E87-F3C9-48B3-A7B9-BCE65D3EE487}" xr6:coauthVersionLast="47" xr6:coauthVersionMax="47" xr10:uidLastSave="{00000000-0000-0000-0000-000000000000}"/>
  <bookViews>
    <workbookView xWindow="-120" yWindow="-120" windowWidth="29040" windowHeight="15720" tabRatio="870" xr2:uid="{FF3934D3-D255-4E15-85D2-6B7813B99B78}"/>
  </bookViews>
  <sheets>
    <sheet name="Info" sheetId="10" r:id="rId1"/>
    <sheet name="Comparison vs October" sheetId="24" r:id="rId2"/>
    <sheet name="Optimistic ANN" sheetId="11" r:id="rId3"/>
    <sheet name="Optimistic QTR" sheetId="12" r:id="rId4"/>
    <sheet name="Baseline ANN" sheetId="13" r:id="rId5"/>
    <sheet name="Baseline QTR" sheetId="14" r:id="rId6"/>
    <sheet name="Pessimistic ANN" sheetId="15" r:id="rId7"/>
    <sheet name="Pessimistic QTR" sheetId="16" r:id="rId8"/>
  </sheets>
  <definedNames>
    <definedName name="_xlnm.Print_Titles" localSheetId="4">'Baseline ANN'!$B:$B</definedName>
    <definedName name="_xlnm.Print_Titles" localSheetId="5">'Baseline QTR'!$B:$B</definedName>
    <definedName name="_xlnm.Print_Titles" localSheetId="2">'Optimistic ANN'!$B:$B</definedName>
    <definedName name="_xlnm.Print_Titles" localSheetId="3">'Optimistic QTR'!$B:$B</definedName>
    <definedName name="_xlnm.Print_Titles" localSheetId="6">'Pessimistic ANN'!$B:$B</definedName>
    <definedName name="_xlnm.Print_Titles" localSheetId="7">'Pessimistic QTR'!$B:$B</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24" l="1"/>
  <c r="B13" i="24"/>
  <c r="B12" i="24"/>
  <c r="AH61" i="13" l="1"/>
  <c r="BQ7" i="24"/>
  <c r="BR7" i="24"/>
  <c r="BS7" i="24"/>
  <c r="BT7" i="24"/>
  <c r="BT40" i="24" l="1"/>
  <c r="BS25" i="24"/>
  <c r="BT11" i="24"/>
  <c r="BQ18" i="24"/>
  <c r="BR40" i="24"/>
  <c r="BR24" i="24"/>
  <c r="BR16" i="24"/>
  <c r="BQ16" i="24"/>
  <c r="BS40" i="24"/>
  <c r="BS18" i="24"/>
  <c r="BQ11" i="24"/>
  <c r="BS10" i="24"/>
  <c r="BR23" i="24"/>
  <c r="BT10" i="24"/>
  <c r="BT23" i="24"/>
  <c r="BT16" i="24"/>
  <c r="BR38" i="24"/>
  <c r="BS38" i="24"/>
  <c r="BT24" i="24"/>
  <c r="BR17" i="24"/>
  <c r="BT38" i="24"/>
  <c r="BT39" i="24"/>
  <c r="BQ25" i="24"/>
  <c r="BT25" i="24"/>
  <c r="BR25" i="24"/>
  <c r="BS11" i="24"/>
  <c r="BR11" i="24"/>
  <c r="BQ9" i="24"/>
  <c r="BR9" i="24"/>
  <c r="BT9" i="24"/>
  <c r="BQ24" i="24"/>
  <c r="BS24" i="24"/>
  <c r="BQ10" i="24"/>
  <c r="BR10" i="24"/>
  <c r="BS9" i="24"/>
  <c r="BQ23" i="24"/>
  <c r="BS23" i="24"/>
  <c r="BR18" i="24"/>
  <c r="BQ17" i="24"/>
  <c r="BT18" i="24"/>
  <c r="BQ39" i="24"/>
  <c r="BT17" i="24"/>
  <c r="BR39" i="24"/>
  <c r="BS16" i="24"/>
  <c r="BS39" i="24"/>
  <c r="BQ40" i="24"/>
  <c r="BS17" i="24"/>
  <c r="BQ38" i="24"/>
  <c r="AN30" i="24"/>
  <c r="AM32" i="24"/>
  <c r="AL30" i="24"/>
  <c r="AN31" i="24"/>
  <c r="AL31" i="24"/>
  <c r="AO30" i="24"/>
  <c r="AM31" i="24"/>
  <c r="AL32" i="24"/>
  <c r="AO32" i="24"/>
  <c r="AM30" i="24"/>
  <c r="AN32" i="24"/>
  <c r="AO31" i="24"/>
  <c r="FJ118" i="16"/>
  <c r="FI118" i="16"/>
  <c r="FH118" i="16"/>
  <c r="FG118" i="16"/>
  <c r="FJ87" i="16"/>
  <c r="FI87" i="16"/>
  <c r="FH87" i="16"/>
  <c r="FG87" i="16"/>
  <c r="FJ67" i="16"/>
  <c r="FI67" i="16"/>
  <c r="FH67" i="16"/>
  <c r="FG67" i="16"/>
  <c r="FJ37" i="16"/>
  <c r="FI37" i="16"/>
  <c r="FH37" i="16"/>
  <c r="FG37" i="16"/>
  <c r="FJ118" i="14"/>
  <c r="FI118" i="14"/>
  <c r="FH118" i="14"/>
  <c r="FG118" i="14"/>
  <c r="FJ87" i="14"/>
  <c r="FI87" i="14"/>
  <c r="FH87" i="14"/>
  <c r="FG87" i="14"/>
  <c r="FJ67" i="14"/>
  <c r="FI67" i="14"/>
  <c r="FH67" i="14"/>
  <c r="FG67" i="14"/>
  <c r="FJ37" i="14"/>
  <c r="FI37" i="14"/>
  <c r="FH37" i="14"/>
  <c r="FG37" i="14"/>
  <c r="FJ118" i="12"/>
  <c r="FI118" i="12"/>
  <c r="FH118" i="12"/>
  <c r="FG118" i="12"/>
  <c r="FJ87" i="12"/>
  <c r="FI87" i="12"/>
  <c r="FH87" i="12"/>
  <c r="FG87" i="12"/>
  <c r="FJ67" i="12"/>
  <c r="FI67" i="12"/>
  <c r="FH67" i="12"/>
  <c r="FG67" i="12"/>
  <c r="FJ37" i="12"/>
  <c r="FI37" i="12"/>
  <c r="FH37" i="12"/>
  <c r="FG37" i="12"/>
  <c r="AQ67" i="15"/>
  <c r="AQ37" i="15"/>
  <c r="AQ67" i="13"/>
  <c r="AQ37" i="13"/>
  <c r="AQ37" i="11"/>
  <c r="AQ67" i="11"/>
  <c r="AL49" i="24" l="1"/>
  <c r="AM49" i="24"/>
  <c r="AL20" i="24"/>
  <c r="AM20" i="24"/>
  <c r="AO20" i="24"/>
  <c r="AM13" i="24"/>
  <c r="AN13" i="24"/>
  <c r="AL13" i="24"/>
  <c r="AN20" i="24"/>
  <c r="AO27" i="24"/>
  <c r="AN27" i="24"/>
  <c r="AM27" i="24"/>
  <c r="AL27" i="24"/>
  <c r="AO42" i="24"/>
  <c r="AO49" i="24"/>
  <c r="AO13" i="24"/>
  <c r="AN42" i="24"/>
  <c r="AN49" i="24"/>
  <c r="AL42" i="24"/>
  <c r="AM42" i="24"/>
  <c r="BV55" i="24"/>
  <c r="BV54" i="24"/>
  <c r="BV53" i="24"/>
  <c r="CU7" i="24"/>
  <c r="CT7" i="24"/>
  <c r="CS7" i="24"/>
  <c r="CR7" i="24"/>
  <c r="CQ7" i="24"/>
  <c r="CP7" i="24"/>
  <c r="CO7" i="24"/>
  <c r="CN7" i="24"/>
  <c r="CM7" i="24"/>
  <c r="CL7" i="24"/>
  <c r="CK7" i="24"/>
  <c r="CJ7" i="24"/>
  <c r="CI7" i="24"/>
  <c r="CH7" i="24"/>
  <c r="CG7" i="24"/>
  <c r="CF7" i="24"/>
  <c r="CE7" i="24"/>
  <c r="CD7" i="24"/>
  <c r="CC7" i="24"/>
  <c r="CB7" i="24"/>
  <c r="CA7" i="24"/>
  <c r="BZ7" i="24"/>
  <c r="BY7" i="24"/>
  <c r="BX7" i="24"/>
  <c r="BW7" i="24"/>
  <c r="AQ29" i="13" l="1"/>
  <c r="AQ30" i="13"/>
  <c r="AM34" i="24"/>
  <c r="AN34" i="24"/>
  <c r="AO34" i="24"/>
  <c r="AL34" i="24"/>
  <c r="FI113" i="14"/>
  <c r="FJ97" i="14"/>
  <c r="FJ128" i="14" s="1"/>
  <c r="FJ47" i="14"/>
  <c r="FJ77" i="14" s="1"/>
  <c r="FJ52" i="14"/>
  <c r="FJ82" i="14" s="1"/>
  <c r="FJ102" i="14"/>
  <c r="FJ133" i="14" s="1"/>
  <c r="FI103" i="14"/>
  <c r="FI134" i="14" s="1"/>
  <c r="FI53" i="14"/>
  <c r="FI83" i="14" s="1"/>
  <c r="FI63" i="14"/>
  <c r="FH113" i="14"/>
  <c r="FH63" i="14"/>
  <c r="AQ7" i="13"/>
  <c r="FG38" i="14"/>
  <c r="FG68" i="14" s="1"/>
  <c r="FG88" i="14"/>
  <c r="FG119" i="14" s="1"/>
  <c r="FH95" i="14"/>
  <c r="FH126" i="14" s="1"/>
  <c r="FH45" i="14"/>
  <c r="FH75" i="14" s="1"/>
  <c r="FG47" i="14"/>
  <c r="FG77" i="14" s="1"/>
  <c r="AQ16" i="13"/>
  <c r="FG97" i="14"/>
  <c r="FG128" i="14" s="1"/>
  <c r="AQ15" i="13"/>
  <c r="FG96" i="14"/>
  <c r="FG127" i="14" s="1"/>
  <c r="FG46" i="14"/>
  <c r="FG76" i="14" s="1"/>
  <c r="FG55" i="14"/>
  <c r="FG105" i="14"/>
  <c r="AQ24" i="13"/>
  <c r="FG89" i="14"/>
  <c r="FG120" i="14" s="1"/>
  <c r="FG39" i="14"/>
  <c r="FG69" i="14" s="1"/>
  <c r="FJ43" i="14"/>
  <c r="FJ73" i="14" s="1"/>
  <c r="FJ93" i="14"/>
  <c r="FJ124" i="14" s="1"/>
  <c r="FJ106" i="14"/>
  <c r="FJ56" i="14"/>
  <c r="FH42" i="14"/>
  <c r="FH72" i="14" s="1"/>
  <c r="FH92" i="14"/>
  <c r="FH123" i="14" s="1"/>
  <c r="FJ100" i="14"/>
  <c r="FJ131" i="14" s="1"/>
  <c r="FJ50" i="14"/>
  <c r="FJ80" i="14" s="1"/>
  <c r="FJ107" i="14"/>
  <c r="FJ57" i="14"/>
  <c r="FI100" i="14"/>
  <c r="FI131" i="14" s="1"/>
  <c r="FI50" i="14"/>
  <c r="FI80" i="14" s="1"/>
  <c r="FH47" i="14"/>
  <c r="FH77" i="14" s="1"/>
  <c r="FH97" i="14"/>
  <c r="FH128" i="14" s="1"/>
  <c r="FG53" i="14"/>
  <c r="FG83" i="14" s="1"/>
  <c r="AQ22" i="13"/>
  <c r="FG103" i="14"/>
  <c r="FG134" i="14" s="1"/>
  <c r="FH96" i="14"/>
  <c r="FH127" i="14" s="1"/>
  <c r="FH46" i="14"/>
  <c r="FH76" i="14" s="1"/>
  <c r="FI98" i="14"/>
  <c r="FI129" i="14" s="1"/>
  <c r="FI48" i="14"/>
  <c r="FI78" i="14" s="1"/>
  <c r="FI62" i="14"/>
  <c r="FI112" i="14"/>
  <c r="AQ18" i="13"/>
  <c r="FG99" i="14"/>
  <c r="FG130" i="14" s="1"/>
  <c r="FG49" i="14"/>
  <c r="FG79" i="14" s="1"/>
  <c r="FH102" i="14"/>
  <c r="FH133" i="14" s="1"/>
  <c r="FH52" i="14"/>
  <c r="FH82" i="14" s="1"/>
  <c r="FG102" i="14"/>
  <c r="FG133" i="14" s="1"/>
  <c r="FG52" i="14"/>
  <c r="FG82" i="14" s="1"/>
  <c r="AQ21" i="13"/>
  <c r="FG64" i="14"/>
  <c r="FG114" i="14"/>
  <c r="AQ33" i="13"/>
  <c r="FH88" i="14"/>
  <c r="FH119" i="14" s="1"/>
  <c r="FH38" i="14"/>
  <c r="FH68" i="14" s="1"/>
  <c r="FJ91" i="14"/>
  <c r="FJ122" i="14" s="1"/>
  <c r="FJ41" i="14"/>
  <c r="FJ71" i="14" s="1"/>
  <c r="FJ90" i="14"/>
  <c r="FJ121" i="14" s="1"/>
  <c r="FJ40" i="14"/>
  <c r="FJ70" i="14" s="1"/>
  <c r="FH111" i="14"/>
  <c r="FH61" i="14"/>
  <c r="FG44" i="14"/>
  <c r="FG74" i="14" s="1"/>
  <c r="AQ13" i="13"/>
  <c r="FG94" i="14"/>
  <c r="FG125" i="14" s="1"/>
  <c r="FH108" i="14"/>
  <c r="FH58" i="14"/>
  <c r="FG60" i="14"/>
  <c r="FG110" i="14"/>
  <c r="FI90" i="14"/>
  <c r="FI121" i="14" s="1"/>
  <c r="FI40" i="14"/>
  <c r="FI70" i="14" s="1"/>
  <c r="FJ108" i="14"/>
  <c r="FJ58" i="14"/>
  <c r="FJ64" i="14"/>
  <c r="FJ114" i="14"/>
  <c r="FG108" i="14"/>
  <c r="AQ27" i="13"/>
  <c r="FG58" i="14"/>
  <c r="AQ11" i="13"/>
  <c r="FG92" i="14"/>
  <c r="FG123" i="14" s="1"/>
  <c r="FG42" i="14"/>
  <c r="FG72" i="14" s="1"/>
  <c r="FI60" i="14"/>
  <c r="FI110" i="14"/>
  <c r="FI42" i="14"/>
  <c r="FI72" i="14" s="1"/>
  <c r="FI92" i="14"/>
  <c r="FI123" i="14" s="1"/>
  <c r="FG100" i="14"/>
  <c r="FG131" i="14" s="1"/>
  <c r="AQ19" i="13"/>
  <c r="FG50" i="14"/>
  <c r="FG80" i="14" s="1"/>
  <c r="FJ62" i="14"/>
  <c r="FJ112" i="14"/>
  <c r="FG93" i="14"/>
  <c r="FG124" i="14" s="1"/>
  <c r="AQ12" i="13"/>
  <c r="FG43" i="14"/>
  <c r="FG73" i="14" s="1"/>
  <c r="FG107" i="14"/>
  <c r="AQ26" i="13"/>
  <c r="FG57" i="14"/>
  <c r="FG48" i="14"/>
  <c r="FG78" i="14" s="1"/>
  <c r="AQ17" i="13"/>
  <c r="FG98" i="14"/>
  <c r="FG129" i="14" s="1"/>
  <c r="FJ98" i="14"/>
  <c r="FJ129" i="14" s="1"/>
  <c r="FJ48" i="14"/>
  <c r="FJ78" i="14" s="1"/>
  <c r="AQ32" i="13"/>
  <c r="FG113" i="14"/>
  <c r="FG63" i="14"/>
  <c r="AQ9" i="13"/>
  <c r="FG90" i="14"/>
  <c r="FG121" i="14" s="1"/>
  <c r="FG40" i="14"/>
  <c r="FG70" i="14" s="1"/>
  <c r="FH64" i="14"/>
  <c r="FH114" i="14"/>
  <c r="FH39" i="14"/>
  <c r="FH69" i="14" s="1"/>
  <c r="FH89" i="14"/>
  <c r="FH120" i="14" s="1"/>
  <c r="FJ101" i="14"/>
  <c r="FJ132" i="14" s="1"/>
  <c r="FJ51" i="14"/>
  <c r="FJ81" i="14" s="1"/>
  <c r="FI46" i="14"/>
  <c r="FI76" i="14" s="1"/>
  <c r="FI96" i="14"/>
  <c r="FI127" i="14" s="1"/>
  <c r="FI107" i="14"/>
  <c r="FI57" i="14"/>
  <c r="FJ94" i="14"/>
  <c r="FJ125" i="14" s="1"/>
  <c r="FJ44" i="14"/>
  <c r="FJ74" i="14" s="1"/>
  <c r="FH99" i="14"/>
  <c r="FH130" i="14" s="1"/>
  <c r="FH49" i="14"/>
  <c r="FH79" i="14" s="1"/>
  <c r="FJ105" i="14"/>
  <c r="FJ55" i="14"/>
  <c r="FI52" i="14"/>
  <c r="FI82" i="14" s="1"/>
  <c r="FI102" i="14"/>
  <c r="FI133" i="14" s="1"/>
  <c r="FH48" i="14"/>
  <c r="FH78" i="14" s="1"/>
  <c r="FH98" i="14"/>
  <c r="FH129" i="14" s="1"/>
  <c r="FJ111" i="14"/>
  <c r="FJ61" i="14"/>
  <c r="FJ89" i="14"/>
  <c r="FJ120" i="14" s="1"/>
  <c r="FJ39" i="14"/>
  <c r="FJ69" i="14" s="1"/>
  <c r="FI97" i="14"/>
  <c r="FI128" i="14" s="1"/>
  <c r="FI47" i="14"/>
  <c r="FI77" i="14" s="1"/>
  <c r="FI43" i="14"/>
  <c r="FI73" i="14" s="1"/>
  <c r="FI93" i="14"/>
  <c r="FI124" i="14" s="1"/>
  <c r="FH101" i="14"/>
  <c r="FH132" i="14" s="1"/>
  <c r="FH51" i="14"/>
  <c r="FH81" i="14" s="1"/>
  <c r="FJ99" i="14"/>
  <c r="FJ130" i="14" s="1"/>
  <c r="FJ49" i="14"/>
  <c r="FJ79" i="14" s="1"/>
  <c r="FH40" i="14"/>
  <c r="FH70" i="14" s="1"/>
  <c r="FH90" i="14"/>
  <c r="FH121" i="14" s="1"/>
  <c r="FI108" i="14"/>
  <c r="FI58" i="14"/>
  <c r="FH53" i="14"/>
  <c r="FH83" i="14" s="1"/>
  <c r="FH103" i="14"/>
  <c r="FH134" i="14" s="1"/>
  <c r="FH91" i="14"/>
  <c r="FH122" i="14" s="1"/>
  <c r="FH41" i="14"/>
  <c r="FH71" i="14" s="1"/>
  <c r="FI45" i="14"/>
  <c r="FI75" i="14" s="1"/>
  <c r="FI95" i="14"/>
  <c r="FI126" i="14" s="1"/>
  <c r="FI55" i="14"/>
  <c r="FI105" i="14"/>
  <c r="FH106" i="14"/>
  <c r="FH56" i="14"/>
  <c r="FI56" i="14"/>
  <c r="FI106" i="14"/>
  <c r="FI49" i="14"/>
  <c r="FI79" i="14" s="1"/>
  <c r="FI99" i="14"/>
  <c r="FI130" i="14" s="1"/>
  <c r="FI88" i="14"/>
  <c r="FI119" i="14" s="1"/>
  <c r="FI38" i="14"/>
  <c r="FI68" i="14" s="1"/>
  <c r="FJ95" i="14"/>
  <c r="FJ126" i="14" s="1"/>
  <c r="FJ45" i="14"/>
  <c r="FJ75" i="14" s="1"/>
  <c r="FH107" i="14"/>
  <c r="FH57" i="14"/>
  <c r="FI111" i="14"/>
  <c r="FI61" i="14"/>
  <c r="FG91" i="14"/>
  <c r="FG122" i="14" s="1"/>
  <c r="FG41" i="14"/>
  <c r="FG71" i="14" s="1"/>
  <c r="AQ10" i="13"/>
  <c r="FH93" i="14"/>
  <c r="FH124" i="14" s="1"/>
  <c r="FH43" i="14"/>
  <c r="FH73" i="14" s="1"/>
  <c r="AQ5" i="13"/>
  <c r="AQ8" i="13"/>
  <c r="FI39" i="14"/>
  <c r="FI69" i="14" s="1"/>
  <c r="FI89" i="14"/>
  <c r="FI120" i="14" s="1"/>
  <c r="FH100" i="14"/>
  <c r="FH131" i="14" s="1"/>
  <c r="FH50" i="14"/>
  <c r="FH80" i="14" s="1"/>
  <c r="FJ96" i="14"/>
  <c r="FJ127" i="14" s="1"/>
  <c r="FJ46" i="14"/>
  <c r="FJ76" i="14" s="1"/>
  <c r="FI114" i="14"/>
  <c r="FI64" i="14"/>
  <c r="FH60" i="14"/>
  <c r="FH110" i="14"/>
  <c r="AQ31" i="13"/>
  <c r="FG112" i="14"/>
  <c r="FG62" i="14"/>
  <c r="FH94" i="14"/>
  <c r="FH125" i="14" s="1"/>
  <c r="FH44" i="14"/>
  <c r="FH74" i="14" s="1"/>
  <c r="FG45" i="14"/>
  <c r="FG75" i="14" s="1"/>
  <c r="FG95" i="14"/>
  <c r="FG126" i="14" s="1"/>
  <c r="AQ14" i="13"/>
  <c r="FG61" i="14"/>
  <c r="FG111" i="14"/>
  <c r="AQ25" i="13"/>
  <c r="FG56" i="14"/>
  <c r="FG106" i="14"/>
  <c r="FJ38" i="14"/>
  <c r="FJ68" i="14" s="1"/>
  <c r="FJ88" i="14"/>
  <c r="FJ119" i="14" s="1"/>
  <c r="FJ53" i="14"/>
  <c r="FJ83" i="14" s="1"/>
  <c r="FJ103" i="14"/>
  <c r="FJ134" i="14" s="1"/>
  <c r="AQ20" i="13"/>
  <c r="FG51" i="14"/>
  <c r="FG81" i="14" s="1"/>
  <c r="FG101" i="14"/>
  <c r="FG132" i="14" s="1"/>
  <c r="FI41" i="14"/>
  <c r="FI71" i="14" s="1"/>
  <c r="FI91" i="14"/>
  <c r="FI122" i="14" s="1"/>
  <c r="FH112" i="14"/>
  <c r="FH62" i="14"/>
  <c r="FI94" i="14"/>
  <c r="FI125" i="14" s="1"/>
  <c r="FI44" i="14"/>
  <c r="FI74" i="14" s="1"/>
  <c r="FI51" i="14"/>
  <c r="FI81" i="14" s="1"/>
  <c r="FI101" i="14"/>
  <c r="FI132" i="14" s="1"/>
  <c r="FH105" i="14"/>
  <c r="FH55" i="14"/>
  <c r="FJ63" i="14"/>
  <c r="FJ113" i="14"/>
  <c r="FJ42" i="14"/>
  <c r="FJ72" i="14" s="1"/>
  <c r="FJ92" i="14"/>
  <c r="FJ123" i="14" s="1"/>
  <c r="FJ60" i="14"/>
  <c r="FJ110" i="1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B19" i="11" l="1"/>
  <c r="B50" i="11" s="1"/>
  <c r="B80" i="11" s="1"/>
  <c r="A19" i="11"/>
  <c r="B19" i="13"/>
  <c r="A19" i="13"/>
  <c r="B19" i="15"/>
  <c r="B50" i="15" s="1"/>
  <c r="B80" i="15" s="1"/>
  <c r="A19" i="15"/>
  <c r="B19" i="16"/>
  <c r="B100" i="16" s="1"/>
  <c r="B131" i="16" s="1"/>
  <c r="A19" i="16"/>
  <c r="B19" i="12"/>
  <c r="B50" i="12" s="1"/>
  <c r="B80" i="12" s="1"/>
  <c r="A19" i="12"/>
  <c r="B100" i="14"/>
  <c r="B131" i="14" s="1"/>
  <c r="B50" i="14"/>
  <c r="B80" i="14" s="1"/>
  <c r="B31" i="15"/>
  <c r="B62" i="15" s="1"/>
  <c r="A31" i="15"/>
  <c r="B31" i="13"/>
  <c r="B62" i="13" s="1"/>
  <c r="A31" i="13"/>
  <c r="B31" i="11"/>
  <c r="B62" i="11" s="1"/>
  <c r="A31" i="11"/>
  <c r="B31" i="12"/>
  <c r="B62" i="12" s="1"/>
  <c r="A31" i="12"/>
  <c r="B31" i="16"/>
  <c r="B62" i="16" s="1"/>
  <c r="A31" i="16"/>
  <c r="B112" i="14"/>
  <c r="B62" i="14"/>
  <c r="BV58" i="24"/>
  <c r="BV57" i="24"/>
  <c r="BV56" i="24"/>
  <c r="B50" i="13" l="1"/>
  <c r="B80" i="13" s="1"/>
  <c r="B50" i="16"/>
  <c r="B80" i="16" s="1"/>
  <c r="B100" i="12"/>
  <c r="B131" i="12" s="1"/>
  <c r="B112" i="12"/>
  <c r="B112" i="16"/>
  <c r="B33" i="11"/>
  <c r="A33" i="11"/>
  <c r="B32" i="11"/>
  <c r="A32" i="11"/>
  <c r="B30" i="11"/>
  <c r="A30" i="11"/>
  <c r="B29" i="11"/>
  <c r="A29" i="11"/>
  <c r="B27" i="11"/>
  <c r="A27" i="11"/>
  <c r="B26" i="11"/>
  <c r="A26" i="11"/>
  <c r="B25" i="11"/>
  <c r="A25" i="11"/>
  <c r="B24" i="11"/>
  <c r="A24" i="11"/>
  <c r="B22" i="11"/>
  <c r="A22" i="11"/>
  <c r="B21" i="11"/>
  <c r="A21" i="11"/>
  <c r="B20" i="11"/>
  <c r="A20" i="11"/>
  <c r="B18" i="11"/>
  <c r="A18" i="11"/>
  <c r="B17" i="11"/>
  <c r="A17" i="11"/>
  <c r="B16" i="11"/>
  <c r="A16" i="11"/>
  <c r="B15" i="11"/>
  <c r="A15" i="11"/>
  <c r="B14" i="11"/>
  <c r="A14" i="11"/>
  <c r="B13" i="11"/>
  <c r="A13" i="11"/>
  <c r="B12" i="11"/>
  <c r="A12" i="11"/>
  <c r="B11" i="11"/>
  <c r="A11" i="11"/>
  <c r="B10" i="11"/>
  <c r="A10" i="11"/>
  <c r="B9" i="11"/>
  <c r="A9" i="11"/>
  <c r="B8" i="11"/>
  <c r="A8" i="11"/>
  <c r="B7" i="11"/>
  <c r="A7" i="11"/>
  <c r="B5" i="11"/>
  <c r="A5" i="11"/>
  <c r="B33" i="12"/>
  <c r="A33" i="12"/>
  <c r="B32" i="12"/>
  <c r="A32" i="12"/>
  <c r="B30" i="12"/>
  <c r="A30" i="12"/>
  <c r="B29" i="12"/>
  <c r="A29" i="12"/>
  <c r="B27" i="12"/>
  <c r="A27" i="12"/>
  <c r="B26" i="12"/>
  <c r="A26" i="12"/>
  <c r="B25" i="12"/>
  <c r="A25" i="12"/>
  <c r="B24" i="12"/>
  <c r="A24" i="12"/>
  <c r="B22" i="12"/>
  <c r="A22" i="12"/>
  <c r="B21" i="12"/>
  <c r="A21" i="12"/>
  <c r="B20" i="12"/>
  <c r="A20" i="12"/>
  <c r="B18" i="12"/>
  <c r="A18" i="12"/>
  <c r="B17" i="12"/>
  <c r="A17" i="12"/>
  <c r="B16" i="12"/>
  <c r="A16" i="12"/>
  <c r="B15" i="12"/>
  <c r="A15" i="12"/>
  <c r="B14" i="12"/>
  <c r="A14" i="12"/>
  <c r="B13" i="12"/>
  <c r="A13" i="12"/>
  <c r="B12" i="12"/>
  <c r="A12" i="12"/>
  <c r="B11" i="12"/>
  <c r="A11" i="12"/>
  <c r="B10" i="12"/>
  <c r="A10" i="12"/>
  <c r="B9" i="12"/>
  <c r="A9" i="12"/>
  <c r="B8" i="12"/>
  <c r="A8" i="12"/>
  <c r="B7" i="12"/>
  <c r="A7" i="12"/>
  <c r="B5" i="12"/>
  <c r="A5" i="12"/>
  <c r="B33" i="13"/>
  <c r="A33" i="13"/>
  <c r="B32" i="13"/>
  <c r="A32" i="13"/>
  <c r="B30" i="13"/>
  <c r="A30" i="13"/>
  <c r="B29" i="13"/>
  <c r="A29" i="13"/>
  <c r="B27" i="13"/>
  <c r="A27" i="13"/>
  <c r="B26" i="13"/>
  <c r="A26" i="13"/>
  <c r="B25" i="13"/>
  <c r="A25" i="13"/>
  <c r="B24" i="13"/>
  <c r="A24" i="13"/>
  <c r="B22" i="13"/>
  <c r="A22" i="13"/>
  <c r="B21" i="13"/>
  <c r="A21" i="13"/>
  <c r="B20" i="13"/>
  <c r="A20" i="13"/>
  <c r="B18" i="13"/>
  <c r="A18" i="13"/>
  <c r="B17" i="13"/>
  <c r="A17" i="13"/>
  <c r="B16" i="13"/>
  <c r="A16" i="13"/>
  <c r="B15" i="13"/>
  <c r="A15" i="13"/>
  <c r="B14" i="13"/>
  <c r="A14" i="13"/>
  <c r="B13" i="13"/>
  <c r="A13" i="13"/>
  <c r="B12" i="13"/>
  <c r="A12" i="13"/>
  <c r="B11" i="13"/>
  <c r="A11" i="13"/>
  <c r="B10" i="13"/>
  <c r="A10" i="13"/>
  <c r="B9" i="13"/>
  <c r="A9" i="13"/>
  <c r="B8" i="13"/>
  <c r="A8" i="13"/>
  <c r="B7" i="13"/>
  <c r="A7" i="13"/>
  <c r="B5" i="13"/>
  <c r="A5" i="13"/>
  <c r="B33" i="15"/>
  <c r="A33" i="15"/>
  <c r="B32" i="15"/>
  <c r="A32" i="15"/>
  <c r="B30" i="15"/>
  <c r="A30" i="15"/>
  <c r="B29" i="15"/>
  <c r="A29" i="15"/>
  <c r="B27" i="15"/>
  <c r="A27" i="15"/>
  <c r="B26" i="15"/>
  <c r="A26" i="15"/>
  <c r="B25" i="15"/>
  <c r="A25" i="15"/>
  <c r="B24" i="15"/>
  <c r="A24" i="15"/>
  <c r="B22" i="15"/>
  <c r="A22" i="15"/>
  <c r="B21" i="15"/>
  <c r="A21" i="15"/>
  <c r="B20" i="15"/>
  <c r="A20" i="15"/>
  <c r="B18" i="15"/>
  <c r="A18" i="15"/>
  <c r="B17" i="15"/>
  <c r="A17" i="15"/>
  <c r="B16" i="15"/>
  <c r="A16" i="15"/>
  <c r="B15" i="15"/>
  <c r="A15" i="15"/>
  <c r="B14" i="15"/>
  <c r="A14" i="15"/>
  <c r="B13" i="15"/>
  <c r="A13" i="15"/>
  <c r="B12" i="15"/>
  <c r="A12" i="15"/>
  <c r="B11" i="15"/>
  <c r="A11" i="15"/>
  <c r="B10" i="15"/>
  <c r="A10" i="15"/>
  <c r="B9" i="15"/>
  <c r="A9" i="15"/>
  <c r="B8" i="15"/>
  <c r="A8" i="15"/>
  <c r="B7" i="15"/>
  <c r="A7" i="15"/>
  <c r="B5" i="15"/>
  <c r="A5" i="15"/>
  <c r="A5" i="16"/>
  <c r="B5" i="16"/>
  <c r="A7" i="16"/>
  <c r="B7" i="16"/>
  <c r="A8" i="16"/>
  <c r="B8" i="16"/>
  <c r="A9" i="16"/>
  <c r="B9" i="16"/>
  <c r="A10" i="16"/>
  <c r="B10" i="16"/>
  <c r="A11" i="16"/>
  <c r="B11" i="16"/>
  <c r="A12" i="16"/>
  <c r="B12" i="16"/>
  <c r="A13" i="16"/>
  <c r="B13" i="16"/>
  <c r="A14" i="16"/>
  <c r="B14" i="16"/>
  <c r="A15" i="16"/>
  <c r="B15" i="16"/>
  <c r="A16" i="16"/>
  <c r="B16" i="16"/>
  <c r="A17" i="16"/>
  <c r="B17" i="16"/>
  <c r="A18" i="16"/>
  <c r="B18" i="16"/>
  <c r="A20" i="16"/>
  <c r="B20" i="16"/>
  <c r="A21" i="16"/>
  <c r="B21" i="16"/>
  <c r="A22" i="16"/>
  <c r="B22" i="16"/>
  <c r="A24" i="16"/>
  <c r="B24" i="16"/>
  <c r="A25" i="16"/>
  <c r="B25" i="16"/>
  <c r="A26" i="16"/>
  <c r="B26" i="16"/>
  <c r="A27" i="16"/>
  <c r="B27" i="16"/>
  <c r="A29" i="16"/>
  <c r="B29" i="16"/>
  <c r="A30" i="16"/>
  <c r="B30" i="16"/>
  <c r="A32" i="16"/>
  <c r="B32" i="16"/>
  <c r="A33" i="16"/>
  <c r="B33" i="16"/>
  <c r="FI112" i="12" l="1"/>
  <c r="FI62" i="12"/>
  <c r="FI112" i="16"/>
  <c r="FI62" i="16"/>
  <c r="FG62" i="12"/>
  <c r="FG112" i="12"/>
  <c r="AQ31" i="11"/>
  <c r="FJ112" i="12"/>
  <c r="FJ62" i="12"/>
  <c r="FH112" i="16"/>
  <c r="FH62" i="16"/>
  <c r="FJ112" i="16"/>
  <c r="FJ62" i="16"/>
  <c r="FH100" i="12"/>
  <c r="FH50" i="12"/>
  <c r="FG50" i="12"/>
  <c r="FG100" i="12"/>
  <c r="AQ19" i="11"/>
  <c r="FJ100" i="12"/>
  <c r="FJ50" i="12"/>
  <c r="FH112" i="12"/>
  <c r="FH62" i="12"/>
  <c r="FI100" i="12"/>
  <c r="FI50" i="12"/>
  <c r="FI100" i="16"/>
  <c r="FI50" i="16"/>
  <c r="AQ19" i="15"/>
  <c r="FG50" i="16"/>
  <c r="FG100" i="16"/>
  <c r="FG112" i="16"/>
  <c r="AQ31" i="15"/>
  <c r="FG62" i="16"/>
  <c r="FH100" i="16"/>
  <c r="FH50" i="16"/>
  <c r="FH80" i="16" s="1"/>
  <c r="FJ100" i="16"/>
  <c r="FJ50" i="16"/>
  <c r="FJ80" i="16" s="1"/>
  <c r="AN43" i="24"/>
  <c r="T43" i="24"/>
  <c r="CD43" i="24" s="1"/>
  <c r="AM43" i="24"/>
  <c r="S43" i="24"/>
  <c r="CC43" i="24" s="1"/>
  <c r="AL43" i="24"/>
  <c r="R43" i="24"/>
  <c r="CB43" i="24" s="1"/>
  <c r="AK43" i="24"/>
  <c r="CU43" i="24" s="1"/>
  <c r="Q43" i="24"/>
  <c r="CA43" i="24" s="1"/>
  <c r="AJ43" i="24"/>
  <c r="CT43" i="24" s="1"/>
  <c r="P43" i="24"/>
  <c r="BZ43" i="24" s="1"/>
  <c r="AH43" i="24"/>
  <c r="CR43" i="24" s="1"/>
  <c r="N43" i="24"/>
  <c r="BX43" i="24" s="1"/>
  <c r="AG43" i="24"/>
  <c r="CQ43" i="24" s="1"/>
  <c r="AF43" i="24"/>
  <c r="CP43" i="24" s="1"/>
  <c r="AE43" i="24"/>
  <c r="CO43" i="24" s="1"/>
  <c r="Z43" i="24"/>
  <c r="CJ43" i="24" s="1"/>
  <c r="Y43" i="24"/>
  <c r="CI43" i="24" s="1"/>
  <c r="X43" i="24"/>
  <c r="CH43" i="24" s="1"/>
  <c r="W43" i="24"/>
  <c r="CG43" i="24" s="1"/>
  <c r="V43" i="24"/>
  <c r="CF43" i="24" s="1"/>
  <c r="O43" i="24"/>
  <c r="BY43" i="24" s="1"/>
  <c r="AD43" i="24"/>
  <c r="CN43" i="24" s="1"/>
  <c r="AC43" i="24"/>
  <c r="CM43" i="24" s="1"/>
  <c r="AB43" i="24"/>
  <c r="CL43" i="24" s="1"/>
  <c r="AA43" i="24"/>
  <c r="CK43" i="24" s="1"/>
  <c r="U43" i="24"/>
  <c r="CE43" i="24" s="1"/>
  <c r="AI43" i="24"/>
  <c r="CS43" i="24" s="1"/>
  <c r="AO43" i="24"/>
  <c r="AN26" i="24"/>
  <c r="T26" i="24"/>
  <c r="CD26" i="24" s="1"/>
  <c r="AM26" i="24"/>
  <c r="S26" i="24"/>
  <c r="CC26" i="24" s="1"/>
  <c r="AL26" i="24"/>
  <c r="R26" i="24"/>
  <c r="CB26" i="24" s="1"/>
  <c r="AK26" i="24"/>
  <c r="CU26" i="24" s="1"/>
  <c r="Q26" i="24"/>
  <c r="CA26" i="24" s="1"/>
  <c r="AJ26" i="24"/>
  <c r="CT26" i="24" s="1"/>
  <c r="P26" i="24"/>
  <c r="BZ26" i="24" s="1"/>
  <c r="AH26" i="24"/>
  <c r="N26" i="24"/>
  <c r="BX26" i="24" s="1"/>
  <c r="AG26" i="24"/>
  <c r="CQ26" i="24" s="1"/>
  <c r="AF26" i="24"/>
  <c r="CP26" i="24" s="1"/>
  <c r="AE26" i="24"/>
  <c r="CO26" i="24" s="1"/>
  <c r="AO26" i="24"/>
  <c r="AI26" i="24"/>
  <c r="CS26" i="24" s="1"/>
  <c r="AB26" i="24"/>
  <c r="CL26" i="24" s="1"/>
  <c r="W26" i="24"/>
  <c r="CG26" i="24" s="1"/>
  <c r="V26" i="24"/>
  <c r="CF26" i="24" s="1"/>
  <c r="U26" i="24"/>
  <c r="CE26" i="24" s="1"/>
  <c r="O26" i="24"/>
  <c r="BY26" i="24" s="1"/>
  <c r="AC26" i="24"/>
  <c r="CM26" i="24" s="1"/>
  <c r="Y26" i="24"/>
  <c r="CI26" i="24" s="1"/>
  <c r="X26" i="24"/>
  <c r="AA26" i="24"/>
  <c r="CK26" i="24" s="1"/>
  <c r="Z26" i="24"/>
  <c r="CJ26" i="24" s="1"/>
  <c r="V21" i="24"/>
  <c r="CF21" i="24" s="1"/>
  <c r="AO21" i="24"/>
  <c r="U21" i="24"/>
  <c r="CE21" i="24" s="1"/>
  <c r="AN21" i="24"/>
  <c r="T21" i="24"/>
  <c r="CD21" i="24" s="1"/>
  <c r="AM21" i="24"/>
  <c r="S21" i="24"/>
  <c r="CC21" i="24" s="1"/>
  <c r="AL21" i="24"/>
  <c r="R21" i="24"/>
  <c r="CB21" i="24" s="1"/>
  <c r="AJ21" i="24"/>
  <c r="CT21" i="24" s="1"/>
  <c r="P21" i="24"/>
  <c r="BZ21" i="24" s="1"/>
  <c r="AI21" i="24"/>
  <c r="CS21" i="24" s="1"/>
  <c r="O21" i="24"/>
  <c r="BY21" i="24" s="1"/>
  <c r="AH21" i="24"/>
  <c r="CR21" i="24" s="1"/>
  <c r="N21" i="24"/>
  <c r="BX21" i="24" s="1"/>
  <c r="AG21" i="24"/>
  <c r="CQ21" i="24" s="1"/>
  <c r="AC21" i="24"/>
  <c r="CM21" i="24" s="1"/>
  <c r="AB21" i="24"/>
  <c r="CL21" i="24" s="1"/>
  <c r="AA21" i="24"/>
  <c r="CK21" i="24" s="1"/>
  <c r="Z21" i="24"/>
  <c r="CJ21" i="24" s="1"/>
  <c r="Y21" i="24"/>
  <c r="CI21" i="24" s="1"/>
  <c r="W21" i="24"/>
  <c r="CG21" i="24" s="1"/>
  <c r="Q21" i="24"/>
  <c r="CA21" i="24" s="1"/>
  <c r="AF21" i="24"/>
  <c r="CP21" i="24" s="1"/>
  <c r="AE21" i="24"/>
  <c r="CO21" i="24" s="1"/>
  <c r="AD21" i="24"/>
  <c r="CN21" i="24" s="1"/>
  <c r="X21" i="24"/>
  <c r="CH21" i="24" s="1"/>
  <c r="AK21" i="24"/>
  <c r="CU21" i="24" s="1"/>
  <c r="AN50" i="24"/>
  <c r="T50" i="24"/>
  <c r="AM50" i="24"/>
  <c r="S50" i="24"/>
  <c r="AL50" i="24"/>
  <c r="R50" i="24"/>
  <c r="AK50" i="24"/>
  <c r="Q50" i="24"/>
  <c r="AJ50" i="24"/>
  <c r="P50" i="24"/>
  <c r="AH50" i="24"/>
  <c r="N50" i="24"/>
  <c r="AG50" i="24"/>
  <c r="AF50" i="24"/>
  <c r="AE50" i="24"/>
  <c r="AO50" i="24"/>
  <c r="AI50" i="24"/>
  <c r="AD50" i="24"/>
  <c r="AB50" i="24"/>
  <c r="AA50" i="24"/>
  <c r="Z50" i="24"/>
  <c r="Y50" i="24"/>
  <c r="O50" i="24"/>
  <c r="V50" i="24"/>
  <c r="U50" i="24"/>
  <c r="AC50" i="24"/>
  <c r="X50" i="24"/>
  <c r="W50" i="24"/>
  <c r="AN12" i="24"/>
  <c r="T12" i="24"/>
  <c r="CD12" i="24" s="1"/>
  <c r="AM12" i="24"/>
  <c r="S12" i="24"/>
  <c r="CC12" i="24" s="1"/>
  <c r="AL12" i="24"/>
  <c r="R12" i="24"/>
  <c r="CB12" i="24" s="1"/>
  <c r="AK12" i="24"/>
  <c r="CU12" i="24" s="1"/>
  <c r="Q12" i="24"/>
  <c r="CA12" i="24" s="1"/>
  <c r="AJ12" i="24"/>
  <c r="CT12" i="24" s="1"/>
  <c r="P12" i="24"/>
  <c r="BZ12" i="24" s="1"/>
  <c r="AH12" i="24"/>
  <c r="CR12" i="24" s="1"/>
  <c r="N12" i="24"/>
  <c r="BX12" i="24" s="1"/>
  <c r="AG12" i="24"/>
  <c r="CQ12" i="24" s="1"/>
  <c r="M12" i="24"/>
  <c r="BW12" i="24" s="1"/>
  <c r="AF12" i="24"/>
  <c r="CP12" i="24" s="1"/>
  <c r="AE12" i="24"/>
  <c r="CO12" i="24" s="1"/>
  <c r="Y12" i="24"/>
  <c r="CI12" i="24" s="1"/>
  <c r="X12" i="24"/>
  <c r="CH12" i="24" s="1"/>
  <c r="W12" i="24"/>
  <c r="CG12" i="24" s="1"/>
  <c r="V12" i="24"/>
  <c r="CF12" i="24" s="1"/>
  <c r="U12" i="24"/>
  <c r="CE12" i="24" s="1"/>
  <c r="O12" i="24"/>
  <c r="BY12" i="24" s="1"/>
  <c r="AO12" i="24"/>
  <c r="AI12" i="24"/>
  <c r="CS12" i="24" s="1"/>
  <c r="AC12" i="24"/>
  <c r="CM12" i="24" s="1"/>
  <c r="AB12" i="24"/>
  <c r="CL12" i="24" s="1"/>
  <c r="AA12" i="24"/>
  <c r="CK12" i="24" s="1"/>
  <c r="Z12" i="24"/>
  <c r="CJ12" i="24" s="1"/>
  <c r="AD12" i="24"/>
  <c r="CN12" i="24" s="1"/>
  <c r="AC48" i="24"/>
  <c r="AB48" i="24"/>
  <c r="AA48" i="24"/>
  <c r="Z48" i="24"/>
  <c r="Y48" i="24"/>
  <c r="W48" i="24"/>
  <c r="V48" i="24"/>
  <c r="AO48" i="24"/>
  <c r="U48" i="24"/>
  <c r="AN48" i="24"/>
  <c r="T48" i="24"/>
  <c r="AK48" i="24"/>
  <c r="AJ48" i="24"/>
  <c r="AI48" i="24"/>
  <c r="AH48" i="24"/>
  <c r="AG48" i="24"/>
  <c r="AE48" i="24"/>
  <c r="AD48" i="24"/>
  <c r="X48" i="24"/>
  <c r="S48" i="24"/>
  <c r="AM48" i="24"/>
  <c r="AL48" i="24"/>
  <c r="R48" i="24"/>
  <c r="Q48" i="24"/>
  <c r="P48" i="24"/>
  <c r="O48" i="24"/>
  <c r="N48" i="24"/>
  <c r="AF48" i="24"/>
  <c r="AN19" i="24"/>
  <c r="T19" i="24"/>
  <c r="CD19" i="24" s="1"/>
  <c r="AM19" i="24"/>
  <c r="S19" i="24"/>
  <c r="CC19" i="24" s="1"/>
  <c r="AL19" i="24"/>
  <c r="R19" i="24"/>
  <c r="CB19" i="24" s="1"/>
  <c r="AK19" i="24"/>
  <c r="CU19" i="24" s="1"/>
  <c r="Q19" i="24"/>
  <c r="CA19" i="24" s="1"/>
  <c r="AJ19" i="24"/>
  <c r="CT19" i="24" s="1"/>
  <c r="P19" i="24"/>
  <c r="BZ19" i="24" s="1"/>
  <c r="AH19" i="24"/>
  <c r="CR19" i="24" s="1"/>
  <c r="N19" i="24"/>
  <c r="BX19" i="24" s="1"/>
  <c r="AG19" i="24"/>
  <c r="CQ19" i="24" s="1"/>
  <c r="M19" i="24"/>
  <c r="BW19" i="24" s="1"/>
  <c r="AF19" i="24"/>
  <c r="CP19" i="24" s="1"/>
  <c r="AE19" i="24"/>
  <c r="CO19" i="24" s="1"/>
  <c r="AC19" i="24"/>
  <c r="CM19" i="24" s="1"/>
  <c r="AB19" i="24"/>
  <c r="CL19" i="24" s="1"/>
  <c r="AA19" i="24"/>
  <c r="CK19" i="24" s="1"/>
  <c r="Z19" i="24"/>
  <c r="CJ19" i="24" s="1"/>
  <c r="Y19" i="24"/>
  <c r="CI19" i="24" s="1"/>
  <c r="X19" i="24"/>
  <c r="CH19" i="24" s="1"/>
  <c r="W19" i="24"/>
  <c r="CG19" i="24" s="1"/>
  <c r="V19" i="24"/>
  <c r="CF19" i="24" s="1"/>
  <c r="O19" i="24"/>
  <c r="BY19" i="24" s="1"/>
  <c r="AO19" i="24"/>
  <c r="AI19" i="24"/>
  <c r="CS19" i="24" s="1"/>
  <c r="AD19" i="24"/>
  <c r="CN19" i="24" s="1"/>
  <c r="U19" i="24"/>
  <c r="CE19" i="24" s="1"/>
  <c r="V14" i="24"/>
  <c r="CF14" i="24" s="1"/>
  <c r="AO14" i="24"/>
  <c r="U14" i="24"/>
  <c r="CE14" i="24" s="1"/>
  <c r="AN14" i="24"/>
  <c r="T14" i="24"/>
  <c r="CD14" i="24" s="1"/>
  <c r="AM14" i="24"/>
  <c r="S14" i="24"/>
  <c r="CC14" i="24" s="1"/>
  <c r="AL14" i="24"/>
  <c r="R14" i="24"/>
  <c r="CB14" i="24" s="1"/>
  <c r="AJ14" i="24"/>
  <c r="CT14" i="24" s="1"/>
  <c r="P14" i="24"/>
  <c r="BZ14" i="24" s="1"/>
  <c r="AI14" i="24"/>
  <c r="CS14" i="24" s="1"/>
  <c r="O14" i="24"/>
  <c r="BY14" i="24" s="1"/>
  <c r="AH14" i="24"/>
  <c r="CR14" i="24" s="1"/>
  <c r="N14" i="24"/>
  <c r="BX14" i="24" s="1"/>
  <c r="AG14" i="24"/>
  <c r="CQ14" i="24" s="1"/>
  <c r="Y14" i="24"/>
  <c r="CI14" i="24" s="1"/>
  <c r="X14" i="24"/>
  <c r="CH14" i="24" s="1"/>
  <c r="W14" i="24"/>
  <c r="CG14" i="24" s="1"/>
  <c r="Q14" i="24"/>
  <c r="CA14" i="24" s="1"/>
  <c r="AA14" i="24"/>
  <c r="CK14" i="24" s="1"/>
  <c r="Z14" i="24"/>
  <c r="CJ14" i="24" s="1"/>
  <c r="AC14" i="24"/>
  <c r="CM14" i="24" s="1"/>
  <c r="AB14" i="24"/>
  <c r="CL14" i="24" s="1"/>
  <c r="AK14" i="24"/>
  <c r="CU14" i="24" s="1"/>
  <c r="AF14" i="24"/>
  <c r="CP14" i="24" s="1"/>
  <c r="AE14" i="24"/>
  <c r="CO14" i="24" s="1"/>
  <c r="AD14" i="24"/>
  <c r="CN14" i="24" s="1"/>
  <c r="V28" i="24"/>
  <c r="CF28" i="24" s="1"/>
  <c r="AO28" i="24"/>
  <c r="U28" i="24"/>
  <c r="CE28" i="24" s="1"/>
  <c r="AN28" i="24"/>
  <c r="T28" i="24"/>
  <c r="CD28" i="24" s="1"/>
  <c r="AM28" i="24"/>
  <c r="S28" i="24"/>
  <c r="CC28" i="24" s="1"/>
  <c r="AL28" i="24"/>
  <c r="R28" i="24"/>
  <c r="CB28" i="24" s="1"/>
  <c r="AJ28" i="24"/>
  <c r="CT28" i="24" s="1"/>
  <c r="P28" i="24"/>
  <c r="BZ28" i="24" s="1"/>
  <c r="AI28" i="24"/>
  <c r="CS28" i="24" s="1"/>
  <c r="O28" i="24"/>
  <c r="BY28" i="24" s="1"/>
  <c r="AH28" i="24"/>
  <c r="CR28" i="24" s="1"/>
  <c r="N28" i="24"/>
  <c r="BX28" i="24" s="1"/>
  <c r="AG28" i="24"/>
  <c r="CQ28" i="24" s="1"/>
  <c r="AK28" i="24"/>
  <c r="CU28" i="24" s="1"/>
  <c r="AE28" i="24"/>
  <c r="CO28" i="24" s="1"/>
  <c r="AD28" i="24"/>
  <c r="CN28" i="24" s="1"/>
  <c r="AC28" i="24"/>
  <c r="CM28" i="24" s="1"/>
  <c r="AB28" i="24"/>
  <c r="CL28" i="24" s="1"/>
  <c r="AF28" i="24"/>
  <c r="CP28" i="24" s="1"/>
  <c r="AA28" i="24"/>
  <c r="CK28" i="24" s="1"/>
  <c r="Z28" i="24"/>
  <c r="CJ28" i="24" s="1"/>
  <c r="Y28" i="24"/>
  <c r="CI28" i="24" s="1"/>
  <c r="X28" i="24"/>
  <c r="CH28" i="24" s="1"/>
  <c r="W28" i="24"/>
  <c r="CG28" i="24" s="1"/>
  <c r="Q28" i="24"/>
  <c r="CA28" i="24" s="1"/>
  <c r="AC41" i="24"/>
  <c r="CM41" i="24" s="1"/>
  <c r="AB41" i="24"/>
  <c r="CL41" i="24" s="1"/>
  <c r="AA41" i="24"/>
  <c r="CK41" i="24" s="1"/>
  <c r="Z41" i="24"/>
  <c r="CJ41" i="24" s="1"/>
  <c r="Y41" i="24"/>
  <c r="CI41" i="24" s="1"/>
  <c r="W41" i="24"/>
  <c r="CG41" i="24" s="1"/>
  <c r="V41" i="24"/>
  <c r="CF41" i="24" s="1"/>
  <c r="AO41" i="24"/>
  <c r="U41" i="24"/>
  <c r="CE41" i="24" s="1"/>
  <c r="AN41" i="24"/>
  <c r="T41" i="24"/>
  <c r="CD41" i="24" s="1"/>
  <c r="X41" i="24"/>
  <c r="CH41" i="24" s="1"/>
  <c r="S41" i="24"/>
  <c r="CC41" i="24" s="1"/>
  <c r="R41" i="24"/>
  <c r="CB41" i="24" s="1"/>
  <c r="Q41" i="24"/>
  <c r="CA41" i="24" s="1"/>
  <c r="P41" i="24"/>
  <c r="BZ41" i="24" s="1"/>
  <c r="N41" i="24"/>
  <c r="BX41" i="24" s="1"/>
  <c r="AI41" i="24"/>
  <c r="CS41" i="24" s="1"/>
  <c r="AH41" i="24"/>
  <c r="CR41" i="24" s="1"/>
  <c r="AG41" i="24"/>
  <c r="CQ41" i="24" s="1"/>
  <c r="AF41" i="24"/>
  <c r="CP41" i="24" s="1"/>
  <c r="AE41" i="24"/>
  <c r="CO41" i="24" s="1"/>
  <c r="O41" i="24"/>
  <c r="BY41" i="24" s="1"/>
  <c r="AM41" i="24"/>
  <c r="AL41" i="24"/>
  <c r="AK41" i="24"/>
  <c r="CU41" i="24" s="1"/>
  <c r="AJ41" i="24"/>
  <c r="CT41" i="24" s="1"/>
  <c r="AD41" i="24"/>
  <c r="CN41" i="24" s="1"/>
  <c r="BD62" i="12"/>
  <c r="BO62" i="16"/>
  <c r="DG62" i="16"/>
  <c r="EV62" i="16"/>
  <c r="CN100" i="16"/>
  <c r="AD26" i="24"/>
  <c r="CN26" i="24" s="1"/>
  <c r="P49" i="24"/>
  <c r="X49" i="24"/>
  <c r="AF49" i="24"/>
  <c r="P42" i="24"/>
  <c r="BZ42" i="24" s="1"/>
  <c r="X42" i="24"/>
  <c r="CH42" i="24" s="1"/>
  <c r="AF42" i="24"/>
  <c r="CP42" i="24" s="1"/>
  <c r="Q49" i="24"/>
  <c r="Y49" i="24"/>
  <c r="AG49" i="24"/>
  <c r="Q42" i="24"/>
  <c r="CA42" i="24" s="1"/>
  <c r="AG42" i="24"/>
  <c r="CQ42" i="24" s="1"/>
  <c r="R49" i="24"/>
  <c r="Z49" i="24"/>
  <c r="AH49" i="24"/>
  <c r="R42" i="24"/>
  <c r="CB42" i="24" s="1"/>
  <c r="Z42" i="24"/>
  <c r="CJ42" i="24" s="1"/>
  <c r="AH42" i="24"/>
  <c r="CR42" i="24" s="1"/>
  <c r="S49" i="24"/>
  <c r="AA49" i="24"/>
  <c r="AI49" i="24"/>
  <c r="S42" i="24"/>
  <c r="CC42" i="24" s="1"/>
  <c r="AA42" i="24"/>
  <c r="CK42" i="24" s="1"/>
  <c r="AI42" i="24"/>
  <c r="CS42" i="24" s="1"/>
  <c r="T49" i="24"/>
  <c r="AB49" i="24"/>
  <c r="AJ49" i="24"/>
  <c r="T42" i="24"/>
  <c r="CD42" i="24" s="1"/>
  <c r="AB42" i="24"/>
  <c r="CL42" i="24" s="1"/>
  <c r="AJ42" i="24"/>
  <c r="CT42" i="24" s="1"/>
  <c r="AI20" i="24"/>
  <c r="CS20" i="24" s="1"/>
  <c r="AA20" i="24"/>
  <c r="CK20" i="24" s="1"/>
  <c r="S20" i="24"/>
  <c r="CC20" i="24" s="1"/>
  <c r="AI27" i="24"/>
  <c r="CS27" i="24" s="1"/>
  <c r="AA27" i="24"/>
  <c r="CK27" i="24" s="1"/>
  <c r="S27" i="24"/>
  <c r="CC27" i="24" s="1"/>
  <c r="AH20" i="24"/>
  <c r="CR20" i="24" s="1"/>
  <c r="Z20" i="24"/>
  <c r="CJ20" i="24" s="1"/>
  <c r="R20" i="24"/>
  <c r="CB20" i="24" s="1"/>
  <c r="AG20" i="24"/>
  <c r="CQ20" i="24" s="1"/>
  <c r="Y20" i="24"/>
  <c r="CI20" i="24" s="1"/>
  <c r="Q20" i="24"/>
  <c r="CA20" i="24" s="1"/>
  <c r="AG27" i="24"/>
  <c r="CQ27" i="24" s="1"/>
  <c r="Y27" i="24"/>
  <c r="CI27" i="24" s="1"/>
  <c r="Q27" i="24"/>
  <c r="CA27" i="24" s="1"/>
  <c r="AF20" i="24"/>
  <c r="CP20" i="24" s="1"/>
  <c r="X20" i="24"/>
  <c r="CH20" i="24" s="1"/>
  <c r="P20" i="24"/>
  <c r="BZ20" i="24" s="1"/>
  <c r="AF27" i="24"/>
  <c r="CP27" i="24" s="1"/>
  <c r="X27" i="24"/>
  <c r="CH27" i="24" s="1"/>
  <c r="P27" i="24"/>
  <c r="BZ27" i="24" s="1"/>
  <c r="AE20" i="24"/>
  <c r="CO20" i="24" s="1"/>
  <c r="W20" i="24"/>
  <c r="CG20" i="24" s="1"/>
  <c r="O20" i="24"/>
  <c r="BY20" i="24" s="1"/>
  <c r="AE27" i="24"/>
  <c r="CO27" i="24" s="1"/>
  <c r="W27" i="24"/>
  <c r="CG27" i="24" s="1"/>
  <c r="O27" i="24"/>
  <c r="BY27" i="24" s="1"/>
  <c r="AK20" i="24"/>
  <c r="CU20" i="24" s="1"/>
  <c r="N20" i="24"/>
  <c r="BX20" i="24" s="1"/>
  <c r="Z27" i="24"/>
  <c r="CJ27" i="24" s="1"/>
  <c r="AK13" i="24"/>
  <c r="CU13" i="24" s="1"/>
  <c r="AC13" i="24"/>
  <c r="CM13" i="24" s="1"/>
  <c r="U13" i="24"/>
  <c r="CE13" i="24" s="1"/>
  <c r="AJ20" i="24"/>
  <c r="CT20" i="24" s="1"/>
  <c r="V27" i="24"/>
  <c r="CF27" i="24" s="1"/>
  <c r="AJ13" i="24"/>
  <c r="CT13" i="24" s="1"/>
  <c r="AB13" i="24"/>
  <c r="CL13" i="24" s="1"/>
  <c r="T13" i="24"/>
  <c r="CD13" i="24" s="1"/>
  <c r="AD20" i="24"/>
  <c r="CN20" i="24" s="1"/>
  <c r="AK27" i="24"/>
  <c r="CU27" i="24" s="1"/>
  <c r="U27" i="24"/>
  <c r="CE27" i="24" s="1"/>
  <c r="AI13" i="24"/>
  <c r="CS13" i="24" s="1"/>
  <c r="AA13" i="24"/>
  <c r="CK13" i="24" s="1"/>
  <c r="S13" i="24"/>
  <c r="CC13" i="24" s="1"/>
  <c r="AC20" i="24"/>
  <c r="CM20" i="24" s="1"/>
  <c r="AJ27" i="24"/>
  <c r="CT27" i="24" s="1"/>
  <c r="T27" i="24"/>
  <c r="CD27" i="24" s="1"/>
  <c r="AH13" i="24"/>
  <c r="CR13" i="24" s="1"/>
  <c r="Z13" i="24"/>
  <c r="CJ13" i="24" s="1"/>
  <c r="R13" i="24"/>
  <c r="CB13" i="24" s="1"/>
  <c r="U20" i="24"/>
  <c r="CE20" i="24" s="1"/>
  <c r="AC27" i="24"/>
  <c r="CM27" i="24" s="1"/>
  <c r="AE13" i="24"/>
  <c r="CO13" i="24" s="1"/>
  <c r="W13" i="24"/>
  <c r="CG13" i="24" s="1"/>
  <c r="O13" i="24"/>
  <c r="BY13" i="24" s="1"/>
  <c r="Y13" i="24"/>
  <c r="CI13" i="24" s="1"/>
  <c r="AH27" i="24"/>
  <c r="CR27" i="24" s="1"/>
  <c r="X13" i="24"/>
  <c r="CH13" i="24" s="1"/>
  <c r="AD27" i="24"/>
  <c r="CN27" i="24" s="1"/>
  <c r="AB20" i="24"/>
  <c r="CL20" i="24" s="1"/>
  <c r="AB27" i="24"/>
  <c r="CL27" i="24" s="1"/>
  <c r="Q13" i="24"/>
  <c r="CA13" i="24" s="1"/>
  <c r="V20" i="24"/>
  <c r="CF20" i="24" s="1"/>
  <c r="R27" i="24"/>
  <c r="CB27" i="24" s="1"/>
  <c r="P13" i="24"/>
  <c r="BZ13" i="24" s="1"/>
  <c r="T20" i="24"/>
  <c r="CD20" i="24" s="1"/>
  <c r="N27" i="24"/>
  <c r="BX27" i="24" s="1"/>
  <c r="AG13" i="24"/>
  <c r="CQ13" i="24" s="1"/>
  <c r="N13" i="24"/>
  <c r="BX13" i="24" s="1"/>
  <c r="AF13" i="24"/>
  <c r="CP13" i="24" s="1"/>
  <c r="AD13" i="24"/>
  <c r="CN13" i="24" s="1"/>
  <c r="V13" i="24"/>
  <c r="CF13" i="24" s="1"/>
  <c r="U49" i="24"/>
  <c r="AC49" i="24"/>
  <c r="AK49" i="24"/>
  <c r="U42" i="24"/>
  <c r="CE42" i="24" s="1"/>
  <c r="AC42" i="24"/>
  <c r="CM42" i="24" s="1"/>
  <c r="AK42" i="24"/>
  <c r="CU42" i="24" s="1"/>
  <c r="N49" i="24"/>
  <c r="V49" i="24"/>
  <c r="AD49" i="24"/>
  <c r="N42" i="24"/>
  <c r="BX42" i="24" s="1"/>
  <c r="V42" i="24"/>
  <c r="CF42" i="24" s="1"/>
  <c r="AD42" i="24"/>
  <c r="CN42" i="24" s="1"/>
  <c r="O49" i="24"/>
  <c r="W49" i="24"/>
  <c r="AE49" i="24"/>
  <c r="O42" i="24"/>
  <c r="BY42" i="24" s="1"/>
  <c r="W42" i="24"/>
  <c r="CG42" i="24" s="1"/>
  <c r="AE42" i="24"/>
  <c r="CO42" i="24" s="1"/>
  <c r="FI80" i="16" l="1"/>
  <c r="BQ19" i="24"/>
  <c r="BQ12" i="24"/>
  <c r="AQ30" i="15"/>
  <c r="AQ29" i="15"/>
  <c r="AQ29" i="11"/>
  <c r="AQ30" i="11"/>
  <c r="BT19" i="24"/>
  <c r="AM35" i="24"/>
  <c r="BR19" i="24"/>
  <c r="BR12" i="24"/>
  <c r="AL35" i="24"/>
  <c r="AL33" i="24"/>
  <c r="BT12" i="24"/>
  <c r="AO35" i="24"/>
  <c r="BS19" i="24"/>
  <c r="BS12" i="24"/>
  <c r="AO33" i="24"/>
  <c r="AN33" i="24"/>
  <c r="AM33" i="24"/>
  <c r="AN35" i="24"/>
  <c r="FH131" i="16"/>
  <c r="FJ96" i="12"/>
  <c r="FJ127" i="12" s="1"/>
  <c r="FI131" i="16"/>
  <c r="FI80" i="12"/>
  <c r="FJ80" i="12"/>
  <c r="FI131" i="12"/>
  <c r="FH111" i="12"/>
  <c r="FH61" i="12"/>
  <c r="FH55" i="16"/>
  <c r="FH105" i="16"/>
  <c r="FI91" i="16"/>
  <c r="FI122" i="16" s="1"/>
  <c r="FI41" i="16"/>
  <c r="FI71" i="16" s="1"/>
  <c r="FI106" i="16"/>
  <c r="FI56" i="16"/>
  <c r="FJ61" i="12"/>
  <c r="FJ111" i="12"/>
  <c r="FH110" i="16"/>
  <c r="FH60" i="16"/>
  <c r="FG39" i="12"/>
  <c r="FG69" i="12" s="1"/>
  <c r="FG89" i="12"/>
  <c r="FG120" i="12" s="1"/>
  <c r="FJ131" i="16"/>
  <c r="FJ106" i="16"/>
  <c r="FJ56" i="16"/>
  <c r="AQ8" i="11"/>
  <c r="FI39" i="12"/>
  <c r="FI69" i="12" s="1"/>
  <c r="FI89" i="12"/>
  <c r="FI120" i="12" s="1"/>
  <c r="FJ60" i="12"/>
  <c r="FJ110" i="12"/>
  <c r="FJ95" i="12"/>
  <c r="FJ126" i="12" s="1"/>
  <c r="FJ45" i="12"/>
  <c r="FJ75" i="12" s="1"/>
  <c r="FJ39" i="12"/>
  <c r="FJ69" i="12" s="1"/>
  <c r="FJ89" i="12"/>
  <c r="FJ120" i="12" s="1"/>
  <c r="FG131" i="12"/>
  <c r="FI101" i="12"/>
  <c r="FI132" i="12" s="1"/>
  <c r="FI51" i="12"/>
  <c r="FI81" i="12" s="1"/>
  <c r="FG80" i="12"/>
  <c r="AQ5" i="11"/>
  <c r="FH106" i="12"/>
  <c r="FH56" i="12"/>
  <c r="FH97" i="12"/>
  <c r="FH128" i="12" s="1"/>
  <c r="FH47" i="12"/>
  <c r="FH77" i="12" s="1"/>
  <c r="FH114" i="16"/>
  <c r="FH64" i="16"/>
  <c r="FG113" i="16"/>
  <c r="AQ32" i="15"/>
  <c r="FG63" i="16"/>
  <c r="AQ5" i="15"/>
  <c r="AQ18" i="15"/>
  <c r="FG49" i="16"/>
  <c r="FG79" i="16" s="1"/>
  <c r="FG99" i="16"/>
  <c r="FG130" i="16" s="1"/>
  <c r="FH88" i="16"/>
  <c r="FH119" i="16" s="1"/>
  <c r="FH38" i="16"/>
  <c r="FH68" i="16" s="1"/>
  <c r="FG56" i="12"/>
  <c r="FG106" i="12"/>
  <c r="AQ25" i="11"/>
  <c r="FH61" i="16"/>
  <c r="FH111" i="16"/>
  <c r="FI102" i="16"/>
  <c r="FI133" i="16" s="1"/>
  <c r="FI52" i="16"/>
  <c r="FI82" i="16" s="1"/>
  <c r="FH103" i="12"/>
  <c r="FH134" i="12" s="1"/>
  <c r="FH53" i="12"/>
  <c r="FH83" i="12" s="1"/>
  <c r="FI90" i="16"/>
  <c r="FI121" i="16" s="1"/>
  <c r="FI40" i="16"/>
  <c r="FI70" i="16" s="1"/>
  <c r="AQ26" i="15"/>
  <c r="FG107" i="16"/>
  <c r="FG57" i="16"/>
  <c r="FJ110" i="16"/>
  <c r="FJ60" i="16"/>
  <c r="FH90" i="16"/>
  <c r="FH121" i="16" s="1"/>
  <c r="FH40" i="16"/>
  <c r="FH70" i="16" s="1"/>
  <c r="FI57" i="16"/>
  <c r="FI107" i="16"/>
  <c r="FH101" i="12"/>
  <c r="FH132" i="12" s="1"/>
  <c r="FH51" i="12"/>
  <c r="FH81" i="12" s="1"/>
  <c r="FJ98" i="16"/>
  <c r="FJ129" i="16" s="1"/>
  <c r="FJ48" i="16"/>
  <c r="FJ78" i="16" s="1"/>
  <c r="FH102" i="12"/>
  <c r="FH133" i="12" s="1"/>
  <c r="FH52" i="12"/>
  <c r="FH82" i="12" s="1"/>
  <c r="FI105" i="12"/>
  <c r="FI55" i="12"/>
  <c r="FJ52" i="12"/>
  <c r="FJ82" i="12" s="1"/>
  <c r="FI102" i="12"/>
  <c r="FI133" i="12" s="1"/>
  <c r="FI52" i="12"/>
  <c r="FI82" i="12" s="1"/>
  <c r="FJ105" i="12"/>
  <c r="FJ55" i="12"/>
  <c r="FJ101" i="12"/>
  <c r="FJ132" i="12" s="1"/>
  <c r="FJ51" i="12"/>
  <c r="FJ81" i="12" s="1"/>
  <c r="FG102" i="12"/>
  <c r="FG133" i="12" s="1"/>
  <c r="FG52" i="12"/>
  <c r="FG82" i="12" s="1"/>
  <c r="AQ21" i="11"/>
  <c r="AQ16" i="11"/>
  <c r="FG97" i="12"/>
  <c r="FG128" i="12" s="1"/>
  <c r="FG47" i="12"/>
  <c r="FG77" i="12" s="1"/>
  <c r="FJ114" i="16"/>
  <c r="FJ64" i="16"/>
  <c r="FJ113" i="12"/>
  <c r="FJ63" i="12"/>
  <c r="FJ63" i="16"/>
  <c r="FJ113" i="16"/>
  <c r="FI99" i="16"/>
  <c r="FI130" i="16" s="1"/>
  <c r="FI49" i="16"/>
  <c r="FI79" i="16" s="1"/>
  <c r="FJ88" i="16"/>
  <c r="FJ119" i="16" s="1"/>
  <c r="FJ38" i="16"/>
  <c r="FJ68" i="16" s="1"/>
  <c r="FI106" i="12"/>
  <c r="FI56" i="12"/>
  <c r="FJ102" i="16"/>
  <c r="FJ133" i="16" s="1"/>
  <c r="FJ52" i="16"/>
  <c r="FJ82" i="16" s="1"/>
  <c r="FJ105" i="16"/>
  <c r="FJ55" i="16"/>
  <c r="FH91" i="16"/>
  <c r="FH122" i="16" s="1"/>
  <c r="FH41" i="16"/>
  <c r="FH71" i="16" s="1"/>
  <c r="FJ95" i="16"/>
  <c r="FJ126" i="16" s="1"/>
  <c r="FJ45" i="16"/>
  <c r="FJ75" i="16" s="1"/>
  <c r="FI53" i="12"/>
  <c r="FI83" i="12" s="1"/>
  <c r="FI103" i="12"/>
  <c r="FI134" i="12" s="1"/>
  <c r="FI110" i="16"/>
  <c r="FI60" i="16"/>
  <c r="FI61" i="12"/>
  <c r="FI111" i="12"/>
  <c r="FG90" i="16"/>
  <c r="FG121" i="16" s="1"/>
  <c r="AQ9" i="15"/>
  <c r="FG40" i="16"/>
  <c r="FG70" i="16" s="1"/>
  <c r="FH57" i="16"/>
  <c r="FH107" i="16"/>
  <c r="FH110" i="12"/>
  <c r="FH60" i="12"/>
  <c r="FG95" i="12"/>
  <c r="FG126" i="12" s="1"/>
  <c r="AQ14" i="11"/>
  <c r="FG45" i="12"/>
  <c r="FG75" i="12" s="1"/>
  <c r="FJ102" i="12"/>
  <c r="FJ133" i="12" s="1"/>
  <c r="FH55" i="12"/>
  <c r="FH105" i="12"/>
  <c r="FG111" i="16"/>
  <c r="FG61" i="16"/>
  <c r="FJ131" i="12"/>
  <c r="FH102" i="16"/>
  <c r="FH133" i="16" s="1"/>
  <c r="FH52" i="16"/>
  <c r="FH82" i="16" s="1"/>
  <c r="FI97" i="12"/>
  <c r="FI128" i="12" s="1"/>
  <c r="FI47" i="12"/>
  <c r="FI77" i="12" s="1"/>
  <c r="FG114" i="16"/>
  <c r="AQ33" i="15"/>
  <c r="FG64" i="16"/>
  <c r="FG113" i="12"/>
  <c r="AQ32" i="11"/>
  <c r="FG63" i="12"/>
  <c r="FH113" i="16"/>
  <c r="FH63" i="16"/>
  <c r="FG46" i="16"/>
  <c r="FG76" i="16" s="1"/>
  <c r="FG96" i="16"/>
  <c r="FG127" i="16" s="1"/>
  <c r="AQ15" i="15"/>
  <c r="FJ49" i="16"/>
  <c r="FJ79" i="16" s="1"/>
  <c r="FJ99" i="16"/>
  <c r="FJ130" i="16" s="1"/>
  <c r="FH53" i="16"/>
  <c r="FH83" i="16" s="1"/>
  <c r="FH103" i="16"/>
  <c r="FH134" i="16" s="1"/>
  <c r="FG88" i="16"/>
  <c r="FG119" i="16" s="1"/>
  <c r="FG38" i="16"/>
  <c r="FG68" i="16" s="1"/>
  <c r="AQ7" i="15"/>
  <c r="FJ106" i="12"/>
  <c r="FJ56" i="12"/>
  <c r="FG102" i="16"/>
  <c r="FG133" i="16" s="1"/>
  <c r="FG52" i="16"/>
  <c r="FG82" i="16" s="1"/>
  <c r="AQ21" i="15"/>
  <c r="FH43" i="16"/>
  <c r="FH73" i="16" s="1"/>
  <c r="FH93" i="16"/>
  <c r="FH124" i="16" s="1"/>
  <c r="FH95" i="16"/>
  <c r="FH126" i="16" s="1"/>
  <c r="FH45" i="16"/>
  <c r="FH75" i="16" s="1"/>
  <c r="FI89" i="16"/>
  <c r="FI120" i="16" s="1"/>
  <c r="FI39" i="16"/>
  <c r="FI69" i="16" s="1"/>
  <c r="FJ39" i="16"/>
  <c r="FJ69" i="16" s="1"/>
  <c r="FJ89" i="16"/>
  <c r="FJ120" i="16" s="1"/>
  <c r="FG110" i="16"/>
  <c r="FG60" i="16"/>
  <c r="FG98" i="16"/>
  <c r="FG129" i="16" s="1"/>
  <c r="AQ17" i="15"/>
  <c r="FG48" i="16"/>
  <c r="FG78" i="16" s="1"/>
  <c r="FH106" i="16"/>
  <c r="FH56" i="16"/>
  <c r="FI48" i="16"/>
  <c r="FI78" i="16" s="1"/>
  <c r="FI98" i="16"/>
  <c r="FI129" i="16" s="1"/>
  <c r="FG55" i="12"/>
  <c r="FG105" i="12"/>
  <c r="AQ24" i="11"/>
  <c r="FJ90" i="16"/>
  <c r="FJ121" i="16" s="1"/>
  <c r="FJ40" i="16"/>
  <c r="FJ70" i="16" s="1"/>
  <c r="FJ57" i="16"/>
  <c r="FJ107" i="16"/>
  <c r="FG51" i="12"/>
  <c r="FG81" i="12" s="1"/>
  <c r="FG101" i="12"/>
  <c r="FG132" i="12" s="1"/>
  <c r="AQ20" i="11"/>
  <c r="FG60" i="12"/>
  <c r="FG110" i="12"/>
  <c r="FI111" i="16"/>
  <c r="FI61" i="16"/>
  <c r="FI110" i="12"/>
  <c r="FI60" i="12"/>
  <c r="FJ111" i="16"/>
  <c r="FJ61" i="16"/>
  <c r="FJ47" i="12"/>
  <c r="FJ77" i="12" s="1"/>
  <c r="FJ97" i="12"/>
  <c r="FJ128" i="12" s="1"/>
  <c r="FI114" i="16"/>
  <c r="FI64" i="16"/>
  <c r="FH113" i="12"/>
  <c r="FH63" i="12"/>
  <c r="FI113" i="16"/>
  <c r="FI63" i="16"/>
  <c r="FH46" i="16"/>
  <c r="FH76" i="16" s="1"/>
  <c r="FH96" i="16"/>
  <c r="FH127" i="16" s="1"/>
  <c r="FH99" i="16"/>
  <c r="FH130" i="16" s="1"/>
  <c r="FH49" i="16"/>
  <c r="FH79" i="16" s="1"/>
  <c r="FG103" i="16"/>
  <c r="FG134" i="16" s="1"/>
  <c r="FG53" i="16"/>
  <c r="FG83" i="16" s="1"/>
  <c r="AQ22" i="15"/>
  <c r="FI88" i="16"/>
  <c r="FI119" i="16" s="1"/>
  <c r="FI38" i="16"/>
  <c r="FI68" i="16" s="1"/>
  <c r="FH44" i="12"/>
  <c r="FH74" i="12" s="1"/>
  <c r="FH94" i="12"/>
  <c r="FH125" i="12" s="1"/>
  <c r="FH43" i="12"/>
  <c r="FH73" i="12" s="1"/>
  <c r="FH93" i="12"/>
  <c r="FH124" i="12" s="1"/>
  <c r="FI43" i="16"/>
  <c r="FI73" i="16" s="1"/>
  <c r="FI93" i="16"/>
  <c r="FI124" i="16" s="1"/>
  <c r="AQ20" i="15"/>
  <c r="FG51" i="16"/>
  <c r="FG81" i="16" s="1"/>
  <c r="FG101" i="16"/>
  <c r="FG132" i="16" s="1"/>
  <c r="FG58" i="12"/>
  <c r="FG108" i="12"/>
  <c r="AQ27" i="11"/>
  <c r="FI57" i="12"/>
  <c r="FI107" i="12"/>
  <c r="FG96" i="12"/>
  <c r="FG127" i="12" s="1"/>
  <c r="FG46" i="12"/>
  <c r="FG76" i="12" s="1"/>
  <c r="AQ15" i="11"/>
  <c r="FH95" i="12"/>
  <c r="FH126" i="12" s="1"/>
  <c r="FH45" i="12"/>
  <c r="FH75" i="12" s="1"/>
  <c r="FI95" i="12"/>
  <c r="FI126" i="12" s="1"/>
  <c r="FI45" i="12"/>
  <c r="FI75" i="12" s="1"/>
  <c r="FI113" i="12"/>
  <c r="FI63" i="12"/>
  <c r="FJ92" i="12"/>
  <c r="FJ123" i="12" s="1"/>
  <c r="FJ42" i="12"/>
  <c r="FJ72" i="12" s="1"/>
  <c r="FG94" i="12"/>
  <c r="FG125" i="12" s="1"/>
  <c r="FG44" i="12"/>
  <c r="FG74" i="12" s="1"/>
  <c r="AQ13" i="11"/>
  <c r="FJ88" i="12"/>
  <c r="FJ119" i="12" s="1"/>
  <c r="FJ38" i="12"/>
  <c r="FJ68" i="12" s="1"/>
  <c r="FG131" i="16"/>
  <c r="FH114" i="12"/>
  <c r="FH64" i="12"/>
  <c r="FI46" i="16"/>
  <c r="FI76" i="16" s="1"/>
  <c r="FI96" i="16"/>
  <c r="FI127" i="16" s="1"/>
  <c r="FG42" i="12"/>
  <c r="FG72" i="12" s="1"/>
  <c r="FG92" i="12"/>
  <c r="FG123" i="12" s="1"/>
  <c r="FJ103" i="16"/>
  <c r="FJ134" i="16" s="1"/>
  <c r="FJ53" i="16"/>
  <c r="FJ83" i="16" s="1"/>
  <c r="FH47" i="16"/>
  <c r="FH77" i="16" s="1"/>
  <c r="FH97" i="16"/>
  <c r="FH128" i="16" s="1"/>
  <c r="FI44" i="12"/>
  <c r="FI74" i="12" s="1"/>
  <c r="FI94" i="12"/>
  <c r="FI125" i="12" s="1"/>
  <c r="FJ43" i="12"/>
  <c r="FJ73" i="12" s="1"/>
  <c r="FJ93" i="12"/>
  <c r="FJ124" i="12" s="1"/>
  <c r="FJ93" i="16"/>
  <c r="FJ124" i="16" s="1"/>
  <c r="FJ43" i="16"/>
  <c r="FJ73" i="16" s="1"/>
  <c r="FH39" i="16"/>
  <c r="FH69" i="16" s="1"/>
  <c r="FH89" i="16"/>
  <c r="FH120" i="16" s="1"/>
  <c r="FG61" i="12"/>
  <c r="FG111" i="12"/>
  <c r="FJ103" i="12"/>
  <c r="FJ134" i="12" s="1"/>
  <c r="FJ53" i="12"/>
  <c r="FJ83" i="12" s="1"/>
  <c r="FG106" i="16"/>
  <c r="AQ25" i="15"/>
  <c r="FG56" i="16"/>
  <c r="FH48" i="16"/>
  <c r="FH78" i="16" s="1"/>
  <c r="FH98" i="16"/>
  <c r="FH129" i="16" s="1"/>
  <c r="FI91" i="12"/>
  <c r="FI122" i="12" s="1"/>
  <c r="FI41" i="12"/>
  <c r="FI71" i="12" s="1"/>
  <c r="FG88" i="12"/>
  <c r="FG119" i="12" s="1"/>
  <c r="FG38" i="12"/>
  <c r="FG68" i="12" s="1"/>
  <c r="AQ7" i="11"/>
  <c r="AQ33" i="11"/>
  <c r="FG64" i="12"/>
  <c r="FG114" i="12"/>
  <c r="FJ46" i="16"/>
  <c r="FJ76" i="16" s="1"/>
  <c r="FJ96" i="16"/>
  <c r="FJ127" i="16" s="1"/>
  <c r="FI103" i="16"/>
  <c r="FI134" i="16" s="1"/>
  <c r="FI53" i="16"/>
  <c r="FI83" i="16" s="1"/>
  <c r="FG47" i="16"/>
  <c r="FG77" i="16" s="1"/>
  <c r="FG97" i="16"/>
  <c r="FG128" i="16" s="1"/>
  <c r="AQ16" i="15"/>
  <c r="FG43" i="12"/>
  <c r="FG73" i="12" s="1"/>
  <c r="FG93" i="12"/>
  <c r="FG124" i="12" s="1"/>
  <c r="AQ12" i="11"/>
  <c r="FG93" i="16"/>
  <c r="FG124" i="16" s="1"/>
  <c r="AQ12" i="15"/>
  <c r="FG43" i="16"/>
  <c r="FG73" i="16" s="1"/>
  <c r="FH88" i="12"/>
  <c r="FH119" i="12" s="1"/>
  <c r="FH38" i="12"/>
  <c r="FH68" i="12" s="1"/>
  <c r="FG80" i="16"/>
  <c r="FJ114" i="12"/>
  <c r="FJ58" i="16"/>
  <c r="FJ108" i="16"/>
  <c r="AQ11" i="11"/>
  <c r="FH42" i="12"/>
  <c r="FH72" i="12" s="1"/>
  <c r="FH92" i="12"/>
  <c r="FH123" i="12" s="1"/>
  <c r="FH99" i="12"/>
  <c r="FH130" i="12" s="1"/>
  <c r="FH49" i="12"/>
  <c r="FH79" i="12" s="1"/>
  <c r="FI47" i="16"/>
  <c r="FI77" i="16" s="1"/>
  <c r="FI97" i="16"/>
  <c r="FI128" i="16" s="1"/>
  <c r="FJ44" i="12"/>
  <c r="FJ74" i="12" s="1"/>
  <c r="FJ94" i="12"/>
  <c r="FJ125" i="12" s="1"/>
  <c r="FI43" i="12"/>
  <c r="FI73" i="12" s="1"/>
  <c r="FI93" i="12"/>
  <c r="FI124" i="12" s="1"/>
  <c r="FH90" i="12"/>
  <c r="FH121" i="12" s="1"/>
  <c r="FH40" i="12"/>
  <c r="FH70" i="12" s="1"/>
  <c r="FH98" i="12"/>
  <c r="FH129" i="12" s="1"/>
  <c r="FH48" i="12"/>
  <c r="FH78" i="12" s="1"/>
  <c r="FH107" i="12"/>
  <c r="FH57" i="12"/>
  <c r="AQ11" i="15"/>
  <c r="FG42" i="16"/>
  <c r="FG72" i="16" s="1"/>
  <c r="FG92" i="16"/>
  <c r="FG123" i="16" s="1"/>
  <c r="FG91" i="12"/>
  <c r="FG122" i="12" s="1"/>
  <c r="FG41" i="12"/>
  <c r="FG71" i="12" s="1"/>
  <c r="AQ10" i="11"/>
  <c r="FJ107" i="12"/>
  <c r="FJ57" i="12"/>
  <c r="FJ94" i="16"/>
  <c r="FJ125" i="16" s="1"/>
  <c r="FJ44" i="16"/>
  <c r="FJ74" i="16" s="1"/>
  <c r="FH89" i="12"/>
  <c r="FH120" i="12" s="1"/>
  <c r="FH39" i="12"/>
  <c r="FH69" i="12" s="1"/>
  <c r="FI88" i="12"/>
  <c r="FI119" i="12" s="1"/>
  <c r="FI38" i="12"/>
  <c r="FI68" i="12" s="1"/>
  <c r="FJ64" i="12"/>
  <c r="FI114" i="12"/>
  <c r="FI64" i="12"/>
  <c r="AQ27" i="15"/>
  <c r="FG108" i="16"/>
  <c r="FG58" i="16"/>
  <c r="FI42" i="12"/>
  <c r="FI72" i="12" s="1"/>
  <c r="FI92" i="12"/>
  <c r="FI123" i="12" s="1"/>
  <c r="FG49" i="12"/>
  <c r="FG79" i="12" s="1"/>
  <c r="FG99" i="12"/>
  <c r="FG130" i="12" s="1"/>
  <c r="AQ18" i="11"/>
  <c r="FJ47" i="16"/>
  <c r="FJ77" i="16" s="1"/>
  <c r="FJ97" i="16"/>
  <c r="FJ128" i="16" s="1"/>
  <c r="FH80" i="12"/>
  <c r="FG90" i="12"/>
  <c r="FG121" i="12" s="1"/>
  <c r="AQ9" i="11"/>
  <c r="FG40" i="12"/>
  <c r="FG70" i="12" s="1"/>
  <c r="AQ17" i="11"/>
  <c r="FG98" i="12"/>
  <c r="FG129" i="12" s="1"/>
  <c r="FG48" i="12"/>
  <c r="FG78" i="12" s="1"/>
  <c r="FH108" i="12"/>
  <c r="FH58" i="12"/>
  <c r="FI101" i="16"/>
  <c r="FI132" i="16" s="1"/>
  <c r="FI51" i="16"/>
  <c r="FI81" i="16" s="1"/>
  <c r="FG94" i="16"/>
  <c r="FG125" i="16" s="1"/>
  <c r="AQ13" i="15"/>
  <c r="FG44" i="16"/>
  <c r="FG74" i="16" s="1"/>
  <c r="FI44" i="16"/>
  <c r="FI74" i="16" s="1"/>
  <c r="FI94" i="16"/>
  <c r="FI125" i="16" s="1"/>
  <c r="FJ91" i="12"/>
  <c r="FJ122" i="12" s="1"/>
  <c r="FJ41" i="12"/>
  <c r="FJ71" i="12" s="1"/>
  <c r="FI95" i="16"/>
  <c r="FI126" i="16" s="1"/>
  <c r="FI45" i="16"/>
  <c r="FI75" i="16" s="1"/>
  <c r="AQ24" i="15"/>
  <c r="FG105" i="16"/>
  <c r="FG55" i="16"/>
  <c r="FJ58" i="12"/>
  <c r="FI58" i="12"/>
  <c r="FI108" i="12"/>
  <c r="FH42" i="16"/>
  <c r="FH72" i="16" s="1"/>
  <c r="FH92" i="16"/>
  <c r="FH123" i="16" s="1"/>
  <c r="FH58" i="16"/>
  <c r="FH108" i="16"/>
  <c r="FJ101" i="16"/>
  <c r="FJ132" i="16" s="1"/>
  <c r="FJ51" i="16"/>
  <c r="FJ81" i="16" s="1"/>
  <c r="FJ99" i="12"/>
  <c r="FJ130" i="12" s="1"/>
  <c r="FJ49" i="12"/>
  <c r="FJ79" i="12" s="1"/>
  <c r="FJ91" i="16"/>
  <c r="FJ122" i="16" s="1"/>
  <c r="FJ41" i="16"/>
  <c r="FJ71" i="16" s="1"/>
  <c r="FH131" i="12"/>
  <c r="FI90" i="12"/>
  <c r="FI121" i="12" s="1"/>
  <c r="FI40" i="12"/>
  <c r="FI70" i="12" s="1"/>
  <c r="FI48" i="12"/>
  <c r="FI78" i="12" s="1"/>
  <c r="FI98" i="12"/>
  <c r="FI129" i="12" s="1"/>
  <c r="FI92" i="16"/>
  <c r="FI123" i="16" s="1"/>
  <c r="FI42" i="16"/>
  <c r="FI72" i="16" s="1"/>
  <c r="FG107" i="12"/>
  <c r="FG57" i="12"/>
  <c r="AQ26" i="11"/>
  <c r="FJ46" i="12"/>
  <c r="FJ76" i="12" s="1"/>
  <c r="FI96" i="12"/>
  <c r="FI127" i="12" s="1"/>
  <c r="FH41" i="12"/>
  <c r="FH71" i="12" s="1"/>
  <c r="FH91" i="12"/>
  <c r="FH122" i="12" s="1"/>
  <c r="FI46" i="12"/>
  <c r="FI76" i="12" s="1"/>
  <c r="FH96" i="12"/>
  <c r="FH127" i="12" s="1"/>
  <c r="FH46" i="12"/>
  <c r="FH76" i="12" s="1"/>
  <c r="FH44" i="16"/>
  <c r="FH74" i="16" s="1"/>
  <c r="FH94" i="16"/>
  <c r="FH125" i="16" s="1"/>
  <c r="AQ14" i="15"/>
  <c r="FG45" i="16"/>
  <c r="FG75" i="16" s="1"/>
  <c r="FG95" i="16"/>
  <c r="FG126" i="16" s="1"/>
  <c r="FI105" i="16"/>
  <c r="FI55" i="16"/>
  <c r="FJ108" i="12"/>
  <c r="FJ92" i="16"/>
  <c r="FJ123" i="16" s="1"/>
  <c r="FJ42" i="16"/>
  <c r="FJ72" i="16" s="1"/>
  <c r="FI58" i="16"/>
  <c r="FI108" i="16"/>
  <c r="FH101" i="16"/>
  <c r="FH132" i="16" s="1"/>
  <c r="FH51" i="16"/>
  <c r="FH81" i="16" s="1"/>
  <c r="FI99" i="12"/>
  <c r="FI130" i="12" s="1"/>
  <c r="FI49" i="12"/>
  <c r="FI79" i="12" s="1"/>
  <c r="FG91" i="16"/>
  <c r="FG122" i="16" s="1"/>
  <c r="FG41" i="16"/>
  <c r="FG71" i="16" s="1"/>
  <c r="AQ10" i="15"/>
  <c r="FG39" i="16"/>
  <c r="FG69" i="16" s="1"/>
  <c r="AQ8" i="15"/>
  <c r="FG89" i="16"/>
  <c r="FG120" i="16" s="1"/>
  <c r="AQ22" i="11"/>
  <c r="FG103" i="12"/>
  <c r="FG134" i="12" s="1"/>
  <c r="FG53" i="12"/>
  <c r="FG83" i="12" s="1"/>
  <c r="FJ90" i="12"/>
  <c r="FJ121" i="12" s="1"/>
  <c r="FJ40" i="12"/>
  <c r="FJ70" i="12" s="1"/>
  <c r="FJ98" i="12"/>
  <c r="FJ129" i="12" s="1"/>
  <c r="FJ48" i="12"/>
  <c r="FJ78" i="12" s="1"/>
  <c r="BA62" i="12"/>
  <c r="DC62" i="16"/>
  <c r="CT112" i="16"/>
  <c r="CM100" i="16"/>
  <c r="CM131" i="16" s="1"/>
  <c r="BU50" i="16"/>
  <c r="BU80" i="16" s="1"/>
  <c r="DU100" i="12"/>
  <c r="DU131" i="12" s="1"/>
  <c r="AJ100" i="12"/>
  <c r="AJ131" i="12" s="1"/>
  <c r="BD50" i="12"/>
  <c r="BD80" i="12" s="1"/>
  <c r="AW50" i="12"/>
  <c r="AW80" i="12" s="1"/>
  <c r="BM50" i="16"/>
  <c r="BM80" i="16" s="1"/>
  <c r="DI50" i="12"/>
  <c r="DI80" i="12" s="1"/>
  <c r="DY50" i="16"/>
  <c r="DY80" i="16" s="1"/>
  <c r="R50" i="12"/>
  <c r="R80" i="12" s="1"/>
  <c r="AY62" i="12"/>
  <c r="G50" i="12"/>
  <c r="G80" i="12" s="1"/>
  <c r="BY100" i="16"/>
  <c r="BY131" i="16" s="1"/>
  <c r="BP112" i="16"/>
  <c r="CR50" i="16"/>
  <c r="CR80" i="16" s="1"/>
  <c r="EM50" i="12"/>
  <c r="EM80" i="12" s="1"/>
  <c r="EF100" i="16"/>
  <c r="EF131" i="16" s="1"/>
  <c r="EB62" i="12"/>
  <c r="EN50" i="12"/>
  <c r="EN80" i="12" s="1"/>
  <c r="CD50" i="12"/>
  <c r="CD80" i="12" s="1"/>
  <c r="CV62" i="16"/>
  <c r="Y42" i="24"/>
  <c r="CI42" i="24" s="1"/>
  <c r="BF62" i="16"/>
  <c r="BR112" i="16"/>
  <c r="X33" i="24"/>
  <c r="CH33" i="24" s="1"/>
  <c r="CH26" i="24"/>
  <c r="AH33" i="24"/>
  <c r="CR33" i="24" s="1"/>
  <c r="CR26" i="24"/>
  <c r="EJ100" i="12"/>
  <c r="EJ131" i="12" s="1"/>
  <c r="CE100" i="12"/>
  <c r="CE131" i="12" s="1"/>
  <c r="CQ62" i="16"/>
  <c r="AU62" i="16"/>
  <c r="EQ112" i="12"/>
  <c r="T34" i="24"/>
  <c r="CD34" i="24" s="1"/>
  <c r="CT50" i="16"/>
  <c r="CT80" i="16" s="1"/>
  <c r="EG50" i="16"/>
  <c r="EG80" i="16" s="1"/>
  <c r="BG100" i="12"/>
  <c r="BG131" i="12" s="1"/>
  <c r="EB112" i="16"/>
  <c r="ER62" i="16"/>
  <c r="BC62" i="16"/>
  <c r="DT62" i="12"/>
  <c r="AP100" i="16"/>
  <c r="AP131" i="16" s="1"/>
  <c r="CB50" i="12"/>
  <c r="CB80" i="12" s="1"/>
  <c r="AO112" i="12"/>
  <c r="DH112" i="12"/>
  <c r="BI112" i="16"/>
  <c r="DN112" i="12"/>
  <c r="BK62" i="16"/>
  <c r="V33" i="24"/>
  <c r="CF33" i="24" s="1"/>
  <c r="R34" i="24"/>
  <c r="CB34" i="24" s="1"/>
  <c r="EX112" i="12"/>
  <c r="N33" i="24"/>
  <c r="BX33" i="24" s="1"/>
  <c r="AF34" i="24"/>
  <c r="CP34" i="24" s="1"/>
  <c r="AW62" i="12"/>
  <c r="BF112" i="16"/>
  <c r="BN62" i="16"/>
  <c r="Q34" i="24"/>
  <c r="CA34" i="24" s="1"/>
  <c r="U33" i="24"/>
  <c r="CE33" i="24" s="1"/>
  <c r="BU112" i="12"/>
  <c r="CD112" i="12"/>
  <c r="AE33" i="24"/>
  <c r="CO33" i="24" s="1"/>
  <c r="Y33" i="24"/>
  <c r="CI33" i="24" s="1"/>
  <c r="CY112" i="12"/>
  <c r="AG33" i="24"/>
  <c r="CQ33" i="24" s="1"/>
  <c r="DI62" i="12"/>
  <c r="CH112" i="12"/>
  <c r="CL112" i="12"/>
  <c r="FE112" i="12"/>
  <c r="AM112" i="12"/>
  <c r="AV112" i="12"/>
  <c r="EM112" i="12"/>
  <c r="DI112" i="12"/>
  <c r="DS112" i="12"/>
  <c r="CU62" i="12"/>
  <c r="FF62" i="12"/>
  <c r="DC112" i="12"/>
  <c r="AZ112" i="12"/>
  <c r="DE62" i="12"/>
  <c r="W33" i="24"/>
  <c r="CG33" i="24" s="1"/>
  <c r="EI112" i="12"/>
  <c r="AF33" i="24"/>
  <c r="CP33" i="24" s="1"/>
  <c r="EC112" i="12"/>
  <c r="EG112" i="12"/>
  <c r="EP112" i="12"/>
  <c r="ET112" i="12"/>
  <c r="CP112" i="12"/>
  <c r="CT112" i="12"/>
  <c r="DR112" i="12"/>
  <c r="EQ62" i="12"/>
  <c r="O33" i="24"/>
  <c r="BY33" i="24" s="1"/>
  <c r="CZ62" i="12"/>
  <c r="DD62" i="12"/>
  <c r="AI33" i="24"/>
  <c r="CS33" i="24" s="1"/>
  <c r="BO62" i="12"/>
  <c r="AB33" i="24"/>
  <c r="CL33" i="24" s="1"/>
  <c r="AC33" i="24"/>
  <c r="CM33" i="24" s="1"/>
  <c r="P33" i="24"/>
  <c r="BZ33" i="24" s="1"/>
  <c r="R33" i="24"/>
  <c r="CB33" i="24" s="1"/>
  <c r="DV112" i="12"/>
  <c r="AK33" i="24"/>
  <c r="CU33" i="24" s="1"/>
  <c r="Z33" i="24"/>
  <c r="CJ33" i="24" s="1"/>
  <c r="AJ33" i="24"/>
  <c r="CT33" i="24" s="1"/>
  <c r="T33" i="24"/>
  <c r="CD33" i="24" s="1"/>
  <c r="Q33" i="24"/>
  <c r="CA33" i="24" s="1"/>
  <c r="S33" i="24"/>
  <c r="CC33" i="24" s="1"/>
  <c r="BW112" i="12"/>
  <c r="BX62" i="12"/>
  <c r="AD33" i="24"/>
  <c r="CN33" i="24" s="1"/>
  <c r="AA33" i="24"/>
  <c r="CK33" i="24" s="1"/>
  <c r="CK112" i="16"/>
  <c r="DT62" i="16"/>
  <c r="BO112" i="16"/>
  <c r="FF112" i="16"/>
  <c r="DX112" i="16"/>
  <c r="AX112" i="16"/>
  <c r="BB62" i="16"/>
  <c r="BE112" i="16"/>
  <c r="BN112" i="16"/>
  <c r="BJ112" i="16"/>
  <c r="BJ62" i="16"/>
  <c r="FF62" i="16"/>
  <c r="AM112" i="16"/>
  <c r="V35" i="24"/>
  <c r="CF35" i="24" s="1"/>
  <c r="AF35" i="24"/>
  <c r="CP35" i="24" s="1"/>
  <c r="AD35" i="24"/>
  <c r="CN35" i="24" s="1"/>
  <c r="T35" i="24"/>
  <c r="CD35" i="24" s="1"/>
  <c r="AB35" i="24"/>
  <c r="CL35" i="24" s="1"/>
  <c r="U35" i="24"/>
  <c r="CE35" i="24" s="1"/>
  <c r="O35" i="24"/>
  <c r="BY35" i="24" s="1"/>
  <c r="Q35" i="24"/>
  <c r="CA35" i="24" s="1"/>
  <c r="AJ35" i="24"/>
  <c r="CT35" i="24" s="1"/>
  <c r="AC35" i="24"/>
  <c r="CM35" i="24" s="1"/>
  <c r="W35" i="24"/>
  <c r="CG35" i="24" s="1"/>
  <c r="Y35" i="24"/>
  <c r="CI35" i="24" s="1"/>
  <c r="R35" i="24"/>
  <c r="CB35" i="24" s="1"/>
  <c r="S35" i="24"/>
  <c r="CC35" i="24" s="1"/>
  <c r="AK35" i="24"/>
  <c r="CU35" i="24" s="1"/>
  <c r="AE35" i="24"/>
  <c r="CO35" i="24" s="1"/>
  <c r="AG35" i="24"/>
  <c r="CQ35" i="24" s="1"/>
  <c r="Z35" i="24"/>
  <c r="CJ35" i="24" s="1"/>
  <c r="AA35" i="24"/>
  <c r="CK35" i="24" s="1"/>
  <c r="P35" i="24"/>
  <c r="BZ35" i="24" s="1"/>
  <c r="AH35" i="24"/>
  <c r="CR35" i="24" s="1"/>
  <c r="AI35" i="24"/>
  <c r="CS35" i="24" s="1"/>
  <c r="N35" i="24"/>
  <c r="BX35" i="24" s="1"/>
  <c r="X35" i="24"/>
  <c r="CH35" i="24" s="1"/>
  <c r="Z34" i="24"/>
  <c r="CJ34" i="24" s="1"/>
  <c r="AB34" i="24"/>
  <c r="CL34" i="24" s="1"/>
  <c r="S34" i="24"/>
  <c r="CC34" i="24" s="1"/>
  <c r="P34" i="24"/>
  <c r="BZ34" i="24" s="1"/>
  <c r="AJ34" i="24"/>
  <c r="CT34" i="24" s="1"/>
  <c r="AG34" i="24"/>
  <c r="CQ34" i="24" s="1"/>
  <c r="AH34" i="24"/>
  <c r="CR34" i="24" s="1"/>
  <c r="AI34" i="24"/>
  <c r="CS34" i="24" s="1"/>
  <c r="AD34" i="24"/>
  <c r="CN34" i="24" s="1"/>
  <c r="AC34" i="24"/>
  <c r="CM34" i="24" s="1"/>
  <c r="V34" i="24"/>
  <c r="CF34" i="24" s="1"/>
  <c r="N34" i="24"/>
  <c r="BX34" i="24" s="1"/>
  <c r="O34" i="24"/>
  <c r="BY34" i="24" s="1"/>
  <c r="X34" i="24"/>
  <c r="CH34" i="24" s="1"/>
  <c r="W34" i="24"/>
  <c r="CG34" i="24" s="1"/>
  <c r="AE34" i="24"/>
  <c r="CO34" i="24" s="1"/>
  <c r="U34" i="24"/>
  <c r="CE34" i="24" s="1"/>
  <c r="AA34" i="24"/>
  <c r="CK34" i="24" s="1"/>
  <c r="AK34" i="24"/>
  <c r="CU34" i="24" s="1"/>
  <c r="DS62" i="12"/>
  <c r="BT50" i="12"/>
  <c r="BT80" i="12" s="1"/>
  <c r="CE62" i="12"/>
  <c r="BF112" i="12"/>
  <c r="K100" i="12"/>
  <c r="K131" i="12" s="1"/>
  <c r="H50" i="12"/>
  <c r="H80" i="12" s="1"/>
  <c r="EQ100" i="12"/>
  <c r="EQ131" i="12" s="1"/>
  <c r="CT100" i="12"/>
  <c r="CT131" i="12" s="1"/>
  <c r="DC62" i="12"/>
  <c r="DX62" i="12"/>
  <c r="EH62" i="12"/>
  <c r="DX112" i="12"/>
  <c r="DB112" i="12"/>
  <c r="DH62" i="12"/>
  <c r="EC62" i="12"/>
  <c r="EL62" i="12"/>
  <c r="ET62" i="12"/>
  <c r="EA112" i="12"/>
  <c r="DG112" i="12"/>
  <c r="DP112" i="12"/>
  <c r="D31" i="11"/>
  <c r="DL112" i="12"/>
  <c r="DK112" i="12"/>
  <c r="DM62" i="12"/>
  <c r="EL62" i="16"/>
  <c r="DV62" i="16"/>
  <c r="CJ112" i="16"/>
  <c r="CZ62" i="16"/>
  <c r="CC112" i="16"/>
  <c r="DJ112" i="16"/>
  <c r="DU112" i="16"/>
  <c r="R31" i="15"/>
  <c r="BL62" i="16"/>
  <c r="DL50" i="16"/>
  <c r="DL80" i="16" s="1"/>
  <c r="FC62" i="16"/>
  <c r="DQ112" i="16"/>
  <c r="CF112" i="16"/>
  <c r="DA62" i="16"/>
  <c r="DK62" i="16"/>
  <c r="DF112" i="16"/>
  <c r="BP62" i="16"/>
  <c r="CZ112" i="16"/>
  <c r="BT112" i="16"/>
  <c r="BG62" i="16"/>
  <c r="BB112" i="16"/>
  <c r="FB62" i="16"/>
  <c r="DF62" i="16"/>
  <c r="DJ62" i="16"/>
  <c r="EN62" i="16"/>
  <c r="AJ62" i="16"/>
  <c r="EO62" i="16"/>
  <c r="DG112" i="16"/>
  <c r="BL112" i="16"/>
  <c r="ER112" i="16"/>
  <c r="BM112" i="16"/>
  <c r="BM62" i="16"/>
  <c r="DK112" i="16"/>
  <c r="DC112" i="16"/>
  <c r="BQ112" i="16"/>
  <c r="DQ62" i="16"/>
  <c r="CB112" i="16"/>
  <c r="BY62" i="16"/>
  <c r="CG62" i="16"/>
  <c r="CV112" i="16"/>
  <c r="CW62" i="16"/>
  <c r="AN112" i="16"/>
  <c r="CP112" i="16"/>
  <c r="CP62" i="16"/>
  <c r="AT62" i="16"/>
  <c r="AX62" i="16"/>
  <c r="DL62" i="16"/>
  <c r="P31" i="15"/>
  <c r="EJ62" i="16"/>
  <c r="AU112" i="16"/>
  <c r="AT112" i="16"/>
  <c r="DM112" i="16"/>
  <c r="DT112" i="16"/>
  <c r="BX112" i="16"/>
  <c r="BH112" i="16"/>
  <c r="BD62" i="16"/>
  <c r="BA112" i="16"/>
  <c r="BR62" i="16"/>
  <c r="BV112" i="16"/>
  <c r="CL112" i="16"/>
  <c r="D31" i="15"/>
  <c r="CT62" i="16"/>
  <c r="BT62" i="16"/>
  <c r="DM62" i="16"/>
  <c r="BE62" i="16"/>
  <c r="CO50" i="16"/>
  <c r="CO80" i="16" s="1"/>
  <c r="EH112" i="16"/>
  <c r="FE112" i="16"/>
  <c r="AQ112" i="16"/>
  <c r="DY62" i="16"/>
  <c r="BG112" i="16"/>
  <c r="Q31" i="15"/>
  <c r="BS112" i="16"/>
  <c r="Z31" i="15"/>
  <c r="CC62" i="16"/>
  <c r="CO112" i="16"/>
  <c r="EK62" i="16"/>
  <c r="AO62" i="16"/>
  <c r="AW112" i="16"/>
  <c r="DP112" i="16"/>
  <c r="BH62" i="16"/>
  <c r="DI112" i="16"/>
  <c r="AN62" i="16"/>
  <c r="BS62" i="16"/>
  <c r="BI62" i="16"/>
  <c r="CS112" i="16"/>
  <c r="EN112" i="16"/>
  <c r="AS112" i="16"/>
  <c r="BK112" i="16"/>
  <c r="CH112" i="16"/>
  <c r="BV62" i="16"/>
  <c r="H31" i="15"/>
  <c r="EP62" i="16"/>
  <c r="CL62" i="16"/>
  <c r="DA50" i="12"/>
  <c r="DA80" i="12" s="1"/>
  <c r="DP50" i="12"/>
  <c r="DP80" i="12" s="1"/>
  <c r="DY112" i="12"/>
  <c r="EV112" i="12"/>
  <c r="I31" i="11"/>
  <c r="DF62" i="12"/>
  <c r="CS62" i="12"/>
  <c r="DF112" i="12"/>
  <c r="DO62" i="12"/>
  <c r="CP62" i="12"/>
  <c r="EG62" i="12"/>
  <c r="EX62" i="12"/>
  <c r="CH62" i="12"/>
  <c r="FE62" i="12"/>
  <c r="DZ112" i="12"/>
  <c r="EK112" i="12"/>
  <c r="EO112" i="12"/>
  <c r="ES112" i="12"/>
  <c r="CX112" i="12"/>
  <c r="EP62" i="12"/>
  <c r="EF112" i="12"/>
  <c r="EW112" i="12"/>
  <c r="EJ112" i="12"/>
  <c r="Y31" i="11"/>
  <c r="FA112" i="12"/>
  <c r="CT62" i="12"/>
  <c r="CY62" i="12"/>
  <c r="EA62" i="12"/>
  <c r="EB112" i="12"/>
  <c r="CS112" i="12"/>
  <c r="DE112" i="12"/>
  <c r="DQ62" i="12"/>
  <c r="BQ62" i="12"/>
  <c r="BZ62" i="12"/>
  <c r="F31" i="11"/>
  <c r="CO112" i="12"/>
  <c r="FA62" i="12"/>
  <c r="AM62" i="12"/>
  <c r="AQ112" i="12"/>
  <c r="BT112" i="12"/>
  <c r="CC112" i="12"/>
  <c r="CG112" i="12"/>
  <c r="G31" i="11"/>
  <c r="FD112" i="12"/>
  <c r="J31" i="11"/>
  <c r="AP112" i="12"/>
  <c r="AU112" i="12"/>
  <c r="AR62" i="12"/>
  <c r="AV62" i="12"/>
  <c r="CD62" i="12"/>
  <c r="BN112" i="12"/>
  <c r="BP62" i="12"/>
  <c r="CK112" i="12"/>
  <c r="AQ62" i="12"/>
  <c r="CL62" i="12"/>
  <c r="EZ112" i="12"/>
  <c r="AK31" i="15"/>
  <c r="FA62" i="16"/>
  <c r="N31" i="15"/>
  <c r="DD62" i="16"/>
  <c r="CY112" i="16"/>
  <c r="CF62" i="16"/>
  <c r="EQ62" i="16"/>
  <c r="EM62" i="16"/>
  <c r="S31" i="15"/>
  <c r="AV62" i="16"/>
  <c r="BY112" i="16"/>
  <c r="CK62" i="16"/>
  <c r="EP112" i="16"/>
  <c r="DU62" i="16"/>
  <c r="DY112" i="16"/>
  <c r="AL31" i="15"/>
  <c r="CW112" i="16"/>
  <c r="BY50" i="16"/>
  <c r="BY80" i="16" s="1"/>
  <c r="CR62" i="16"/>
  <c r="DD112" i="16"/>
  <c r="FC100" i="16"/>
  <c r="FC131" i="16" s="1"/>
  <c r="AW62" i="16"/>
  <c r="CE112" i="16"/>
  <c r="CU112" i="16"/>
  <c r="DK100" i="16"/>
  <c r="DK131" i="16" s="1"/>
  <c r="DE62" i="16"/>
  <c r="W31" i="15"/>
  <c r="BU112" i="16"/>
  <c r="CU62" i="16"/>
  <c r="BU62" i="16"/>
  <c r="CH62" i="16"/>
  <c r="CG112" i="16"/>
  <c r="AC31" i="15"/>
  <c r="DR50" i="16"/>
  <c r="DR80" i="16" s="1"/>
  <c r="T31" i="15"/>
  <c r="EO50" i="16"/>
  <c r="EO80" i="16" s="1"/>
  <c r="CS62" i="16"/>
  <c r="CY62" i="16"/>
  <c r="EQ112" i="16"/>
  <c r="AY62" i="16"/>
  <c r="DR100" i="16"/>
  <c r="DR131" i="16" s="1"/>
  <c r="BJ50" i="16"/>
  <c r="BJ80" i="16" s="1"/>
  <c r="DV100" i="16"/>
  <c r="DV131" i="16" s="1"/>
  <c r="DK50" i="16"/>
  <c r="DK80" i="16" s="1"/>
  <c r="BK50" i="16"/>
  <c r="BK80" i="16" s="1"/>
  <c r="CJ62" i="16"/>
  <c r="ED62" i="16"/>
  <c r="ET62" i="16"/>
  <c r="EW112" i="16"/>
  <c r="EY62" i="16"/>
  <c r="I31" i="15"/>
  <c r="BW112" i="16"/>
  <c r="DW62" i="16"/>
  <c r="CA112" i="16"/>
  <c r="AG31" i="15"/>
  <c r="ES100" i="16"/>
  <c r="ES131" i="16" s="1"/>
  <c r="CI100" i="16"/>
  <c r="CI131" i="16" s="1"/>
  <c r="CF50" i="16"/>
  <c r="CF80" i="16" s="1"/>
  <c r="BM100" i="16"/>
  <c r="BM131" i="16" s="1"/>
  <c r="CU50" i="12"/>
  <c r="CU80" i="12" s="1"/>
  <c r="H31" i="11"/>
  <c r="EF62" i="12"/>
  <c r="BX50" i="12"/>
  <c r="BX80" i="12" s="1"/>
  <c r="DV62" i="12"/>
  <c r="DZ62" i="12"/>
  <c r="EK62" i="12"/>
  <c r="ES62" i="12"/>
  <c r="CO62" i="12"/>
  <c r="CX62" i="12"/>
  <c r="CM62" i="12"/>
  <c r="FD62" i="12"/>
  <c r="BB112" i="12"/>
  <c r="BK50" i="12"/>
  <c r="BK80" i="12" s="1"/>
  <c r="EN112" i="12"/>
  <c r="C31" i="11"/>
  <c r="CR112" i="12"/>
  <c r="AC31" i="11"/>
  <c r="DJ62" i="12"/>
  <c r="CN62" i="12"/>
  <c r="AK31" i="11"/>
  <c r="EE112" i="12"/>
  <c r="ER112" i="12"/>
  <c r="EO62" i="12"/>
  <c r="CW112" i="12"/>
  <c r="DA112" i="12"/>
  <c r="DP62" i="12"/>
  <c r="AL31" i="11"/>
  <c r="BJ112" i="12"/>
  <c r="EE62" i="12"/>
  <c r="AD31" i="11"/>
  <c r="EW62" i="12"/>
  <c r="DG62" i="12"/>
  <c r="DJ112" i="12"/>
  <c r="EJ62" i="12"/>
  <c r="DB62" i="12"/>
  <c r="CO100" i="12"/>
  <c r="CO131" i="12" s="1"/>
  <c r="E31" i="11"/>
  <c r="BP100" i="12"/>
  <c r="BP131" i="12" s="1"/>
  <c r="FA100" i="12"/>
  <c r="FA131" i="12" s="1"/>
  <c r="BY112" i="12"/>
  <c r="EY50" i="12"/>
  <c r="EY80" i="12" s="1"/>
  <c r="BJ62" i="12"/>
  <c r="BN62" i="12"/>
  <c r="CC62" i="12"/>
  <c r="CG62" i="12"/>
  <c r="CN112" i="12"/>
  <c r="AH31" i="11"/>
  <c r="ED112" i="12"/>
  <c r="EN62" i="12"/>
  <c r="EV62" i="12"/>
  <c r="CR62" i="12"/>
  <c r="CW62" i="12"/>
  <c r="BC62" i="12"/>
  <c r="EZ62" i="12"/>
  <c r="FC112" i="12"/>
  <c r="BF62" i="12"/>
  <c r="AP62" i="12"/>
  <c r="AU62" i="12"/>
  <c r="EH112" i="12"/>
  <c r="BB62" i="12"/>
  <c r="CZ112" i="12"/>
  <c r="CU112" i="12"/>
  <c r="DA62" i="12"/>
  <c r="AT112" i="12"/>
  <c r="EM62" i="12"/>
  <c r="DT112" i="12"/>
  <c r="CF112" i="12"/>
  <c r="AG31" i="11"/>
  <c r="AA31" i="11"/>
  <c r="BY62" i="12"/>
  <c r="EU112" i="12"/>
  <c r="EY112" i="12"/>
  <c r="AX112" i="12"/>
  <c r="CV112" i="12"/>
  <c r="AB31" i="11"/>
  <c r="AI31" i="11"/>
  <c r="DN62" i="12"/>
  <c r="CQ112" i="12"/>
  <c r="AJ50" i="12"/>
  <c r="AJ80" i="12" s="1"/>
  <c r="CV62" i="12"/>
  <c r="BX112" i="12"/>
  <c r="U31" i="11"/>
  <c r="EL112" i="12"/>
  <c r="BE50" i="12"/>
  <c r="BE80" i="12" s="1"/>
  <c r="DD112" i="12"/>
  <c r="EX50" i="12"/>
  <c r="EX80" i="12" s="1"/>
  <c r="BA50" i="12"/>
  <c r="BA80" i="12" s="1"/>
  <c r="AY112" i="12"/>
  <c r="DJ100" i="12"/>
  <c r="DJ131" i="12" s="1"/>
  <c r="EY62" i="12"/>
  <c r="DM112" i="12"/>
  <c r="M100" i="12"/>
  <c r="M131" i="12" s="1"/>
  <c r="U100" i="12"/>
  <c r="U131" i="12" s="1"/>
  <c r="BM112" i="12"/>
  <c r="W31" i="11"/>
  <c r="CJ112" i="12"/>
  <c r="P31" i="11"/>
  <c r="AP31" i="11"/>
  <c r="AQ62" i="11" s="1"/>
  <c r="BE62" i="12"/>
  <c r="ER100" i="12"/>
  <c r="ER131" i="12" s="1"/>
  <c r="BC112" i="12"/>
  <c r="BT62" i="12"/>
  <c r="N100" i="12"/>
  <c r="N131" i="12" s="1"/>
  <c r="CK62" i="12"/>
  <c r="BG50" i="12"/>
  <c r="BG80" i="12" s="1"/>
  <c r="AD50" i="12"/>
  <c r="AD80" i="12" s="1"/>
  <c r="O31" i="11"/>
  <c r="CB112" i="12"/>
  <c r="CF62" i="12"/>
  <c r="I50" i="12"/>
  <c r="I80" i="12" s="1"/>
  <c r="BD112" i="12"/>
  <c r="BI112" i="12"/>
  <c r="BS112" i="12"/>
  <c r="CR50" i="12"/>
  <c r="CR80" i="12" s="1"/>
  <c r="CV100" i="12"/>
  <c r="CV131" i="12" s="1"/>
  <c r="CM50" i="12"/>
  <c r="CM80" i="12" s="1"/>
  <c r="AB50" i="12"/>
  <c r="AB80" i="12" s="1"/>
  <c r="AY50" i="12"/>
  <c r="AY80" i="12" s="1"/>
  <c r="BH112" i="12"/>
  <c r="BR62" i="12"/>
  <c r="X31" i="11"/>
  <c r="DA100" i="12"/>
  <c r="DA131" i="12" s="1"/>
  <c r="N50" i="12"/>
  <c r="N80" i="12" s="1"/>
  <c r="AM31" i="11"/>
  <c r="DU62" i="12"/>
  <c r="DY62" i="12"/>
  <c r="DN50" i="12"/>
  <c r="DN80" i="12" s="1"/>
  <c r="AI50" i="12"/>
  <c r="AI80" i="12" s="1"/>
  <c r="BK62" i="12"/>
  <c r="ED62" i="12"/>
  <c r="AJ31" i="11"/>
  <c r="BJ100" i="12"/>
  <c r="BJ131" i="12" s="1"/>
  <c r="BZ50" i="12"/>
  <c r="BZ80" i="12" s="1"/>
  <c r="BQ112" i="12"/>
  <c r="CX100" i="12"/>
  <c r="CX131" i="12" s="1"/>
  <c r="DM100" i="12"/>
  <c r="DM131" i="12" s="1"/>
  <c r="DW62" i="12"/>
  <c r="EA100" i="12"/>
  <c r="EA131" i="12" s="1"/>
  <c r="DS100" i="12"/>
  <c r="DS131" i="12" s="1"/>
  <c r="AO50" i="12"/>
  <c r="AO80" i="12" s="1"/>
  <c r="O50" i="12"/>
  <c r="O80" i="12" s="1"/>
  <c r="BO100" i="12"/>
  <c r="BO131" i="12" s="1"/>
  <c r="AZ100" i="12"/>
  <c r="AZ131" i="12" s="1"/>
  <c r="FA50" i="12"/>
  <c r="FA80" i="12" s="1"/>
  <c r="R31" i="11"/>
  <c r="CE112" i="12"/>
  <c r="AO31" i="11"/>
  <c r="AJ62" i="12"/>
  <c r="L31" i="11"/>
  <c r="AS62" i="12"/>
  <c r="AK50" i="12"/>
  <c r="AK80" i="12" s="1"/>
  <c r="EU62" i="12"/>
  <c r="AZ62" i="12"/>
  <c r="DW112" i="12"/>
  <c r="CQ62" i="12"/>
  <c r="BV112" i="12"/>
  <c r="Q31" i="11"/>
  <c r="AW112" i="12"/>
  <c r="AO62" i="12"/>
  <c r="BK112" i="12"/>
  <c r="EI62" i="12"/>
  <c r="BO112" i="12"/>
  <c r="ER62" i="12"/>
  <c r="CI62" i="12"/>
  <c r="Z31" i="11"/>
  <c r="DM50" i="12"/>
  <c r="DM80" i="12" s="1"/>
  <c r="DN100" i="12"/>
  <c r="DN131" i="12" s="1"/>
  <c r="BI62" i="12"/>
  <c r="AK100" i="12"/>
  <c r="AK131" i="12" s="1"/>
  <c r="DL62" i="12"/>
  <c r="BE112" i="12"/>
  <c r="BU62" i="12"/>
  <c r="AN31" i="11"/>
  <c r="AL50" i="12"/>
  <c r="AL80" i="12" s="1"/>
  <c r="FB50" i="12"/>
  <c r="FB80" i="12" s="1"/>
  <c r="BJ50" i="12"/>
  <c r="BJ80" i="12" s="1"/>
  <c r="AE31" i="11"/>
  <c r="BG62" i="12"/>
  <c r="CI50" i="12"/>
  <c r="CI80" i="12" s="1"/>
  <c r="FE100" i="12"/>
  <c r="FE131" i="12" s="1"/>
  <c r="DL100" i="12"/>
  <c r="DL131" i="12" s="1"/>
  <c r="DK62" i="12"/>
  <c r="BV62" i="12"/>
  <c r="CB62" i="12"/>
  <c r="DQ50" i="12"/>
  <c r="DQ80" i="12" s="1"/>
  <c r="AR112" i="12"/>
  <c r="BA112" i="12"/>
  <c r="K31" i="11"/>
  <c r="DU112" i="12"/>
  <c r="T31" i="11"/>
  <c r="FC62" i="12"/>
  <c r="DS50" i="12"/>
  <c r="DS80" i="12" s="1"/>
  <c r="BW62" i="12"/>
  <c r="FF112" i="12"/>
  <c r="AT62" i="12"/>
  <c r="CA112" i="12"/>
  <c r="DR62" i="12"/>
  <c r="BM62" i="12"/>
  <c r="CM112" i="12"/>
  <c r="FB112" i="12"/>
  <c r="AA100" i="12"/>
  <c r="AA131" i="12" s="1"/>
  <c r="AR100" i="12"/>
  <c r="AR131" i="12" s="1"/>
  <c r="AK62" i="12"/>
  <c r="AN112" i="12"/>
  <c r="BZ112" i="12"/>
  <c r="V31" i="11"/>
  <c r="BS62" i="12"/>
  <c r="FB62" i="12"/>
  <c r="AV50" i="12"/>
  <c r="AV80" i="12" s="1"/>
  <c r="FD100" i="12"/>
  <c r="FD131" i="12" s="1"/>
  <c r="BH62" i="12"/>
  <c r="AN62" i="12"/>
  <c r="AX62" i="12"/>
  <c r="CA62" i="12"/>
  <c r="DO112" i="12"/>
  <c r="AL62" i="12"/>
  <c r="AS112" i="12"/>
  <c r="AF31" i="11"/>
  <c r="DQ112" i="12"/>
  <c r="BL112" i="12"/>
  <c r="BP112" i="12"/>
  <c r="BR112" i="12"/>
  <c r="CJ62" i="12"/>
  <c r="AZ50" i="12"/>
  <c r="AZ80" i="12" s="1"/>
  <c r="P50" i="12"/>
  <c r="P80" i="12" s="1"/>
  <c r="AN50" i="12"/>
  <c r="AN80" i="12" s="1"/>
  <c r="EZ100" i="12"/>
  <c r="EZ131" i="12" s="1"/>
  <c r="S31" i="11"/>
  <c r="M31" i="11"/>
  <c r="N31" i="11"/>
  <c r="BL62" i="12"/>
  <c r="BG112" i="12"/>
  <c r="CI112" i="12"/>
  <c r="AA50" i="12"/>
  <c r="AA80" i="12" s="1"/>
  <c r="BO50" i="12"/>
  <c r="BO80" i="12" s="1"/>
  <c r="EK50" i="12"/>
  <c r="EK80" i="12" s="1"/>
  <c r="Z50" i="12"/>
  <c r="Z80" i="12" s="1"/>
  <c r="CM100" i="12"/>
  <c r="CM131" i="12" s="1"/>
  <c r="DT50" i="12"/>
  <c r="DT80" i="12" s="1"/>
  <c r="CY50" i="16"/>
  <c r="CY80" i="16" s="1"/>
  <c r="DX100" i="16"/>
  <c r="DX131" i="16" s="1"/>
  <c r="O31" i="15"/>
  <c r="G31" i="15"/>
  <c r="AX100" i="16"/>
  <c r="AX131" i="16" s="1"/>
  <c r="BQ100" i="16"/>
  <c r="BQ131" i="16" s="1"/>
  <c r="BQ62" i="16"/>
  <c r="EF50" i="16"/>
  <c r="EF80" i="16" s="1"/>
  <c r="EJ100" i="16"/>
  <c r="EJ131" i="16" s="1"/>
  <c r="EU100" i="16"/>
  <c r="EU131" i="16" s="1"/>
  <c r="AU50" i="16"/>
  <c r="AU80" i="16" s="1"/>
  <c r="CH50" i="16"/>
  <c r="CH80" i="16" s="1"/>
  <c r="EM112" i="16"/>
  <c r="BI100" i="16"/>
  <c r="BI131" i="16" s="1"/>
  <c r="BU100" i="16"/>
  <c r="BU131" i="16" s="1"/>
  <c r="E31" i="15"/>
  <c r="FA112" i="16"/>
  <c r="EC50" i="16"/>
  <c r="EC80" i="16" s="1"/>
  <c r="FB112" i="16"/>
  <c r="CY100" i="16"/>
  <c r="CY131" i="16" s="1"/>
  <c r="J31" i="15"/>
  <c r="EC62" i="16"/>
  <c r="EK112" i="16"/>
  <c r="AM31" i="15"/>
  <c r="EE62" i="16"/>
  <c r="FC112" i="16"/>
  <c r="AP31" i="15"/>
  <c r="AQ62" i="15" s="1"/>
  <c r="AM62" i="16"/>
  <c r="AD31" i="15"/>
  <c r="BX62" i="16"/>
  <c r="AZ62" i="16"/>
  <c r="DW112" i="16"/>
  <c r="EL112" i="16"/>
  <c r="CB62" i="16"/>
  <c r="DB62" i="16"/>
  <c r="F31" i="15"/>
  <c r="ET112" i="16"/>
  <c r="BE100" i="16"/>
  <c r="BE131" i="16" s="1"/>
  <c r="EB100" i="16"/>
  <c r="EB131" i="16" s="1"/>
  <c r="DE112" i="16"/>
  <c r="DH112" i="16"/>
  <c r="EX112" i="16"/>
  <c r="CX112" i="16"/>
  <c r="ES112" i="16"/>
  <c r="BA100" i="16"/>
  <c r="BA131" i="16" s="1"/>
  <c r="BH100" i="16"/>
  <c r="BH131" i="16" s="1"/>
  <c r="EF62" i="16"/>
  <c r="EZ62" i="16"/>
  <c r="DX62" i="16"/>
  <c r="DH62" i="16"/>
  <c r="BA62" i="16"/>
  <c r="EG112" i="16"/>
  <c r="EI112" i="16"/>
  <c r="EX62" i="16"/>
  <c r="CX62" i="16"/>
  <c r="ES62" i="16"/>
  <c r="BD112" i="16"/>
  <c r="CI112" i="16"/>
  <c r="EI62" i="16"/>
  <c r="FE62" i="16"/>
  <c r="DA112" i="16"/>
  <c r="FD62" i="16"/>
  <c r="AZ112" i="16"/>
  <c r="X31" i="15"/>
  <c r="CI62" i="16"/>
  <c r="BW62" i="16"/>
  <c r="AY112" i="16"/>
  <c r="BC112" i="16"/>
  <c r="DI62" i="16"/>
  <c r="DL112" i="16"/>
  <c r="EH62" i="16"/>
  <c r="AO31" i="15"/>
  <c r="DB112" i="16"/>
  <c r="EC112" i="16"/>
  <c r="AB31" i="15"/>
  <c r="AA31" i="15"/>
  <c r="CM112" i="16"/>
  <c r="C31" i="15"/>
  <c r="AT50" i="16"/>
  <c r="AT80" i="16" s="1"/>
  <c r="CE100" i="16"/>
  <c r="CE131" i="16" s="1"/>
  <c r="BZ112" i="16"/>
  <c r="CO62" i="16"/>
  <c r="EU112" i="16"/>
  <c r="AK62" i="16"/>
  <c r="AV112" i="16"/>
  <c r="DN112" i="16"/>
  <c r="DR62" i="16"/>
  <c r="BS100" i="16"/>
  <c r="BS131" i="16" s="1"/>
  <c r="BV50" i="16"/>
  <c r="BV80" i="16" s="1"/>
  <c r="BB50" i="16"/>
  <c r="BB80" i="16" s="1"/>
  <c r="ED112" i="16"/>
  <c r="AI31" i="15"/>
  <c r="DS112" i="16"/>
  <c r="CN112" i="16"/>
  <c r="AN31" i="15"/>
  <c r="L31" i="15"/>
  <c r="Y31" i="15"/>
  <c r="BZ62" i="16"/>
  <c r="DN62" i="16"/>
  <c r="CM62" i="16"/>
  <c r="DR112" i="16"/>
  <c r="DV112" i="16"/>
  <c r="DS62" i="16"/>
  <c r="V31" i="15"/>
  <c r="EZ112" i="16"/>
  <c r="K31" i="15"/>
  <c r="AL62" i="16"/>
  <c r="CR112" i="16"/>
  <c r="CA62" i="16"/>
  <c r="DP62" i="16"/>
  <c r="U31" i="15"/>
  <c r="AE31" i="15"/>
  <c r="EV112" i="16"/>
  <c r="EY112" i="16"/>
  <c r="AP112" i="16"/>
  <c r="EW62" i="16"/>
  <c r="AM100" i="16"/>
  <c r="AM131" i="16" s="1"/>
  <c r="AE100" i="16"/>
  <c r="AE131" i="16" s="1"/>
  <c r="FD112" i="16"/>
  <c r="CN62" i="16"/>
  <c r="AQ62" i="16"/>
  <c r="DO62" i="16"/>
  <c r="EB62" i="16"/>
  <c r="EG62" i="16"/>
  <c r="AP62" i="16"/>
  <c r="EJ112" i="16"/>
  <c r="EA62" i="16"/>
  <c r="AS62" i="16"/>
  <c r="CD112" i="16"/>
  <c r="EV100" i="16"/>
  <c r="EV131" i="16" s="1"/>
  <c r="DC100" i="16"/>
  <c r="DC131" i="16" s="1"/>
  <c r="BF100" i="16"/>
  <c r="BF131" i="16" s="1"/>
  <c r="DO112" i="16"/>
  <c r="AH31" i="15"/>
  <c r="EE112" i="16"/>
  <c r="DZ112" i="16"/>
  <c r="CD62" i="16"/>
  <c r="CQ112" i="16"/>
  <c r="EU62" i="16"/>
  <c r="AR112" i="16"/>
  <c r="AF31" i="15"/>
  <c r="AJ31" i="15"/>
  <c r="DZ62" i="16"/>
  <c r="EF112" i="16"/>
  <c r="EA112" i="16"/>
  <c r="M31" i="15"/>
  <c r="AO112" i="16"/>
  <c r="BB100" i="16"/>
  <c r="BB131" i="16" s="1"/>
  <c r="CE62" i="16"/>
  <c r="AR62" i="16"/>
  <c r="EO112" i="16"/>
  <c r="C31" i="13"/>
  <c r="G31" i="13"/>
  <c r="I31" i="13"/>
  <c r="E31" i="13"/>
  <c r="J31" i="13"/>
  <c r="H31" i="13"/>
  <c r="F31" i="13"/>
  <c r="D31" i="13"/>
  <c r="K31" i="13"/>
  <c r="BS112" i="14"/>
  <c r="T31" i="13"/>
  <c r="BS62" i="14"/>
  <c r="CB112" i="14"/>
  <c r="CB62" i="14"/>
  <c r="EN112" i="14"/>
  <c r="EN62" i="14"/>
  <c r="DO112" i="14"/>
  <c r="AF31" i="13"/>
  <c r="DO62" i="14"/>
  <c r="CK62" i="14"/>
  <c r="CK112" i="14"/>
  <c r="EW112" i="14"/>
  <c r="EW62" i="14"/>
  <c r="AP62" i="14"/>
  <c r="AP112" i="14"/>
  <c r="DB62" i="14"/>
  <c r="DB112" i="14"/>
  <c r="AQ62" i="14"/>
  <c r="M31" i="13"/>
  <c r="AQ112" i="14"/>
  <c r="DC112" i="14"/>
  <c r="DC62" i="14"/>
  <c r="AC31" i="13"/>
  <c r="AZ62" i="14"/>
  <c r="AZ112" i="14"/>
  <c r="DL62" i="14"/>
  <c r="DL112" i="14"/>
  <c r="BI62" i="14"/>
  <c r="BI112" i="14"/>
  <c r="DU112" i="14"/>
  <c r="DU62" i="14"/>
  <c r="BR112" i="14"/>
  <c r="BR62" i="14"/>
  <c r="ED62" i="14"/>
  <c r="ED112" i="14"/>
  <c r="EE62" i="14"/>
  <c r="AJ31" i="13"/>
  <c r="EE112" i="14"/>
  <c r="CJ62" i="14"/>
  <c r="CJ112" i="14"/>
  <c r="EV62" i="14"/>
  <c r="EV112" i="14"/>
  <c r="CS112" i="14"/>
  <c r="CS62" i="14"/>
  <c r="FE62" i="14"/>
  <c r="FE112" i="14"/>
  <c r="AX112" i="14"/>
  <c r="AX62" i="14"/>
  <c r="DJ112" i="14"/>
  <c r="DJ62" i="14"/>
  <c r="AY112" i="14"/>
  <c r="AY62" i="14"/>
  <c r="O31" i="13"/>
  <c r="DK62" i="14"/>
  <c r="DK112" i="14"/>
  <c r="AE31" i="13"/>
  <c r="BH62" i="14"/>
  <c r="BH112" i="14"/>
  <c r="DT112" i="14"/>
  <c r="DT62" i="14"/>
  <c r="BQ112" i="14"/>
  <c r="BQ62" i="14"/>
  <c r="EC62" i="14"/>
  <c r="EC112" i="14"/>
  <c r="AM62" i="14"/>
  <c r="L31" i="13"/>
  <c r="AM112" i="14"/>
  <c r="BZ62" i="14"/>
  <c r="BZ112" i="14"/>
  <c r="EL112" i="14"/>
  <c r="EL62" i="14"/>
  <c r="FC62" i="14"/>
  <c r="AP31" i="13"/>
  <c r="AQ62" i="13" s="1"/>
  <c r="FC112" i="14"/>
  <c r="CR62" i="14"/>
  <c r="CR112" i="14"/>
  <c r="FD62" i="14"/>
  <c r="FD112" i="14"/>
  <c r="AO62" i="14"/>
  <c r="AO112" i="14"/>
  <c r="DA62" i="14"/>
  <c r="DA112" i="14"/>
  <c r="BF62" i="14"/>
  <c r="BF112" i="14"/>
  <c r="DR62" i="14"/>
  <c r="DR112" i="14"/>
  <c r="BG62" i="14"/>
  <c r="BG112" i="14"/>
  <c r="Q31" i="13"/>
  <c r="DS62" i="14"/>
  <c r="DS112" i="14"/>
  <c r="AG31" i="13"/>
  <c r="BP112" i="14"/>
  <c r="BP62" i="14"/>
  <c r="EB62" i="14"/>
  <c r="EB112" i="14"/>
  <c r="BC62" i="14"/>
  <c r="P31" i="13"/>
  <c r="BC112" i="14"/>
  <c r="BY62" i="14"/>
  <c r="BY112" i="14"/>
  <c r="EK62" i="14"/>
  <c r="EK112" i="14"/>
  <c r="CQ62" i="14"/>
  <c r="Z31" i="13"/>
  <c r="CQ112" i="14"/>
  <c r="CH62" i="14"/>
  <c r="CH112" i="14"/>
  <c r="ET62" i="14"/>
  <c r="ET112" i="14"/>
  <c r="AN62" i="14"/>
  <c r="AN112" i="14"/>
  <c r="CZ62" i="14"/>
  <c r="CZ112" i="14"/>
  <c r="AW112" i="14"/>
  <c r="AW62" i="14"/>
  <c r="DI62" i="14"/>
  <c r="DI112" i="14"/>
  <c r="BN62" i="14"/>
  <c r="BN112" i="14"/>
  <c r="DZ62" i="14"/>
  <c r="DZ112" i="14"/>
  <c r="BO62" i="14"/>
  <c r="BO112" i="14"/>
  <c r="S31" i="13"/>
  <c r="EA62" i="14"/>
  <c r="EA112" i="14"/>
  <c r="AI31" i="13"/>
  <c r="CA112" i="14"/>
  <c r="CA62" i="14"/>
  <c r="V31" i="13"/>
  <c r="BX112" i="14"/>
  <c r="BX62" i="14"/>
  <c r="EJ112" i="14"/>
  <c r="EJ62" i="14"/>
  <c r="DG62" i="14"/>
  <c r="AD31" i="13"/>
  <c r="DG112" i="14"/>
  <c r="CG62" i="14"/>
  <c r="CG112" i="14"/>
  <c r="ES62" i="14"/>
  <c r="ES112" i="14"/>
  <c r="AN31" i="13"/>
  <c r="EU112" i="14"/>
  <c r="EU62" i="14"/>
  <c r="CP112" i="14"/>
  <c r="CP62" i="14"/>
  <c r="FB62" i="14"/>
  <c r="FB112" i="14"/>
  <c r="AV62" i="14"/>
  <c r="AV112" i="14"/>
  <c r="DH62" i="14"/>
  <c r="DH112" i="14"/>
  <c r="BE62" i="14"/>
  <c r="BE112" i="14"/>
  <c r="DQ112" i="14"/>
  <c r="DQ62" i="14"/>
  <c r="BV62" i="14"/>
  <c r="BV112" i="14"/>
  <c r="EH62" i="14"/>
  <c r="EH112" i="14"/>
  <c r="N31" i="13"/>
  <c r="AU62" i="14"/>
  <c r="AU112" i="14"/>
  <c r="BW62" i="14"/>
  <c r="BW112" i="14"/>
  <c r="U31" i="13"/>
  <c r="AK31" i="13"/>
  <c r="EI62" i="14"/>
  <c r="EI112" i="14"/>
  <c r="AH31" i="13"/>
  <c r="DW62" i="14"/>
  <c r="DW112" i="14"/>
  <c r="CF112" i="14"/>
  <c r="CF62" i="14"/>
  <c r="ER112" i="14"/>
  <c r="ER62" i="14"/>
  <c r="CO62" i="14"/>
  <c r="CO112" i="14"/>
  <c r="FA62" i="14"/>
  <c r="FA112" i="14"/>
  <c r="AL62" i="14"/>
  <c r="CX62" i="14"/>
  <c r="CX112" i="14"/>
  <c r="BD112" i="14"/>
  <c r="BD62" i="14"/>
  <c r="DP112" i="14"/>
  <c r="DP62" i="14"/>
  <c r="BM62" i="14"/>
  <c r="BM112" i="14"/>
  <c r="DY62" i="14"/>
  <c r="DY112" i="14"/>
  <c r="CD62" i="14"/>
  <c r="CD112" i="14"/>
  <c r="EP62" i="14"/>
  <c r="EP112" i="14"/>
  <c r="CY62" i="14"/>
  <c r="AB31" i="13"/>
  <c r="CY112" i="14"/>
  <c r="W31" i="13"/>
  <c r="CE62" i="14"/>
  <c r="CE112" i="14"/>
  <c r="EQ62" i="14"/>
  <c r="EQ112" i="14"/>
  <c r="AM31" i="13"/>
  <c r="CN112" i="14"/>
  <c r="CN62" i="14"/>
  <c r="EZ62" i="14"/>
  <c r="EZ112" i="14"/>
  <c r="AK62" i="14"/>
  <c r="CW112" i="14"/>
  <c r="CW62" i="14"/>
  <c r="AT62" i="14"/>
  <c r="AT112" i="14"/>
  <c r="DF112" i="14"/>
  <c r="DF62" i="14"/>
  <c r="BL62" i="14"/>
  <c r="BL112" i="14"/>
  <c r="DX112" i="14"/>
  <c r="DX62" i="14"/>
  <c r="BU62" i="14"/>
  <c r="BU112" i="14"/>
  <c r="EG112" i="14"/>
  <c r="EG62" i="14"/>
  <c r="CI62" i="14"/>
  <c r="X31" i="13"/>
  <c r="CI112" i="14"/>
  <c r="CL112" i="14"/>
  <c r="CL62" i="14"/>
  <c r="EX112" i="14"/>
  <c r="EX62" i="14"/>
  <c r="Y31" i="13"/>
  <c r="CM62" i="14"/>
  <c r="CM112" i="14"/>
  <c r="EY62" i="14"/>
  <c r="EY112" i="14"/>
  <c r="AO31" i="13"/>
  <c r="AJ62" i="14"/>
  <c r="CV112" i="14"/>
  <c r="CV62" i="14"/>
  <c r="AS112" i="14"/>
  <c r="AS62" i="14"/>
  <c r="DE62" i="14"/>
  <c r="DE112" i="14"/>
  <c r="BB112" i="14"/>
  <c r="BB62" i="14"/>
  <c r="DN112" i="14"/>
  <c r="DN62" i="14"/>
  <c r="BT112" i="14"/>
  <c r="BT62" i="14"/>
  <c r="EF112" i="14"/>
  <c r="EF62" i="14"/>
  <c r="BK62" i="14"/>
  <c r="R31" i="13"/>
  <c r="BK112" i="14"/>
  <c r="CC112" i="14"/>
  <c r="CC62" i="14"/>
  <c r="EO62" i="14"/>
  <c r="EO112" i="14"/>
  <c r="EM62" i="14"/>
  <c r="AL31" i="13"/>
  <c r="EM112" i="14"/>
  <c r="CT62" i="14"/>
  <c r="CT112" i="14"/>
  <c r="FF62" i="14"/>
  <c r="FF112" i="14"/>
  <c r="CU112" i="14"/>
  <c r="AA31" i="13"/>
  <c r="CU62" i="14"/>
  <c r="AR62" i="14"/>
  <c r="AR112" i="14"/>
  <c r="DD62" i="14"/>
  <c r="DD112" i="14"/>
  <c r="BA62" i="14"/>
  <c r="BA112" i="14"/>
  <c r="DM112" i="14"/>
  <c r="DM62" i="14"/>
  <c r="BJ112" i="14"/>
  <c r="BJ62" i="14"/>
  <c r="DV62" i="14"/>
  <c r="DV112" i="14"/>
  <c r="DI100" i="12"/>
  <c r="DI131" i="12" s="1"/>
  <c r="BX100" i="12"/>
  <c r="BX131" i="12" s="1"/>
  <c r="AU50" i="12"/>
  <c r="AU80" i="12" s="1"/>
  <c r="BW100" i="12"/>
  <c r="BW131" i="12" s="1"/>
  <c r="DB50" i="12"/>
  <c r="DB80" i="12" s="1"/>
  <c r="CA50" i="12"/>
  <c r="CA80" i="12" s="1"/>
  <c r="DJ50" i="12"/>
  <c r="DJ80" i="12" s="1"/>
  <c r="BA100" i="12"/>
  <c r="BA131" i="12" s="1"/>
  <c r="CL50" i="12"/>
  <c r="CL80" i="12" s="1"/>
  <c r="BY50" i="12"/>
  <c r="BY80" i="12" s="1"/>
  <c r="BZ100" i="12"/>
  <c r="BZ131" i="12" s="1"/>
  <c r="EL50" i="12"/>
  <c r="EL80" i="12" s="1"/>
  <c r="U50" i="12"/>
  <c r="U80" i="12" s="1"/>
  <c r="AE100" i="12"/>
  <c r="AE131" i="12" s="1"/>
  <c r="DF50" i="12"/>
  <c r="DF80" i="12" s="1"/>
  <c r="DE100" i="12"/>
  <c r="DE131" i="12" s="1"/>
  <c r="DO50" i="12"/>
  <c r="DO80" i="12" s="1"/>
  <c r="BF50" i="12"/>
  <c r="BF80" i="12" s="1"/>
  <c r="DC50" i="12"/>
  <c r="DC80" i="12" s="1"/>
  <c r="DF100" i="12"/>
  <c r="DF131" i="12" s="1"/>
  <c r="CA100" i="12"/>
  <c r="CA131" i="12" s="1"/>
  <c r="BS50" i="12"/>
  <c r="BS80" i="12" s="1"/>
  <c r="EF50" i="12"/>
  <c r="EF80" i="12" s="1"/>
  <c r="CF100" i="12"/>
  <c r="CF131" i="12" s="1"/>
  <c r="DU50" i="12"/>
  <c r="DU80" i="12" s="1"/>
  <c r="DT100" i="12"/>
  <c r="DT131" i="12" s="1"/>
  <c r="CY50" i="12"/>
  <c r="CY80" i="12" s="1"/>
  <c r="EL100" i="12"/>
  <c r="EL131" i="12" s="1"/>
  <c r="EI100" i="12"/>
  <c r="EI131" i="12" s="1"/>
  <c r="EU50" i="12"/>
  <c r="EU80" i="12" s="1"/>
  <c r="ER50" i="12"/>
  <c r="ER80" i="12" s="1"/>
  <c r="CN50" i="12"/>
  <c r="CN80" i="12" s="1"/>
  <c r="DW50" i="12"/>
  <c r="DW80" i="12" s="1"/>
  <c r="AP50" i="12"/>
  <c r="AP80" i="12" s="1"/>
  <c r="AD100" i="12"/>
  <c r="AD131" i="12" s="1"/>
  <c r="EE50" i="12"/>
  <c r="EE80" i="12" s="1"/>
  <c r="AX50" i="12"/>
  <c r="AX80" i="12" s="1"/>
  <c r="EP50" i="12"/>
  <c r="EP80" i="12" s="1"/>
  <c r="EJ50" i="12"/>
  <c r="EJ80" i="12" s="1"/>
  <c r="EW50" i="12"/>
  <c r="EW80" i="12" s="1"/>
  <c r="CY100" i="12"/>
  <c r="CY131" i="12" s="1"/>
  <c r="ES50" i="12"/>
  <c r="ES80" i="12" s="1"/>
  <c r="EI50" i="12"/>
  <c r="EI80" i="12" s="1"/>
  <c r="DV50" i="12"/>
  <c r="DV80" i="12" s="1"/>
  <c r="Q50" i="12"/>
  <c r="Q80" i="12" s="1"/>
  <c r="DZ50" i="12"/>
  <c r="DZ80" i="12" s="1"/>
  <c r="CZ50" i="12"/>
  <c r="CZ80" i="12" s="1"/>
  <c r="EV50" i="12"/>
  <c r="EV80" i="12" s="1"/>
  <c r="AT100" i="12"/>
  <c r="AT131" i="12" s="1"/>
  <c r="DV100" i="12"/>
  <c r="DV131" i="12" s="1"/>
  <c r="DK100" i="12"/>
  <c r="DK131" i="12" s="1"/>
  <c r="AF50" i="12"/>
  <c r="AF80" i="12" s="1"/>
  <c r="AQ50" i="12"/>
  <c r="AQ80" i="12" s="1"/>
  <c r="AT50" i="12"/>
  <c r="AT80" i="12" s="1"/>
  <c r="DR50" i="12"/>
  <c r="DR80" i="12" s="1"/>
  <c r="AE50" i="12"/>
  <c r="AE80" i="12" s="1"/>
  <c r="CJ50" i="12"/>
  <c r="CJ80" i="12" s="1"/>
  <c r="P100" i="12"/>
  <c r="P131" i="12" s="1"/>
  <c r="EB50" i="12"/>
  <c r="EB80" i="12" s="1"/>
  <c r="BN50" i="12"/>
  <c r="BN80" i="12" s="1"/>
  <c r="S50" i="12"/>
  <c r="S80" i="12" s="1"/>
  <c r="DL50" i="12"/>
  <c r="DL80" i="12" s="1"/>
  <c r="EH50" i="12"/>
  <c r="EH80" i="12" s="1"/>
  <c r="BH50" i="12"/>
  <c r="BH80" i="12" s="1"/>
  <c r="EC100" i="12"/>
  <c r="EC131" i="12" s="1"/>
  <c r="EO100" i="12"/>
  <c r="EO131" i="12" s="1"/>
  <c r="DC100" i="12"/>
  <c r="DC131" i="12" s="1"/>
  <c r="EC50" i="12"/>
  <c r="EC80" i="12" s="1"/>
  <c r="BH100" i="12"/>
  <c r="BH131" i="12" s="1"/>
  <c r="EQ50" i="12"/>
  <c r="EQ80" i="12" s="1"/>
  <c r="M50" i="12"/>
  <c r="M80" i="12" s="1"/>
  <c r="L50" i="12"/>
  <c r="L80" i="12" s="1"/>
  <c r="ED50" i="12"/>
  <c r="ED80" i="12" s="1"/>
  <c r="EG50" i="12"/>
  <c r="EG80" i="12" s="1"/>
  <c r="CN100" i="12"/>
  <c r="CN131" i="12" s="1"/>
  <c r="CK50" i="12"/>
  <c r="CK80" i="12" s="1"/>
  <c r="CQ50" i="12"/>
  <c r="CQ80" i="12" s="1"/>
  <c r="EO50" i="12"/>
  <c r="EO80" i="12" s="1"/>
  <c r="AS100" i="12"/>
  <c r="AS131" i="12" s="1"/>
  <c r="S100" i="12"/>
  <c r="S131" i="12" s="1"/>
  <c r="ED100" i="12"/>
  <c r="ED131" i="12" s="1"/>
  <c r="DK50" i="12"/>
  <c r="DK80" i="12" s="1"/>
  <c r="BI100" i="12"/>
  <c r="BI131" i="12" s="1"/>
  <c r="EK100" i="12"/>
  <c r="EK131" i="12" s="1"/>
  <c r="EB100" i="12"/>
  <c r="EB131" i="12" s="1"/>
  <c r="AI100" i="12"/>
  <c r="AI131" i="12" s="1"/>
  <c r="AR50" i="12"/>
  <c r="AR80" i="12" s="1"/>
  <c r="EA50" i="12"/>
  <c r="EA80" i="12" s="1"/>
  <c r="CU100" i="12"/>
  <c r="CU131" i="12" s="1"/>
  <c r="AV100" i="12"/>
  <c r="AV131" i="12" s="1"/>
  <c r="FF50" i="12"/>
  <c r="FF80" i="12" s="1"/>
  <c r="DX100" i="12"/>
  <c r="DX131" i="12" s="1"/>
  <c r="CV50" i="12"/>
  <c r="CV80" i="12" s="1"/>
  <c r="BR100" i="12"/>
  <c r="BR131" i="12" s="1"/>
  <c r="AC50" i="12"/>
  <c r="AC80" i="12" s="1"/>
  <c r="AC100" i="12"/>
  <c r="AC131" i="12" s="1"/>
  <c r="ET50" i="12"/>
  <c r="ET80" i="12" s="1"/>
  <c r="CZ100" i="12"/>
  <c r="CZ131" i="12" s="1"/>
  <c r="AM50" i="12"/>
  <c r="AM80" i="12" s="1"/>
  <c r="AL100" i="12"/>
  <c r="AL131" i="12" s="1"/>
  <c r="CW50" i="12"/>
  <c r="CW80" i="12" s="1"/>
  <c r="DX50" i="12"/>
  <c r="DX80" i="12" s="1"/>
  <c r="EX100" i="12"/>
  <c r="EX131" i="12" s="1"/>
  <c r="F50" i="12"/>
  <c r="F80" i="12" s="1"/>
  <c r="BM50" i="12"/>
  <c r="BM80" i="12" s="1"/>
  <c r="CF50" i="12"/>
  <c r="CF80" i="12" s="1"/>
  <c r="DY50" i="12"/>
  <c r="DY80" i="12" s="1"/>
  <c r="T50" i="12"/>
  <c r="T80" i="12" s="1"/>
  <c r="CJ100" i="12"/>
  <c r="CJ131" i="12" s="1"/>
  <c r="CW100" i="12"/>
  <c r="CW131" i="12" s="1"/>
  <c r="ET100" i="12"/>
  <c r="ET131" i="12" s="1"/>
  <c r="L100" i="12"/>
  <c r="L131" i="12" s="1"/>
  <c r="CX50" i="12"/>
  <c r="CX80" i="12" s="1"/>
  <c r="BL50" i="12"/>
  <c r="BL80" i="12" s="1"/>
  <c r="CL100" i="12"/>
  <c r="CL131" i="12" s="1"/>
  <c r="BR50" i="12"/>
  <c r="BR80" i="12" s="1"/>
  <c r="DH50" i="12"/>
  <c r="DH80" i="12" s="1"/>
  <c r="CS50" i="12"/>
  <c r="CS80" i="12" s="1"/>
  <c r="AP100" i="12"/>
  <c r="AP131" i="12" s="1"/>
  <c r="BW50" i="12"/>
  <c r="BW80" i="12" s="1"/>
  <c r="FC50" i="12"/>
  <c r="FC80" i="12" s="1"/>
  <c r="DG50" i="12"/>
  <c r="DG80" i="12" s="1"/>
  <c r="FF100" i="12"/>
  <c r="FF131" i="12" s="1"/>
  <c r="FB100" i="12"/>
  <c r="FB131" i="12" s="1"/>
  <c r="BI50" i="12"/>
  <c r="BI80" i="12" s="1"/>
  <c r="CT50" i="12"/>
  <c r="CT80" i="12" s="1"/>
  <c r="DG100" i="12"/>
  <c r="DG131" i="12" s="1"/>
  <c r="E50" i="12"/>
  <c r="E80" i="12" s="1"/>
  <c r="BQ50" i="12"/>
  <c r="BQ80" i="12" s="1"/>
  <c r="AG100" i="12"/>
  <c r="AG131" i="12" s="1"/>
  <c r="CD100" i="12"/>
  <c r="CD131" i="12" s="1"/>
  <c r="CC100" i="12"/>
  <c r="CC131" i="12" s="1"/>
  <c r="CO50" i="12"/>
  <c r="CO80" i="12" s="1"/>
  <c r="CE50" i="12"/>
  <c r="CE80" i="12" s="1"/>
  <c r="BV50" i="12"/>
  <c r="BV80" i="12" s="1"/>
  <c r="BB100" i="12"/>
  <c r="BB131" i="12" s="1"/>
  <c r="CS100" i="12"/>
  <c r="CS131" i="12" s="1"/>
  <c r="BV100" i="12"/>
  <c r="BV131" i="12" s="1"/>
  <c r="AD19" i="11"/>
  <c r="EP100" i="12"/>
  <c r="EP131" i="12" s="1"/>
  <c r="AS50" i="12"/>
  <c r="AS80" i="12" s="1"/>
  <c r="BM100" i="12"/>
  <c r="BM131" i="12" s="1"/>
  <c r="G19" i="11"/>
  <c r="AE19" i="11"/>
  <c r="EG100" i="12"/>
  <c r="EG131" i="12" s="1"/>
  <c r="N19" i="11"/>
  <c r="C19" i="11"/>
  <c r="AO19" i="11"/>
  <c r="W50" i="12"/>
  <c r="W80" i="12" s="1"/>
  <c r="BC50" i="12"/>
  <c r="BC80" i="12" s="1"/>
  <c r="AH50" i="12"/>
  <c r="AH80" i="12" s="1"/>
  <c r="AG50" i="12"/>
  <c r="AG80" i="12" s="1"/>
  <c r="V100" i="12"/>
  <c r="V131" i="12" s="1"/>
  <c r="DD100" i="12"/>
  <c r="DD131" i="12" s="1"/>
  <c r="EY100" i="12"/>
  <c r="EY131" i="12" s="1"/>
  <c r="J19" i="11"/>
  <c r="AB19" i="11"/>
  <c r="EH100" i="12"/>
  <c r="EH131" i="12" s="1"/>
  <c r="E19" i="11"/>
  <c r="AM100" i="12"/>
  <c r="AM131" i="12" s="1"/>
  <c r="L19" i="11"/>
  <c r="EV100" i="12"/>
  <c r="EV131" i="12" s="1"/>
  <c r="DY100" i="12"/>
  <c r="DY131" i="12" s="1"/>
  <c r="AK19" i="11"/>
  <c r="AX100" i="12"/>
  <c r="AX131" i="12" s="1"/>
  <c r="CG50" i="12"/>
  <c r="CG80" i="12" s="1"/>
  <c r="BP50" i="12"/>
  <c r="BP80" i="12" s="1"/>
  <c r="Y50" i="12"/>
  <c r="Y80" i="12" s="1"/>
  <c r="CG100" i="12"/>
  <c r="CG131" i="12" s="1"/>
  <c r="AU100" i="12"/>
  <c r="AU131" i="12" s="1"/>
  <c r="CH100" i="12"/>
  <c r="CH131" i="12" s="1"/>
  <c r="BN100" i="12"/>
  <c r="BN131" i="12" s="1"/>
  <c r="H100" i="12"/>
  <c r="H131" i="12" s="1"/>
  <c r="W19" i="11"/>
  <c r="AM19" i="11"/>
  <c r="CB100" i="12"/>
  <c r="CB131" i="12" s="1"/>
  <c r="Y100" i="12"/>
  <c r="Y131" i="12" s="1"/>
  <c r="BE100" i="12"/>
  <c r="BE131" i="12" s="1"/>
  <c r="AH100" i="12"/>
  <c r="AH131" i="12" s="1"/>
  <c r="BS100" i="12"/>
  <c r="BS131" i="12" s="1"/>
  <c r="T19" i="11"/>
  <c r="DB100" i="12"/>
  <c r="DB131" i="12" s="1"/>
  <c r="V19" i="11"/>
  <c r="K50" i="12"/>
  <c r="K80" i="12" s="1"/>
  <c r="V50" i="12"/>
  <c r="V80" i="12" s="1"/>
  <c r="X50" i="12"/>
  <c r="X80" i="12" s="1"/>
  <c r="D50" i="12"/>
  <c r="D80" i="12" s="1"/>
  <c r="CC50" i="12"/>
  <c r="CC80" i="12" s="1"/>
  <c r="FE50" i="12"/>
  <c r="FE80" i="12" s="1"/>
  <c r="BY100" i="12"/>
  <c r="BY131" i="12" s="1"/>
  <c r="T100" i="12"/>
  <c r="T131" i="12" s="1"/>
  <c r="EW100" i="12"/>
  <c r="EW131" i="12" s="1"/>
  <c r="CP100" i="12"/>
  <c r="CP131" i="12" s="1"/>
  <c r="CQ100" i="12"/>
  <c r="CQ131" i="12" s="1"/>
  <c r="Z19" i="11"/>
  <c r="DZ100" i="12"/>
  <c r="DZ131" i="12" s="1"/>
  <c r="BT100" i="12"/>
  <c r="BT131" i="12" s="1"/>
  <c r="EN100" i="12"/>
  <c r="EN131" i="12" s="1"/>
  <c r="U19" i="11"/>
  <c r="DQ100" i="12"/>
  <c r="DQ131" i="12" s="1"/>
  <c r="BK100" i="12"/>
  <c r="BK131" i="12" s="1"/>
  <c r="R19" i="11"/>
  <c r="D19" i="11"/>
  <c r="EE100" i="12"/>
  <c r="EE131" i="12" s="1"/>
  <c r="AJ19" i="11"/>
  <c r="K19" i="11"/>
  <c r="EM100" i="12"/>
  <c r="EM131" i="12" s="1"/>
  <c r="AL19" i="11"/>
  <c r="BB50" i="12"/>
  <c r="BB80" i="12" s="1"/>
  <c r="BU100" i="12"/>
  <c r="BU131" i="12" s="1"/>
  <c r="AB100" i="12"/>
  <c r="AB131" i="12" s="1"/>
  <c r="ES100" i="12"/>
  <c r="ES131" i="12" s="1"/>
  <c r="BF100" i="12"/>
  <c r="BF131" i="12" s="1"/>
  <c r="FC100" i="12"/>
  <c r="FC131" i="12" s="1"/>
  <c r="AP19" i="11"/>
  <c r="EU100" i="12"/>
  <c r="EU131" i="12" s="1"/>
  <c r="AN19" i="11"/>
  <c r="AC19" i="11"/>
  <c r="EF100" i="12"/>
  <c r="EF131" i="12" s="1"/>
  <c r="CK100" i="12"/>
  <c r="CK131" i="12" s="1"/>
  <c r="Y19" i="11"/>
  <c r="AW100" i="12"/>
  <c r="AW131" i="12" s="1"/>
  <c r="I19" i="11"/>
  <c r="Z100" i="12"/>
  <c r="Z131" i="12" s="1"/>
  <c r="DW100" i="12"/>
  <c r="DW131" i="12" s="1"/>
  <c r="AH19" i="11"/>
  <c r="AG19" i="11"/>
  <c r="O19" i="11"/>
  <c r="AN100" i="12"/>
  <c r="AN131" i="12" s="1"/>
  <c r="O100" i="12"/>
  <c r="O131" i="12" s="1"/>
  <c r="F19" i="11"/>
  <c r="S19" i="11"/>
  <c r="BU50" i="12"/>
  <c r="BU80" i="12" s="1"/>
  <c r="CP50" i="12"/>
  <c r="CP80" i="12" s="1"/>
  <c r="EZ50" i="12"/>
  <c r="EZ80" i="12" s="1"/>
  <c r="CH50" i="12"/>
  <c r="CH80" i="12" s="1"/>
  <c r="G100" i="12"/>
  <c r="G131" i="12" s="1"/>
  <c r="X100" i="12"/>
  <c r="X131" i="12" s="1"/>
  <c r="BQ100" i="12"/>
  <c r="BQ131" i="12" s="1"/>
  <c r="BL100" i="12"/>
  <c r="BL131" i="12" s="1"/>
  <c r="DR100" i="12"/>
  <c r="DR131" i="12" s="1"/>
  <c r="AO100" i="12"/>
  <c r="AO131" i="12" s="1"/>
  <c r="Q19" i="11"/>
  <c r="BC100" i="12"/>
  <c r="BC131" i="12" s="1"/>
  <c r="P19" i="11"/>
  <c r="AF100" i="12"/>
  <c r="AF131" i="12" s="1"/>
  <c r="CI100" i="12"/>
  <c r="CI131" i="12" s="1"/>
  <c r="X19" i="11"/>
  <c r="BD100" i="12"/>
  <c r="BD131" i="12" s="1"/>
  <c r="DH100" i="12"/>
  <c r="DH131" i="12" s="1"/>
  <c r="DP100" i="12"/>
  <c r="DP131" i="12" s="1"/>
  <c r="DD50" i="12"/>
  <c r="DD80" i="12" s="1"/>
  <c r="DE50" i="12"/>
  <c r="DE80" i="12" s="1"/>
  <c r="FD50" i="12"/>
  <c r="FD80" i="12" s="1"/>
  <c r="J50" i="12"/>
  <c r="J80" i="12" s="1"/>
  <c r="AY100" i="12"/>
  <c r="AY131" i="12" s="1"/>
  <c r="J100" i="12"/>
  <c r="J131" i="12" s="1"/>
  <c r="AQ100" i="12"/>
  <c r="AQ131" i="12" s="1"/>
  <c r="M19" i="11"/>
  <c r="AI19" i="11"/>
  <c r="R100" i="12"/>
  <c r="R131" i="12" s="1"/>
  <c r="AA19" i="11"/>
  <c r="DO100" i="12"/>
  <c r="DO131" i="12" s="1"/>
  <c r="AF19" i="11"/>
  <c r="W100" i="12"/>
  <c r="W131" i="12" s="1"/>
  <c r="H19" i="11"/>
  <c r="CR100" i="12"/>
  <c r="CR131" i="12" s="1"/>
  <c r="I100" i="12"/>
  <c r="I131" i="12" s="1"/>
  <c r="Q100" i="12"/>
  <c r="Q131" i="12" s="1"/>
  <c r="FD100" i="16"/>
  <c r="FD131" i="16" s="1"/>
  <c r="X50" i="16"/>
  <c r="X80" i="16" s="1"/>
  <c r="DH100" i="16"/>
  <c r="DH131" i="16" s="1"/>
  <c r="BJ100" i="16"/>
  <c r="BJ131" i="16" s="1"/>
  <c r="CK100" i="16"/>
  <c r="CK131" i="16" s="1"/>
  <c r="CG100" i="16"/>
  <c r="CG131" i="16" s="1"/>
  <c r="CA50" i="16"/>
  <c r="CA80" i="16" s="1"/>
  <c r="AT100" i="16"/>
  <c r="AT131" i="16" s="1"/>
  <c r="CA100" i="16"/>
  <c r="CA131" i="16" s="1"/>
  <c r="AM50" i="16"/>
  <c r="AM80" i="16" s="1"/>
  <c r="H50" i="16"/>
  <c r="H80" i="16" s="1"/>
  <c r="DN100" i="16"/>
  <c r="DN131" i="16" s="1"/>
  <c r="T100" i="16"/>
  <c r="T131" i="16" s="1"/>
  <c r="CB50" i="16"/>
  <c r="CB80" i="16" s="1"/>
  <c r="DJ50" i="16"/>
  <c r="DJ80" i="16" s="1"/>
  <c r="DW50" i="16"/>
  <c r="DW80" i="16" s="1"/>
  <c r="U50" i="16"/>
  <c r="U80" i="16" s="1"/>
  <c r="AN50" i="16"/>
  <c r="AN80" i="16" s="1"/>
  <c r="G50" i="16"/>
  <c r="G80" i="16" s="1"/>
  <c r="DJ100" i="16"/>
  <c r="DJ131" i="16" s="1"/>
  <c r="DS50" i="16"/>
  <c r="DS80" i="16" s="1"/>
  <c r="DE50" i="16"/>
  <c r="DE80" i="16" s="1"/>
  <c r="FF50" i="16"/>
  <c r="FF80" i="16" s="1"/>
  <c r="EC100" i="16"/>
  <c r="EC131" i="16" s="1"/>
  <c r="BD100" i="16"/>
  <c r="BD131" i="16" s="1"/>
  <c r="AJ50" i="16"/>
  <c r="AJ80" i="16" s="1"/>
  <c r="DX50" i="16"/>
  <c r="DX80" i="16" s="1"/>
  <c r="J50" i="16"/>
  <c r="J80" i="16" s="1"/>
  <c r="DD50" i="16"/>
  <c r="DD80" i="16" s="1"/>
  <c r="CU100" i="16"/>
  <c r="CU131" i="16" s="1"/>
  <c r="DZ100" i="16"/>
  <c r="DZ131" i="16" s="1"/>
  <c r="DF50" i="16"/>
  <c r="DF80" i="16" s="1"/>
  <c r="AN100" i="16"/>
  <c r="AN131" i="16" s="1"/>
  <c r="BA50" i="16"/>
  <c r="BA80" i="16" s="1"/>
  <c r="N100" i="16"/>
  <c r="N131" i="16" s="1"/>
  <c r="F50" i="16"/>
  <c r="F80" i="16" s="1"/>
  <c r="AJ100" i="16"/>
  <c r="AJ131" i="16" s="1"/>
  <c r="DD100" i="16"/>
  <c r="DD131" i="16" s="1"/>
  <c r="ED100" i="16"/>
  <c r="ED131" i="16" s="1"/>
  <c r="DW100" i="16"/>
  <c r="DW131" i="16" s="1"/>
  <c r="BZ50" i="16"/>
  <c r="BZ80" i="16" s="1"/>
  <c r="CC100" i="16"/>
  <c r="CC131" i="16" s="1"/>
  <c r="EA100" i="16"/>
  <c r="EA131" i="16" s="1"/>
  <c r="BG50" i="16"/>
  <c r="BG80" i="16" s="1"/>
  <c r="FE50" i="16"/>
  <c r="FE80" i="16" s="1"/>
  <c r="J100" i="16"/>
  <c r="J131" i="16" s="1"/>
  <c r="AA100" i="16"/>
  <c r="AA131" i="16" s="1"/>
  <c r="DA100" i="16"/>
  <c r="DA131" i="16" s="1"/>
  <c r="DE100" i="16"/>
  <c r="DE131" i="16" s="1"/>
  <c r="AR100" i="16"/>
  <c r="AR131" i="16" s="1"/>
  <c r="FE100" i="16"/>
  <c r="FE131" i="16" s="1"/>
  <c r="DZ50" i="16"/>
  <c r="DZ80" i="16" s="1"/>
  <c r="AA50" i="16"/>
  <c r="AA80" i="16" s="1"/>
  <c r="ED50" i="16"/>
  <c r="ED80" i="16" s="1"/>
  <c r="H100" i="16"/>
  <c r="H131" i="16" s="1"/>
  <c r="EV50" i="16"/>
  <c r="EV80" i="16" s="1"/>
  <c r="EG100" i="16"/>
  <c r="EG131" i="16" s="1"/>
  <c r="DO50" i="16"/>
  <c r="DO80" i="16" s="1"/>
  <c r="I50" i="16"/>
  <c r="I80" i="16" s="1"/>
  <c r="CI50" i="16"/>
  <c r="CI80" i="16" s="1"/>
  <c r="L100" i="16"/>
  <c r="L131" i="16" s="1"/>
  <c r="FA50" i="16"/>
  <c r="FA80" i="16" s="1"/>
  <c r="EZ100" i="16"/>
  <c r="EZ131" i="16" s="1"/>
  <c r="X100" i="16"/>
  <c r="X131" i="16" s="1"/>
  <c r="AS50" i="16"/>
  <c r="AS80" i="16" s="1"/>
  <c r="DQ100" i="16"/>
  <c r="DQ131" i="16" s="1"/>
  <c r="CO100" i="16"/>
  <c r="CO131" i="16" s="1"/>
  <c r="DH50" i="16"/>
  <c r="DH80" i="16" s="1"/>
  <c r="DY100" i="16"/>
  <c r="DY131" i="16" s="1"/>
  <c r="R50" i="16"/>
  <c r="R80" i="16" s="1"/>
  <c r="CR100" i="16"/>
  <c r="CR131" i="16" s="1"/>
  <c r="EW100" i="16"/>
  <c r="EW131" i="16" s="1"/>
  <c r="CQ50" i="16"/>
  <c r="CQ80" i="16" s="1"/>
  <c r="AI100" i="16"/>
  <c r="AI131" i="16" s="1"/>
  <c r="BN100" i="16"/>
  <c r="BN131" i="16" s="1"/>
  <c r="U100" i="16"/>
  <c r="U131" i="16" s="1"/>
  <c r="I100" i="16"/>
  <c r="I131" i="16" s="1"/>
  <c r="BN50" i="16"/>
  <c r="BN80" i="16" s="1"/>
  <c r="CP50" i="16"/>
  <c r="CP80" i="16" s="1"/>
  <c r="CZ50" i="16"/>
  <c r="CZ80" i="16" s="1"/>
  <c r="EY100" i="16"/>
  <c r="EY131" i="16" s="1"/>
  <c r="EH100" i="16"/>
  <c r="EH131" i="16" s="1"/>
  <c r="CN50" i="16"/>
  <c r="CN80" i="16" s="1"/>
  <c r="DA50" i="16"/>
  <c r="DA80" i="16" s="1"/>
  <c r="AE50" i="16"/>
  <c r="AE80" i="16" s="1"/>
  <c r="EW50" i="16"/>
  <c r="EW80" i="16" s="1"/>
  <c r="FA100" i="16"/>
  <c r="FA131" i="16" s="1"/>
  <c r="AF100" i="16"/>
  <c r="AF131" i="16" s="1"/>
  <c r="BR100" i="16"/>
  <c r="BR131" i="16" s="1"/>
  <c r="CP100" i="16"/>
  <c r="CP131" i="16" s="1"/>
  <c r="E50" i="16"/>
  <c r="E80" i="16" s="1"/>
  <c r="AD100" i="16"/>
  <c r="AD131" i="16" s="1"/>
  <c r="AC50" i="16"/>
  <c r="AC80" i="16" s="1"/>
  <c r="AD50" i="16"/>
  <c r="AD80" i="16" s="1"/>
  <c r="BF50" i="16"/>
  <c r="BF80" i="16" s="1"/>
  <c r="CQ100" i="16"/>
  <c r="CQ131" i="16" s="1"/>
  <c r="EH50" i="16"/>
  <c r="EH80" i="16" s="1"/>
  <c r="AB50" i="16"/>
  <c r="AB80" i="16" s="1"/>
  <c r="EP50" i="16"/>
  <c r="EP80" i="16" s="1"/>
  <c r="BE50" i="16"/>
  <c r="BE80" i="16" s="1"/>
  <c r="FD50" i="16"/>
  <c r="FD80" i="16" s="1"/>
  <c r="DT50" i="16"/>
  <c r="DT80" i="16" s="1"/>
  <c r="AP50" i="16"/>
  <c r="AP80" i="16" s="1"/>
  <c r="Y50" i="16"/>
  <c r="Y80" i="16" s="1"/>
  <c r="P100" i="16"/>
  <c r="P131" i="16" s="1"/>
  <c r="S50" i="16"/>
  <c r="S80" i="16" s="1"/>
  <c r="AK50" i="16"/>
  <c r="AK80" i="16" s="1"/>
  <c r="CH100" i="16"/>
  <c r="CH131" i="16" s="1"/>
  <c r="N50" i="16"/>
  <c r="N80" i="16" s="1"/>
  <c r="DM100" i="16"/>
  <c r="DM131" i="16" s="1"/>
  <c r="EY50" i="16"/>
  <c r="EY80" i="16" s="1"/>
  <c r="CV100" i="16"/>
  <c r="CV131" i="16" s="1"/>
  <c r="O50" i="16"/>
  <c r="O80" i="16" s="1"/>
  <c r="AY100" i="16"/>
  <c r="AY131" i="16" s="1"/>
  <c r="AV100" i="16"/>
  <c r="AV131" i="16" s="1"/>
  <c r="AO50" i="16"/>
  <c r="AO80" i="16" s="1"/>
  <c r="ET50" i="16"/>
  <c r="ET80" i="16" s="1"/>
  <c r="AC100" i="16"/>
  <c r="AC131" i="16" s="1"/>
  <c r="BP100" i="16"/>
  <c r="BP131" i="16" s="1"/>
  <c r="EI50" i="16"/>
  <c r="EI80" i="16" s="1"/>
  <c r="CS50" i="16"/>
  <c r="CS80" i="16" s="1"/>
  <c r="DM50" i="16"/>
  <c r="DM80" i="16" s="1"/>
  <c r="DU50" i="16"/>
  <c r="DU80" i="16" s="1"/>
  <c r="EZ50" i="16"/>
  <c r="EZ80" i="16" s="1"/>
  <c r="EA50" i="16"/>
  <c r="EA80" i="16" s="1"/>
  <c r="BR50" i="16"/>
  <c r="BR80" i="16" s="1"/>
  <c r="AR50" i="16"/>
  <c r="AR80" i="16" s="1"/>
  <c r="W50" i="16"/>
  <c r="W80" i="16" s="1"/>
  <c r="DV50" i="16"/>
  <c r="DV80" i="16" s="1"/>
  <c r="CK50" i="16"/>
  <c r="CK80" i="16" s="1"/>
  <c r="P50" i="16"/>
  <c r="P80" i="16" s="1"/>
  <c r="Z50" i="16"/>
  <c r="Z80" i="16" s="1"/>
  <c r="AF50" i="16"/>
  <c r="AF80" i="16" s="1"/>
  <c r="EU50" i="16"/>
  <c r="EU80" i="16" s="1"/>
  <c r="BQ50" i="16"/>
  <c r="BQ80" i="16" s="1"/>
  <c r="BL50" i="16"/>
  <c r="BL80" i="16" s="1"/>
  <c r="AY50" i="16"/>
  <c r="AY80" i="16" s="1"/>
  <c r="AZ100" i="16"/>
  <c r="AZ131" i="16" s="1"/>
  <c r="AL50" i="16"/>
  <c r="AL80" i="16" s="1"/>
  <c r="DN50" i="16"/>
  <c r="DN80" i="16" s="1"/>
  <c r="CD100" i="16"/>
  <c r="CD131" i="16" s="1"/>
  <c r="CJ50" i="16"/>
  <c r="CJ80" i="16" s="1"/>
  <c r="AS100" i="16"/>
  <c r="AS131" i="16" s="1"/>
  <c r="DU100" i="16"/>
  <c r="DU131" i="16" s="1"/>
  <c r="Y100" i="16"/>
  <c r="Y131" i="16" s="1"/>
  <c r="AO100" i="16"/>
  <c r="AO131" i="16" s="1"/>
  <c r="CS100" i="16"/>
  <c r="CS131" i="16" s="1"/>
  <c r="AV50" i="16"/>
  <c r="AV80" i="16" s="1"/>
  <c r="CE50" i="16"/>
  <c r="CE80" i="16" s="1"/>
  <c r="CD50" i="16"/>
  <c r="CD80" i="16" s="1"/>
  <c r="EJ50" i="16"/>
  <c r="EJ80" i="16" s="1"/>
  <c r="CC50" i="16"/>
  <c r="CC80" i="16" s="1"/>
  <c r="BT100" i="16"/>
  <c r="BT131" i="16" s="1"/>
  <c r="CV50" i="16"/>
  <c r="CV80" i="16" s="1"/>
  <c r="EE50" i="16"/>
  <c r="EE80" i="16" s="1"/>
  <c r="EN100" i="16"/>
  <c r="EN131" i="16" s="1"/>
  <c r="T50" i="16"/>
  <c r="T80" i="16" s="1"/>
  <c r="CW100" i="16"/>
  <c r="CW131" i="16" s="1"/>
  <c r="EX100" i="16"/>
  <c r="EX131" i="16" s="1"/>
  <c r="DS100" i="16"/>
  <c r="DS131" i="16" s="1"/>
  <c r="EI100" i="16"/>
  <c r="EI131" i="16" s="1"/>
  <c r="EK50" i="16"/>
  <c r="EK80" i="16" s="1"/>
  <c r="R100" i="16"/>
  <c r="R131" i="16" s="1"/>
  <c r="DI100" i="16"/>
  <c r="DI131" i="16" s="1"/>
  <c r="EX50" i="16"/>
  <c r="EX80" i="16" s="1"/>
  <c r="AZ50" i="16"/>
  <c r="AZ80" i="16" s="1"/>
  <c r="CU50" i="16"/>
  <c r="CU80" i="16" s="1"/>
  <c r="DI50" i="16"/>
  <c r="DI80" i="16" s="1"/>
  <c r="Q100" i="16"/>
  <c r="Q131" i="16" s="1"/>
  <c r="M100" i="16"/>
  <c r="M131" i="16" s="1"/>
  <c r="W100" i="16"/>
  <c r="W131" i="16" s="1"/>
  <c r="M50" i="16"/>
  <c r="M80" i="16" s="1"/>
  <c r="S100" i="16"/>
  <c r="S131" i="16" s="1"/>
  <c r="CX100" i="16"/>
  <c r="CX131" i="16" s="1"/>
  <c r="CT100" i="16"/>
  <c r="CT131" i="16" s="1"/>
  <c r="DO100" i="16"/>
  <c r="DO131" i="16" s="1"/>
  <c r="CZ100" i="16"/>
  <c r="CZ131" i="16" s="1"/>
  <c r="BC100" i="16"/>
  <c r="BC131" i="16" s="1"/>
  <c r="Q50" i="16"/>
  <c r="Q80" i="16" s="1"/>
  <c r="EE100" i="16"/>
  <c r="EE131" i="16" s="1"/>
  <c r="EB50" i="16"/>
  <c r="EB80" i="16" s="1"/>
  <c r="BK100" i="16"/>
  <c r="BK131" i="16" s="1"/>
  <c r="CB100" i="16"/>
  <c r="CB131" i="16" s="1"/>
  <c r="EO100" i="16"/>
  <c r="EO131" i="16" s="1"/>
  <c r="EK100" i="16"/>
  <c r="EK131" i="16" s="1"/>
  <c r="CX50" i="16"/>
  <c r="CX80" i="16" s="1"/>
  <c r="EQ50" i="16"/>
  <c r="EQ80" i="16" s="1"/>
  <c r="CW50" i="16"/>
  <c r="CW80" i="16" s="1"/>
  <c r="DG100" i="16"/>
  <c r="DG131" i="16" s="1"/>
  <c r="ET100" i="16"/>
  <c r="ET131" i="16" s="1"/>
  <c r="DT100" i="16"/>
  <c r="DT131" i="16" s="1"/>
  <c r="BZ100" i="16"/>
  <c r="BZ131" i="16" s="1"/>
  <c r="CG50" i="16"/>
  <c r="CG80" i="16" s="1"/>
  <c r="CL100" i="16"/>
  <c r="CL131" i="16" s="1"/>
  <c r="M19" i="15"/>
  <c r="P19" i="15"/>
  <c r="BI50" i="16"/>
  <c r="BI80" i="16" s="1"/>
  <c r="DB50" i="16"/>
  <c r="DB80" i="16" s="1"/>
  <c r="ER50" i="16"/>
  <c r="ER80" i="16" s="1"/>
  <c r="BH50" i="16"/>
  <c r="BH80" i="16" s="1"/>
  <c r="BC50" i="16"/>
  <c r="BC80" i="16" s="1"/>
  <c r="CL50" i="16"/>
  <c r="CL80" i="16" s="1"/>
  <c r="DB100" i="16"/>
  <c r="DB131" i="16" s="1"/>
  <c r="AL100" i="16"/>
  <c r="AL131" i="16" s="1"/>
  <c r="AG100" i="16"/>
  <c r="AG131" i="16" s="1"/>
  <c r="G19" i="15"/>
  <c r="AF19" i="15"/>
  <c r="R19" i="15"/>
  <c r="O19" i="15"/>
  <c r="AJ19" i="15"/>
  <c r="AK19" i="15"/>
  <c r="FF100" i="16"/>
  <c r="FF131" i="16" s="1"/>
  <c r="T19" i="15"/>
  <c r="S19" i="15"/>
  <c r="E19" i="15"/>
  <c r="BS50" i="16"/>
  <c r="BS80" i="16" s="1"/>
  <c r="BD50" i="16"/>
  <c r="BD80" i="16" s="1"/>
  <c r="BT50" i="16"/>
  <c r="BT80" i="16" s="1"/>
  <c r="BG100" i="16"/>
  <c r="BG131" i="16" s="1"/>
  <c r="CF100" i="16"/>
  <c r="CF131" i="16" s="1"/>
  <c r="BO100" i="16"/>
  <c r="BO131" i="16" s="1"/>
  <c r="V100" i="16"/>
  <c r="V131" i="16" s="1"/>
  <c r="AG50" i="16"/>
  <c r="AG80" i="16" s="1"/>
  <c r="AM19" i="15"/>
  <c r="AB100" i="16"/>
  <c r="AB131" i="16" s="1"/>
  <c r="K19" i="15"/>
  <c r="AH19" i="15"/>
  <c r="I19" i="15"/>
  <c r="DL100" i="16"/>
  <c r="DL131" i="16" s="1"/>
  <c r="AG19" i="15"/>
  <c r="CM50" i="16"/>
  <c r="CM80" i="16" s="1"/>
  <c r="AL19" i="15"/>
  <c r="AI50" i="16"/>
  <c r="AI80" i="16" s="1"/>
  <c r="DP50" i="16"/>
  <c r="DP80" i="16" s="1"/>
  <c r="AU100" i="16"/>
  <c r="AU131" i="16" s="1"/>
  <c r="BW100" i="16"/>
  <c r="BW131" i="16" s="1"/>
  <c r="AK100" i="16"/>
  <c r="AK131" i="16" s="1"/>
  <c r="O100" i="16"/>
  <c r="O131" i="16" s="1"/>
  <c r="V50" i="16"/>
  <c r="V80" i="16" s="1"/>
  <c r="K100" i="16"/>
  <c r="K131" i="16" s="1"/>
  <c r="N19" i="15"/>
  <c r="CN131" i="16"/>
  <c r="AO19" i="15"/>
  <c r="L19" i="15"/>
  <c r="J19" i="15"/>
  <c r="EL50" i="16"/>
  <c r="EL80" i="16" s="1"/>
  <c r="L50" i="16"/>
  <c r="L80" i="16" s="1"/>
  <c r="EN50" i="16"/>
  <c r="EN80" i="16" s="1"/>
  <c r="EQ100" i="16"/>
  <c r="EQ131" i="16" s="1"/>
  <c r="ER100" i="16"/>
  <c r="ER131" i="16" s="1"/>
  <c r="BP50" i="16"/>
  <c r="BP80" i="16" s="1"/>
  <c r="FC50" i="16"/>
  <c r="FC80" i="16" s="1"/>
  <c r="C19" i="15"/>
  <c r="AD19" i="15"/>
  <c r="AC19" i="15"/>
  <c r="H19" i="15"/>
  <c r="Z19" i="15"/>
  <c r="BW50" i="16"/>
  <c r="BW80" i="16" s="1"/>
  <c r="AQ100" i="16"/>
  <c r="AQ131" i="16" s="1"/>
  <c r="AW100" i="16"/>
  <c r="AW131" i="16" s="1"/>
  <c r="EP100" i="16"/>
  <c r="EP131" i="16" s="1"/>
  <c r="DQ50" i="16"/>
  <c r="DQ80" i="16" s="1"/>
  <c r="AH100" i="16"/>
  <c r="AH131" i="16" s="1"/>
  <c r="EM100" i="16"/>
  <c r="EM131" i="16" s="1"/>
  <c r="BL100" i="16"/>
  <c r="BL131" i="16" s="1"/>
  <c r="AI19" i="15"/>
  <c r="BX100" i="16"/>
  <c r="BX131" i="16" s="1"/>
  <c r="Q19" i="15"/>
  <c r="Y19" i="15"/>
  <c r="X19" i="15"/>
  <c r="AA19" i="15"/>
  <c r="AP19" i="15"/>
  <c r="AE19" i="15"/>
  <c r="ES50" i="16"/>
  <c r="ES80" i="16" s="1"/>
  <c r="BO50" i="16"/>
  <c r="BO80" i="16" s="1"/>
  <c r="D50" i="16"/>
  <c r="D80" i="16" s="1"/>
  <c r="AQ50" i="16"/>
  <c r="AQ80" i="16" s="1"/>
  <c r="DG50" i="16"/>
  <c r="DG80" i="16" s="1"/>
  <c r="AW50" i="16"/>
  <c r="AW80" i="16" s="1"/>
  <c r="DF100" i="16"/>
  <c r="DF131" i="16" s="1"/>
  <c r="CJ100" i="16"/>
  <c r="CJ131" i="16" s="1"/>
  <c r="Z100" i="16"/>
  <c r="Z131" i="16" s="1"/>
  <c r="FB100" i="16"/>
  <c r="FB131" i="16" s="1"/>
  <c r="AH50" i="16"/>
  <c r="AH80" i="16" s="1"/>
  <c r="EL100" i="16"/>
  <c r="EL131" i="16" s="1"/>
  <c r="G100" i="16"/>
  <c r="G131" i="16" s="1"/>
  <c r="EM50" i="16"/>
  <c r="EM80" i="16" s="1"/>
  <c r="DP100" i="16"/>
  <c r="DP131" i="16" s="1"/>
  <c r="BX50" i="16"/>
  <c r="BX80" i="16" s="1"/>
  <c r="U19" i="15"/>
  <c r="F19" i="15"/>
  <c r="W19" i="15"/>
  <c r="AN19" i="15"/>
  <c r="FB50" i="16"/>
  <c r="FB80" i="16" s="1"/>
  <c r="DC50" i="16"/>
  <c r="DC80" i="16" s="1"/>
  <c r="AX50" i="16"/>
  <c r="AX80" i="16" s="1"/>
  <c r="K50" i="16"/>
  <c r="K80" i="16" s="1"/>
  <c r="BV100" i="16"/>
  <c r="BV131" i="16" s="1"/>
  <c r="D19" i="15"/>
  <c r="V19" i="15"/>
  <c r="AB19" i="15"/>
  <c r="I50" i="14"/>
  <c r="I80" i="14" s="1"/>
  <c r="I100" i="14"/>
  <c r="I131" i="14" s="1"/>
  <c r="BU100" i="14"/>
  <c r="BU131" i="14" s="1"/>
  <c r="BU50" i="14"/>
  <c r="BU80" i="14" s="1"/>
  <c r="EG100" i="14"/>
  <c r="EG131" i="14" s="1"/>
  <c r="EG50" i="14"/>
  <c r="EG80" i="14" s="1"/>
  <c r="AP50" i="14"/>
  <c r="AP80" i="14" s="1"/>
  <c r="AP100" i="14"/>
  <c r="AP131" i="14" s="1"/>
  <c r="DB50" i="14"/>
  <c r="DB80" i="14" s="1"/>
  <c r="DB100" i="14"/>
  <c r="DB131" i="14" s="1"/>
  <c r="C19" i="13"/>
  <c r="S19" i="13"/>
  <c r="BO100" i="14"/>
  <c r="BO131" i="14" s="1"/>
  <c r="BO50" i="14"/>
  <c r="BO80" i="14" s="1"/>
  <c r="AI19" i="13"/>
  <c r="EA100" i="14"/>
  <c r="EA131" i="14" s="1"/>
  <c r="EA50" i="14"/>
  <c r="EA80" i="14" s="1"/>
  <c r="AJ50" i="14"/>
  <c r="AJ80" i="14" s="1"/>
  <c r="AJ100" i="14"/>
  <c r="AJ131" i="14" s="1"/>
  <c r="CV50" i="14"/>
  <c r="CV80" i="14" s="1"/>
  <c r="CV100" i="14"/>
  <c r="CV131" i="14" s="1"/>
  <c r="E50" i="14"/>
  <c r="E80" i="14" s="1"/>
  <c r="BQ100" i="14"/>
  <c r="BQ131" i="14" s="1"/>
  <c r="BQ50" i="14"/>
  <c r="BQ80" i="14" s="1"/>
  <c r="EC100" i="14"/>
  <c r="EC131" i="14" s="1"/>
  <c r="EC50" i="14"/>
  <c r="EC80" i="14" s="1"/>
  <c r="AL50" i="14"/>
  <c r="AL80" i="14" s="1"/>
  <c r="AL100" i="14"/>
  <c r="AL131" i="14" s="1"/>
  <c r="CX100" i="14"/>
  <c r="CX131" i="14" s="1"/>
  <c r="CX50" i="14"/>
  <c r="CX80" i="14" s="1"/>
  <c r="G100" i="14"/>
  <c r="G131" i="14" s="1"/>
  <c r="D19" i="13"/>
  <c r="G50" i="14"/>
  <c r="G80" i="14" s="1"/>
  <c r="BS100" i="14"/>
  <c r="BS131" i="14" s="1"/>
  <c r="T19" i="13"/>
  <c r="BS50" i="14"/>
  <c r="BS80" i="14" s="1"/>
  <c r="EE100" i="14"/>
  <c r="EE131" i="14" s="1"/>
  <c r="AJ19" i="13"/>
  <c r="EE50" i="14"/>
  <c r="EE80" i="14" s="1"/>
  <c r="AN50" i="14"/>
  <c r="AN80" i="14" s="1"/>
  <c r="AN100" i="14"/>
  <c r="AN131" i="14" s="1"/>
  <c r="CZ50" i="14"/>
  <c r="CZ80" i="14" s="1"/>
  <c r="CZ100" i="14"/>
  <c r="CZ131" i="14" s="1"/>
  <c r="Q50" i="14"/>
  <c r="Q80" i="14" s="1"/>
  <c r="Q100" i="14"/>
  <c r="Q131" i="14" s="1"/>
  <c r="CC50" i="14"/>
  <c r="CC80" i="14" s="1"/>
  <c r="CC100" i="14"/>
  <c r="CC131" i="14" s="1"/>
  <c r="EO100" i="14"/>
  <c r="EO131" i="14" s="1"/>
  <c r="EO50" i="14"/>
  <c r="EO80" i="14" s="1"/>
  <c r="AX50" i="14"/>
  <c r="AX80" i="14" s="1"/>
  <c r="AX100" i="14"/>
  <c r="AX131" i="14" s="1"/>
  <c r="DJ50" i="14"/>
  <c r="DJ80" i="14" s="1"/>
  <c r="DJ100" i="14"/>
  <c r="DJ131" i="14" s="1"/>
  <c r="E19" i="13"/>
  <c r="K100" i="14"/>
  <c r="K131" i="14" s="1"/>
  <c r="K50" i="14"/>
  <c r="K80" i="14" s="1"/>
  <c r="U19" i="13"/>
  <c r="BW100" i="14"/>
  <c r="BW131" i="14" s="1"/>
  <c r="BW50" i="14"/>
  <c r="BW80" i="14" s="1"/>
  <c r="AK19" i="13"/>
  <c r="EI100" i="14"/>
  <c r="EI131" i="14" s="1"/>
  <c r="EI50" i="14"/>
  <c r="EI80" i="14" s="1"/>
  <c r="AR50" i="14"/>
  <c r="AR80" i="14" s="1"/>
  <c r="AR100" i="14"/>
  <c r="AR131" i="14" s="1"/>
  <c r="DD50" i="14"/>
  <c r="DD80" i="14" s="1"/>
  <c r="DD100" i="14"/>
  <c r="DD131" i="14" s="1"/>
  <c r="M100" i="14"/>
  <c r="M131" i="14" s="1"/>
  <c r="M50" i="14"/>
  <c r="M80" i="14" s="1"/>
  <c r="BY100" i="14"/>
  <c r="BY131" i="14" s="1"/>
  <c r="BY50" i="14"/>
  <c r="BY80" i="14" s="1"/>
  <c r="EK100" i="14"/>
  <c r="EK131" i="14" s="1"/>
  <c r="EK50" i="14"/>
  <c r="EK80" i="14" s="1"/>
  <c r="AT100" i="14"/>
  <c r="AT131" i="14" s="1"/>
  <c r="AT50" i="14"/>
  <c r="AT80" i="14" s="1"/>
  <c r="DF100" i="14"/>
  <c r="DF131" i="14" s="1"/>
  <c r="DF50" i="14"/>
  <c r="DF80" i="14" s="1"/>
  <c r="O100" i="14"/>
  <c r="O131" i="14" s="1"/>
  <c r="F19" i="13"/>
  <c r="O50" i="14"/>
  <c r="O80" i="14" s="1"/>
  <c r="CA100" i="14"/>
  <c r="CA131" i="14" s="1"/>
  <c r="V19" i="13"/>
  <c r="CA50" i="14"/>
  <c r="CA80" i="14" s="1"/>
  <c r="EM100" i="14"/>
  <c r="EM131" i="14" s="1"/>
  <c r="AL19" i="13"/>
  <c r="EM50" i="14"/>
  <c r="EM80" i="14" s="1"/>
  <c r="AV50" i="14"/>
  <c r="AV80" i="14" s="1"/>
  <c r="AV100" i="14"/>
  <c r="AV131" i="14" s="1"/>
  <c r="DH50" i="14"/>
  <c r="DH80" i="14" s="1"/>
  <c r="DH100" i="14"/>
  <c r="DH131" i="14" s="1"/>
  <c r="Y50" i="14"/>
  <c r="Y80" i="14" s="1"/>
  <c r="Y100" i="14"/>
  <c r="Y131" i="14" s="1"/>
  <c r="CK100" i="14"/>
  <c r="CK131" i="14" s="1"/>
  <c r="CK50" i="14"/>
  <c r="CK80" i="14" s="1"/>
  <c r="EW50" i="14"/>
  <c r="EW80" i="14" s="1"/>
  <c r="EW100" i="14"/>
  <c r="EW131" i="14" s="1"/>
  <c r="BF50" i="14"/>
  <c r="BF80" i="14" s="1"/>
  <c r="BF100" i="14"/>
  <c r="BF131" i="14" s="1"/>
  <c r="DR50" i="14"/>
  <c r="DR80" i="14" s="1"/>
  <c r="DR100" i="14"/>
  <c r="DR131" i="14" s="1"/>
  <c r="S100" i="14"/>
  <c r="S131" i="14" s="1"/>
  <c r="G19" i="13"/>
  <c r="S50" i="14"/>
  <c r="S80" i="14" s="1"/>
  <c r="CE100" i="14"/>
  <c r="CE131" i="14" s="1"/>
  <c r="W19" i="13"/>
  <c r="CE50" i="14"/>
  <c r="CE80" i="14" s="1"/>
  <c r="EQ100" i="14"/>
  <c r="EQ131" i="14" s="1"/>
  <c r="AM19" i="13"/>
  <c r="EQ50" i="14"/>
  <c r="EQ80" i="14" s="1"/>
  <c r="AZ50" i="14"/>
  <c r="AZ80" i="14" s="1"/>
  <c r="AZ100" i="14"/>
  <c r="AZ131" i="14" s="1"/>
  <c r="DL50" i="14"/>
  <c r="DL80" i="14" s="1"/>
  <c r="DL100" i="14"/>
  <c r="DL131" i="14" s="1"/>
  <c r="U100" i="14"/>
  <c r="U131" i="14" s="1"/>
  <c r="U50" i="14"/>
  <c r="U80" i="14" s="1"/>
  <c r="CG100" i="14"/>
  <c r="CG131" i="14" s="1"/>
  <c r="CG50" i="14"/>
  <c r="CG80" i="14" s="1"/>
  <c r="ES100" i="14"/>
  <c r="ES131" i="14" s="1"/>
  <c r="ES50" i="14"/>
  <c r="ES80" i="14" s="1"/>
  <c r="BB100" i="14"/>
  <c r="BB131" i="14" s="1"/>
  <c r="BB50" i="14"/>
  <c r="BB80" i="14" s="1"/>
  <c r="DN100" i="14"/>
  <c r="DN131" i="14" s="1"/>
  <c r="DN50" i="14"/>
  <c r="DN80" i="14" s="1"/>
  <c r="W100" i="14"/>
  <c r="W131" i="14" s="1"/>
  <c r="H19" i="13"/>
  <c r="W50" i="14"/>
  <c r="W80" i="14" s="1"/>
  <c r="CI100" i="14"/>
  <c r="CI131" i="14" s="1"/>
  <c r="X19" i="13"/>
  <c r="CI50" i="14"/>
  <c r="CI80" i="14" s="1"/>
  <c r="EU100" i="14"/>
  <c r="EU131" i="14" s="1"/>
  <c r="AN19" i="13"/>
  <c r="EU50" i="14"/>
  <c r="EU80" i="14" s="1"/>
  <c r="BD50" i="14"/>
  <c r="BD80" i="14" s="1"/>
  <c r="BD100" i="14"/>
  <c r="BD131" i="14" s="1"/>
  <c r="DP50" i="14"/>
  <c r="DP80" i="14" s="1"/>
  <c r="DP100" i="14"/>
  <c r="DP131" i="14" s="1"/>
  <c r="AG50" i="14"/>
  <c r="AG80" i="14" s="1"/>
  <c r="AG100" i="14"/>
  <c r="AG131" i="14" s="1"/>
  <c r="CS100" i="14"/>
  <c r="CS131" i="14" s="1"/>
  <c r="CS50" i="14"/>
  <c r="CS80" i="14" s="1"/>
  <c r="FE50" i="14"/>
  <c r="FE80" i="14" s="1"/>
  <c r="FE100" i="14"/>
  <c r="FE131" i="14" s="1"/>
  <c r="BN50" i="14"/>
  <c r="BN80" i="14" s="1"/>
  <c r="BN100" i="14"/>
  <c r="BN131" i="14" s="1"/>
  <c r="DZ50" i="14"/>
  <c r="DZ80" i="14" s="1"/>
  <c r="DZ100" i="14"/>
  <c r="DZ131" i="14" s="1"/>
  <c r="AA100" i="14"/>
  <c r="AA131" i="14" s="1"/>
  <c r="I19" i="13"/>
  <c r="AA50" i="14"/>
  <c r="AA80" i="14" s="1"/>
  <c r="CM100" i="14"/>
  <c r="CM131" i="14" s="1"/>
  <c r="Y19" i="13"/>
  <c r="CM50" i="14"/>
  <c r="CM80" i="14" s="1"/>
  <c r="EY100" i="14"/>
  <c r="EY131" i="14" s="1"/>
  <c r="AO19" i="13"/>
  <c r="EY50" i="14"/>
  <c r="EY80" i="14" s="1"/>
  <c r="BH50" i="14"/>
  <c r="BH80" i="14" s="1"/>
  <c r="BH100" i="14"/>
  <c r="BH131" i="14" s="1"/>
  <c r="DT50" i="14"/>
  <c r="DT80" i="14" s="1"/>
  <c r="DT100" i="14"/>
  <c r="DT131" i="14" s="1"/>
  <c r="AC100" i="14"/>
  <c r="AC131" i="14" s="1"/>
  <c r="AC50" i="14"/>
  <c r="AC80" i="14" s="1"/>
  <c r="CO100" i="14"/>
  <c r="CO131" i="14" s="1"/>
  <c r="CO50" i="14"/>
  <c r="CO80" i="14" s="1"/>
  <c r="FA100" i="14"/>
  <c r="FA131" i="14" s="1"/>
  <c r="FA50" i="14"/>
  <c r="FA80" i="14" s="1"/>
  <c r="BJ100" i="14"/>
  <c r="BJ131" i="14" s="1"/>
  <c r="BJ50" i="14"/>
  <c r="BJ80" i="14" s="1"/>
  <c r="DV100" i="14"/>
  <c r="DV131" i="14" s="1"/>
  <c r="DV50" i="14"/>
  <c r="DV80" i="14" s="1"/>
  <c r="AE100" i="14"/>
  <c r="AE131" i="14" s="1"/>
  <c r="J19" i="13"/>
  <c r="AE50" i="14"/>
  <c r="AE80" i="14" s="1"/>
  <c r="CQ100" i="14"/>
  <c r="CQ131" i="14" s="1"/>
  <c r="Z19" i="13"/>
  <c r="CQ50" i="14"/>
  <c r="CQ80" i="14" s="1"/>
  <c r="FC50" i="14"/>
  <c r="FC80" i="14" s="1"/>
  <c r="AP19" i="13"/>
  <c r="FC100" i="14"/>
  <c r="FC131" i="14" s="1"/>
  <c r="BL50" i="14"/>
  <c r="BL80" i="14" s="1"/>
  <c r="BL100" i="14"/>
  <c r="BL131" i="14" s="1"/>
  <c r="DX50" i="14"/>
  <c r="DX80" i="14" s="1"/>
  <c r="DX100" i="14"/>
  <c r="DX131" i="14" s="1"/>
  <c r="AO100" i="14"/>
  <c r="AO131" i="14" s="1"/>
  <c r="AO50" i="14"/>
  <c r="AO80" i="14" s="1"/>
  <c r="DA100" i="14"/>
  <c r="DA131" i="14" s="1"/>
  <c r="DA50" i="14"/>
  <c r="DA80" i="14" s="1"/>
  <c r="J50" i="14"/>
  <c r="J80" i="14" s="1"/>
  <c r="J100" i="14"/>
  <c r="J131" i="14" s="1"/>
  <c r="BV50" i="14"/>
  <c r="BV80" i="14" s="1"/>
  <c r="BV100" i="14"/>
  <c r="BV131" i="14" s="1"/>
  <c r="EH50" i="14"/>
  <c r="EH80" i="14" s="1"/>
  <c r="EH100" i="14"/>
  <c r="EH131" i="14" s="1"/>
  <c r="AI100" i="14"/>
  <c r="AI131" i="14" s="1"/>
  <c r="K19" i="13"/>
  <c r="AI50" i="14"/>
  <c r="AI80" i="14" s="1"/>
  <c r="CU100" i="14"/>
  <c r="CU131" i="14" s="1"/>
  <c r="AA19" i="13"/>
  <c r="CU50" i="14"/>
  <c r="CU80" i="14" s="1"/>
  <c r="D50" i="14"/>
  <c r="D80" i="14" s="1"/>
  <c r="BP50" i="14"/>
  <c r="BP80" i="14" s="1"/>
  <c r="BP100" i="14"/>
  <c r="BP131" i="14" s="1"/>
  <c r="EB50" i="14"/>
  <c r="EB80" i="14" s="1"/>
  <c r="EB100" i="14"/>
  <c r="EB131" i="14" s="1"/>
  <c r="AK100" i="14"/>
  <c r="AK131" i="14" s="1"/>
  <c r="AK50" i="14"/>
  <c r="AK80" i="14" s="1"/>
  <c r="CW100" i="14"/>
  <c r="CW131" i="14" s="1"/>
  <c r="CW50" i="14"/>
  <c r="CW80" i="14" s="1"/>
  <c r="F50" i="14"/>
  <c r="F80" i="14" s="1"/>
  <c r="BR100" i="14"/>
  <c r="BR131" i="14" s="1"/>
  <c r="BR50" i="14"/>
  <c r="BR80" i="14" s="1"/>
  <c r="ED100" i="14"/>
  <c r="ED131" i="14" s="1"/>
  <c r="ED50" i="14"/>
  <c r="ED80" i="14" s="1"/>
  <c r="AM100" i="14"/>
  <c r="AM131" i="14" s="1"/>
  <c r="L19" i="13"/>
  <c r="AM50" i="14"/>
  <c r="AM80" i="14" s="1"/>
  <c r="CY100" i="14"/>
  <c r="CY131" i="14" s="1"/>
  <c r="AB19" i="13"/>
  <c r="CY50" i="14"/>
  <c r="CY80" i="14" s="1"/>
  <c r="H50" i="14"/>
  <c r="H80" i="14" s="1"/>
  <c r="H100" i="14"/>
  <c r="H131" i="14" s="1"/>
  <c r="BT50" i="14"/>
  <c r="BT80" i="14" s="1"/>
  <c r="BT100" i="14"/>
  <c r="BT131" i="14" s="1"/>
  <c r="EF50" i="14"/>
  <c r="EF80" i="14" s="1"/>
  <c r="EF100" i="14"/>
  <c r="EF131" i="14" s="1"/>
  <c r="AW100" i="14"/>
  <c r="AW131" i="14" s="1"/>
  <c r="AW50" i="14"/>
  <c r="AW80" i="14" s="1"/>
  <c r="DI50" i="14"/>
  <c r="DI80" i="14" s="1"/>
  <c r="DI100" i="14"/>
  <c r="DI131" i="14" s="1"/>
  <c r="R50" i="14"/>
  <c r="R80" i="14" s="1"/>
  <c r="R100" i="14"/>
  <c r="R131" i="14" s="1"/>
  <c r="CD50" i="14"/>
  <c r="CD80" i="14" s="1"/>
  <c r="CD100" i="14"/>
  <c r="CD131" i="14" s="1"/>
  <c r="EP100" i="14"/>
  <c r="EP131" i="14" s="1"/>
  <c r="EP50" i="14"/>
  <c r="EP80" i="14" s="1"/>
  <c r="M19" i="13"/>
  <c r="AQ100" i="14"/>
  <c r="AQ131" i="14" s="1"/>
  <c r="AQ50" i="14"/>
  <c r="AQ80" i="14" s="1"/>
  <c r="AC19" i="13"/>
  <c r="DC100" i="14"/>
  <c r="DC131" i="14" s="1"/>
  <c r="DC50" i="14"/>
  <c r="DC80" i="14" s="1"/>
  <c r="L50" i="14"/>
  <c r="L80" i="14" s="1"/>
  <c r="L100" i="14"/>
  <c r="L131" i="14" s="1"/>
  <c r="BX50" i="14"/>
  <c r="BX80" i="14" s="1"/>
  <c r="BX100" i="14"/>
  <c r="BX131" i="14" s="1"/>
  <c r="EJ50" i="14"/>
  <c r="EJ80" i="14" s="1"/>
  <c r="EJ100" i="14"/>
  <c r="EJ131" i="14" s="1"/>
  <c r="AS100" i="14"/>
  <c r="AS131" i="14" s="1"/>
  <c r="AS50" i="14"/>
  <c r="AS80" i="14" s="1"/>
  <c r="DE100" i="14"/>
  <c r="DE131" i="14" s="1"/>
  <c r="DE50" i="14"/>
  <c r="DE80" i="14" s="1"/>
  <c r="N50" i="14"/>
  <c r="N80" i="14" s="1"/>
  <c r="N100" i="14"/>
  <c r="N131" i="14" s="1"/>
  <c r="BZ100" i="14"/>
  <c r="BZ131" i="14" s="1"/>
  <c r="BZ50" i="14"/>
  <c r="BZ80" i="14" s="1"/>
  <c r="EL100" i="14"/>
  <c r="EL131" i="14" s="1"/>
  <c r="EL50" i="14"/>
  <c r="EL80" i="14" s="1"/>
  <c r="AU100" i="14"/>
  <c r="AU131" i="14" s="1"/>
  <c r="N19" i="13"/>
  <c r="AU50" i="14"/>
  <c r="AU80" i="14" s="1"/>
  <c r="DG100" i="14"/>
  <c r="DG131" i="14" s="1"/>
  <c r="AD19" i="13"/>
  <c r="DG50" i="14"/>
  <c r="DG80" i="14" s="1"/>
  <c r="P50" i="14"/>
  <c r="P80" i="14" s="1"/>
  <c r="P100" i="14"/>
  <c r="P131" i="14" s="1"/>
  <c r="CB50" i="14"/>
  <c r="CB80" i="14" s="1"/>
  <c r="CB100" i="14"/>
  <c r="CB131" i="14" s="1"/>
  <c r="EN50" i="14"/>
  <c r="EN80" i="14" s="1"/>
  <c r="EN100" i="14"/>
  <c r="EN131" i="14" s="1"/>
  <c r="BE100" i="14"/>
  <c r="BE131" i="14" s="1"/>
  <c r="BE50" i="14"/>
  <c r="BE80" i="14" s="1"/>
  <c r="DQ50" i="14"/>
  <c r="DQ80" i="14" s="1"/>
  <c r="DQ100" i="14"/>
  <c r="DQ131" i="14" s="1"/>
  <c r="Z50" i="14"/>
  <c r="Z80" i="14" s="1"/>
  <c r="Z100" i="14"/>
  <c r="Z131" i="14" s="1"/>
  <c r="CL50" i="14"/>
  <c r="CL80" i="14" s="1"/>
  <c r="CL100" i="14"/>
  <c r="CL131" i="14" s="1"/>
  <c r="EX100" i="14"/>
  <c r="EX131" i="14" s="1"/>
  <c r="EX50" i="14"/>
  <c r="EX80" i="14" s="1"/>
  <c r="O19" i="13"/>
  <c r="AY100" i="14"/>
  <c r="AY131" i="14" s="1"/>
  <c r="AY50" i="14"/>
  <c r="AY80" i="14" s="1"/>
  <c r="AE19" i="13"/>
  <c r="DK100" i="14"/>
  <c r="DK131" i="14" s="1"/>
  <c r="DK50" i="14"/>
  <c r="DK80" i="14" s="1"/>
  <c r="T50" i="14"/>
  <c r="T80" i="14" s="1"/>
  <c r="T100" i="14"/>
  <c r="T131" i="14" s="1"/>
  <c r="CF50" i="14"/>
  <c r="CF80" i="14" s="1"/>
  <c r="CF100" i="14"/>
  <c r="CF131" i="14" s="1"/>
  <c r="ER50" i="14"/>
  <c r="ER80" i="14" s="1"/>
  <c r="ER100" i="14"/>
  <c r="ER131" i="14" s="1"/>
  <c r="BA100" i="14"/>
  <c r="BA131" i="14" s="1"/>
  <c r="BA50" i="14"/>
  <c r="BA80" i="14" s="1"/>
  <c r="DM100" i="14"/>
  <c r="DM131" i="14" s="1"/>
  <c r="DM50" i="14"/>
  <c r="DM80" i="14" s="1"/>
  <c r="V50" i="14"/>
  <c r="V80" i="14" s="1"/>
  <c r="V100" i="14"/>
  <c r="V131" i="14" s="1"/>
  <c r="CH100" i="14"/>
  <c r="CH131" i="14" s="1"/>
  <c r="CH50" i="14"/>
  <c r="CH80" i="14" s="1"/>
  <c r="ET100" i="14"/>
  <c r="ET131" i="14" s="1"/>
  <c r="ET50" i="14"/>
  <c r="ET80" i="14" s="1"/>
  <c r="BC100" i="14"/>
  <c r="BC131" i="14" s="1"/>
  <c r="P19" i="13"/>
  <c r="BC50" i="14"/>
  <c r="BC80" i="14" s="1"/>
  <c r="DO100" i="14"/>
  <c r="DO131" i="14" s="1"/>
  <c r="AF19" i="13"/>
  <c r="DO50" i="14"/>
  <c r="DO80" i="14" s="1"/>
  <c r="X50" i="14"/>
  <c r="X80" i="14" s="1"/>
  <c r="X100" i="14"/>
  <c r="X131" i="14" s="1"/>
  <c r="CJ50" i="14"/>
  <c r="CJ80" i="14" s="1"/>
  <c r="CJ100" i="14"/>
  <c r="CJ131" i="14" s="1"/>
  <c r="EV50" i="14"/>
  <c r="EV80" i="14" s="1"/>
  <c r="EV100" i="14"/>
  <c r="EV131" i="14" s="1"/>
  <c r="BM100" i="14"/>
  <c r="BM131" i="14" s="1"/>
  <c r="BM50" i="14"/>
  <c r="BM80" i="14" s="1"/>
  <c r="DY50" i="14"/>
  <c r="DY80" i="14" s="1"/>
  <c r="DY100" i="14"/>
  <c r="DY131" i="14" s="1"/>
  <c r="AH50" i="14"/>
  <c r="AH80" i="14" s="1"/>
  <c r="AH100" i="14"/>
  <c r="AH131" i="14" s="1"/>
  <c r="CT50" i="14"/>
  <c r="CT80" i="14" s="1"/>
  <c r="CT100" i="14"/>
  <c r="CT131" i="14" s="1"/>
  <c r="FF50" i="14"/>
  <c r="FF80" i="14" s="1"/>
  <c r="FF100" i="14"/>
  <c r="FF131" i="14" s="1"/>
  <c r="Q19" i="13"/>
  <c r="BG100" i="14"/>
  <c r="BG131" i="14" s="1"/>
  <c r="BG50" i="14"/>
  <c r="BG80" i="14" s="1"/>
  <c r="AG19" i="13"/>
  <c r="DS100" i="14"/>
  <c r="DS131" i="14" s="1"/>
  <c r="DS50" i="14"/>
  <c r="DS80" i="14" s="1"/>
  <c r="AB50" i="14"/>
  <c r="AB80" i="14" s="1"/>
  <c r="AB100" i="14"/>
  <c r="AB131" i="14" s="1"/>
  <c r="CN50" i="14"/>
  <c r="CN80" i="14" s="1"/>
  <c r="CN100" i="14"/>
  <c r="CN131" i="14" s="1"/>
  <c r="EZ50" i="14"/>
  <c r="EZ80" i="14" s="1"/>
  <c r="EZ100" i="14"/>
  <c r="EZ131" i="14" s="1"/>
  <c r="BI100" i="14"/>
  <c r="BI131" i="14" s="1"/>
  <c r="BI50" i="14"/>
  <c r="BI80" i="14" s="1"/>
  <c r="DU100" i="14"/>
  <c r="DU131" i="14" s="1"/>
  <c r="DU50" i="14"/>
  <c r="DU80" i="14" s="1"/>
  <c r="AD50" i="14"/>
  <c r="AD80" i="14" s="1"/>
  <c r="AD100" i="14"/>
  <c r="AD131" i="14" s="1"/>
  <c r="CP100" i="14"/>
  <c r="CP131" i="14" s="1"/>
  <c r="CP50" i="14"/>
  <c r="CP80" i="14" s="1"/>
  <c r="FB100" i="14"/>
  <c r="FB131" i="14" s="1"/>
  <c r="FB50" i="14"/>
  <c r="FB80" i="14" s="1"/>
  <c r="BK100" i="14"/>
  <c r="BK131" i="14" s="1"/>
  <c r="R19" i="13"/>
  <c r="BK50" i="14"/>
  <c r="BK80" i="14" s="1"/>
  <c r="DW100" i="14"/>
  <c r="DW131" i="14" s="1"/>
  <c r="AH19" i="13"/>
  <c r="DW50" i="14"/>
  <c r="DW80" i="14" s="1"/>
  <c r="AF50" i="14"/>
  <c r="AF80" i="14" s="1"/>
  <c r="AF100" i="14"/>
  <c r="AF131" i="14" s="1"/>
  <c r="CR50" i="14"/>
  <c r="CR80" i="14" s="1"/>
  <c r="CR100" i="14"/>
  <c r="CR131" i="14" s="1"/>
  <c r="FD50" i="14"/>
  <c r="FD80" i="14" s="1"/>
  <c r="FD100" i="14"/>
  <c r="FD131" i="14" s="1"/>
  <c r="AL8" i="13"/>
  <c r="AO17" i="11"/>
  <c r="G17" i="13"/>
  <c r="I9" i="11"/>
  <c r="AP30" i="11"/>
  <c r="AN30" i="11"/>
  <c r="AL29" i="13"/>
  <c r="AP29" i="13"/>
  <c r="AQ60" i="13" s="1"/>
  <c r="AJ8" i="13"/>
  <c r="AL30" i="11"/>
  <c r="AL29" i="11"/>
  <c r="AP29" i="11"/>
  <c r="AO30" i="11"/>
  <c r="AN29" i="11"/>
  <c r="AM30" i="11"/>
  <c r="AM29" i="11"/>
  <c r="AO29" i="11"/>
  <c r="AL29" i="15"/>
  <c r="AL30" i="15"/>
  <c r="AN30" i="15"/>
  <c r="AP29" i="15"/>
  <c r="AP30" i="15"/>
  <c r="AN29" i="15"/>
  <c r="AM29" i="15"/>
  <c r="AM30" i="15"/>
  <c r="AO29" i="15"/>
  <c r="AO30" i="15"/>
  <c r="AM29" i="13"/>
  <c r="AP30" i="13"/>
  <c r="AQ61" i="13" s="1"/>
  <c r="AL30" i="13"/>
  <c r="AN29" i="13"/>
  <c r="AO30" i="13"/>
  <c r="AN30" i="13"/>
  <c r="AO29" i="13"/>
  <c r="AM30" i="13"/>
  <c r="AC9" i="11"/>
  <c r="W10" i="11"/>
  <c r="O27" i="11"/>
  <c r="G18" i="13"/>
  <c r="AM8" i="11"/>
  <c r="C10" i="11"/>
  <c r="U7" i="11"/>
  <c r="M9" i="11"/>
  <c r="AE22" i="11"/>
  <c r="AC7" i="11"/>
  <c r="AO21" i="11"/>
  <c r="Q9" i="11"/>
  <c r="AG27" i="11"/>
  <c r="N26" i="15"/>
  <c r="M18" i="11"/>
  <c r="AK17" i="11"/>
  <c r="C13" i="11"/>
  <c r="D27" i="11"/>
  <c r="C27" i="11"/>
  <c r="AG21" i="11"/>
  <c r="AK21" i="11"/>
  <c r="X16" i="11"/>
  <c r="M32" i="11"/>
  <c r="AC32" i="11"/>
  <c r="E33" i="11"/>
  <c r="U33" i="11"/>
  <c r="AK33" i="11"/>
  <c r="I14" i="11"/>
  <c r="Z32" i="11"/>
  <c r="G10" i="11"/>
  <c r="AI17" i="11"/>
  <c r="AK9" i="11"/>
  <c r="Y9" i="11"/>
  <c r="Q10" i="11"/>
  <c r="AG26" i="11"/>
  <c r="P33" i="11"/>
  <c r="AG18" i="11"/>
  <c r="N33" i="11"/>
  <c r="O15" i="11"/>
  <c r="C16" i="11"/>
  <c r="AC22" i="11"/>
  <c r="K26" i="11"/>
  <c r="Z7" i="11"/>
  <c r="AC26" i="11"/>
  <c r="F33" i="11"/>
  <c r="AP7" i="11"/>
  <c r="L16" i="11"/>
  <c r="Z32" i="15"/>
  <c r="R33" i="15"/>
  <c r="AH33" i="15"/>
  <c r="AD32" i="15"/>
  <c r="J33" i="15"/>
  <c r="Z33" i="15"/>
  <c r="AP33" i="15"/>
  <c r="AG33" i="15"/>
  <c r="AL32" i="15"/>
  <c r="N33" i="15"/>
  <c r="AD33" i="15"/>
  <c r="J26" i="15"/>
  <c r="AP32" i="15"/>
  <c r="F33" i="15"/>
  <c r="V33" i="15"/>
  <c r="AL33" i="15"/>
  <c r="S26" i="15"/>
  <c r="AI26" i="15"/>
  <c r="K27" i="15"/>
  <c r="AA27" i="15"/>
  <c r="AO32" i="15"/>
  <c r="Q33" i="15"/>
  <c r="X32" i="13"/>
  <c r="AN8" i="13"/>
  <c r="C27" i="13"/>
  <c r="AN32" i="13"/>
  <c r="L33" i="13"/>
  <c r="P33" i="13"/>
  <c r="K15" i="13"/>
  <c r="AF33" i="13"/>
  <c r="H32" i="13"/>
  <c r="AD33" i="13"/>
  <c r="Q32" i="11"/>
  <c r="AG32" i="11"/>
  <c r="I33" i="11"/>
  <c r="Y33" i="11"/>
  <c r="AO33" i="11"/>
  <c r="AC21" i="11"/>
  <c r="L33" i="11"/>
  <c r="F25" i="11"/>
  <c r="R7" i="11"/>
  <c r="Z12" i="11"/>
  <c r="AP12" i="11"/>
  <c r="I27" i="11"/>
  <c r="O32" i="11"/>
  <c r="AE32" i="11"/>
  <c r="G33" i="11"/>
  <c r="W33" i="11"/>
  <c r="AM33" i="11"/>
  <c r="AO15" i="11"/>
  <c r="AJ33" i="11"/>
  <c r="K18" i="11"/>
  <c r="Q21" i="11"/>
  <c r="T27" i="11"/>
  <c r="K27" i="11"/>
  <c r="D33" i="11"/>
  <c r="I21" i="11"/>
  <c r="T33" i="11"/>
  <c r="AF8" i="11"/>
  <c r="C24" i="11"/>
  <c r="AA26" i="11"/>
  <c r="K22" i="11"/>
  <c r="AP32" i="11"/>
  <c r="AJ16" i="11"/>
  <c r="AO22" i="11"/>
  <c r="AN32" i="11"/>
  <c r="R10" i="11"/>
  <c r="AH10" i="11"/>
  <c r="AA13" i="11"/>
  <c r="AF24" i="11"/>
  <c r="G15" i="11"/>
  <c r="AG22" i="11"/>
  <c r="Q26" i="11"/>
  <c r="V33" i="11"/>
  <c r="R27" i="11"/>
  <c r="H32" i="11"/>
  <c r="N32" i="11"/>
  <c r="C32" i="11"/>
  <c r="S32" i="11"/>
  <c r="AI32" i="11"/>
  <c r="K33" i="11"/>
  <c r="AA33" i="11"/>
  <c r="AI14" i="11"/>
  <c r="AP33" i="11"/>
  <c r="AE26" i="11"/>
  <c r="F32" i="11"/>
  <c r="AD33" i="11"/>
  <c r="AH7" i="11"/>
  <c r="M7" i="11"/>
  <c r="H16" i="11"/>
  <c r="K10" i="11"/>
  <c r="AB32" i="11"/>
  <c r="O26" i="11"/>
  <c r="AN16" i="11"/>
  <c r="V17" i="11"/>
  <c r="E9" i="11"/>
  <c r="U9" i="11"/>
  <c r="X13" i="11"/>
  <c r="AB27" i="11"/>
  <c r="AJ27" i="11"/>
  <c r="R32" i="11"/>
  <c r="X32" i="11"/>
  <c r="Z17" i="11"/>
  <c r="G26" i="11"/>
  <c r="AH32" i="11"/>
  <c r="S27" i="11"/>
  <c r="AM27" i="11"/>
  <c r="G8" i="11"/>
  <c r="Z33" i="11"/>
  <c r="AL32" i="11"/>
  <c r="I32" i="11"/>
  <c r="Y32" i="11"/>
  <c r="AO32" i="11"/>
  <c r="Q33" i="11"/>
  <c r="Y15" i="11"/>
  <c r="R16" i="11"/>
  <c r="K24" i="11"/>
  <c r="W27" i="11"/>
  <c r="AL8" i="11"/>
  <c r="AN14" i="11"/>
  <c r="P15" i="11"/>
  <c r="AF15" i="11"/>
  <c r="E18" i="11"/>
  <c r="AC17" i="11"/>
  <c r="H24" i="11"/>
  <c r="X24" i="11"/>
  <c r="AN24" i="11"/>
  <c r="W15" i="11"/>
  <c r="AG33" i="11"/>
  <c r="P8" i="11"/>
  <c r="M11" i="11"/>
  <c r="AB8" i="11"/>
  <c r="O18" i="11"/>
  <c r="AM26" i="11"/>
  <c r="U11" i="11"/>
  <c r="AH17" i="11"/>
  <c r="Q18" i="11"/>
  <c r="AB16" i="11"/>
  <c r="V25" i="11"/>
  <c r="AL25" i="11"/>
  <c r="W8" i="11"/>
  <c r="AM10" i="11"/>
  <c r="AA22" i="11"/>
  <c r="P24" i="11"/>
  <c r="AK7" i="11"/>
  <c r="AG9" i="11"/>
  <c r="O22" i="11"/>
  <c r="AN33" i="11"/>
  <c r="AO27" i="11"/>
  <c r="AB33" i="11"/>
  <c r="X33" i="11"/>
  <c r="AD14" i="11"/>
  <c r="F15" i="11"/>
  <c r="V15" i="11"/>
  <c r="AL15" i="11"/>
  <c r="X17" i="11"/>
  <c r="AE17" i="11"/>
  <c r="AJ32" i="11"/>
  <c r="I15" i="11"/>
  <c r="AF16" i="11"/>
  <c r="W18" i="11"/>
  <c r="AK22" i="11"/>
  <c r="H33" i="11"/>
  <c r="U21" i="11"/>
  <c r="O24" i="11"/>
  <c r="U18" i="11"/>
  <c r="Y21" i="11"/>
  <c r="M22" i="11"/>
  <c r="Q22" i="11"/>
  <c r="J32" i="11"/>
  <c r="M26" i="11"/>
  <c r="AO9" i="11"/>
  <c r="AG10" i="11"/>
  <c r="E22" i="11"/>
  <c r="Y27" i="11"/>
  <c r="P10" i="11"/>
  <c r="AF10" i="11"/>
  <c r="M24" i="11"/>
  <c r="H17" i="11"/>
  <c r="S26" i="11"/>
  <c r="AF33" i="11"/>
  <c r="U22" i="11"/>
  <c r="P25" i="11"/>
  <c r="J24" i="11"/>
  <c r="Z24" i="11"/>
  <c r="AP24" i="11"/>
  <c r="AP17" i="11"/>
  <c r="AC18" i="11"/>
  <c r="S12" i="11"/>
  <c r="R25" i="11"/>
  <c r="AH25" i="11"/>
  <c r="V16" i="11"/>
  <c r="L17" i="11"/>
  <c r="J18" i="11"/>
  <c r="U5" i="11"/>
  <c r="M5" i="11"/>
  <c r="AI5" i="11"/>
  <c r="AA14" i="11"/>
  <c r="T10" i="11"/>
  <c r="AJ10" i="11"/>
  <c r="Y14" i="11"/>
  <c r="R17" i="11"/>
  <c r="D18" i="11"/>
  <c r="Z16" i="11"/>
  <c r="F8" i="11"/>
  <c r="AC12" i="11"/>
  <c r="F17" i="11"/>
  <c r="T11" i="11"/>
  <c r="L12" i="11"/>
  <c r="AG14" i="11"/>
  <c r="AA15" i="11"/>
  <c r="L25" i="11"/>
  <c r="AB25" i="11"/>
  <c r="T24" i="11"/>
  <c r="AJ24" i="11"/>
  <c r="L8" i="11"/>
  <c r="J10" i="11"/>
  <c r="Z10" i="11"/>
  <c r="AP10" i="11"/>
  <c r="S15" i="11"/>
  <c r="Y13" i="11"/>
  <c r="G14" i="11"/>
  <c r="AK14" i="11"/>
  <c r="AD17" i="11"/>
  <c r="E16" i="11"/>
  <c r="P12" i="11"/>
  <c r="H13" i="11"/>
  <c r="P14" i="11"/>
  <c r="AF14" i="11"/>
  <c r="H15" i="11"/>
  <c r="X15" i="11"/>
  <c r="AN15" i="11"/>
  <c r="F16" i="11"/>
  <c r="AL16" i="11"/>
  <c r="AB17" i="11"/>
  <c r="V8" i="11"/>
  <c r="E11" i="11"/>
  <c r="M12" i="11"/>
  <c r="S13" i="11"/>
  <c r="N17" i="11"/>
  <c r="AK15" i="11"/>
  <c r="J25" i="11"/>
  <c r="AF25" i="11"/>
  <c r="AE11" i="11"/>
  <c r="N10" i="11"/>
  <c r="AD10" i="11"/>
  <c r="AC11" i="11"/>
  <c r="C11" i="11"/>
  <c r="AE14" i="11"/>
  <c r="U14" i="11"/>
  <c r="AA12" i="11"/>
  <c r="I13" i="11"/>
  <c r="L11" i="11"/>
  <c r="AB11" i="11"/>
  <c r="AJ14" i="11"/>
  <c r="L15" i="11"/>
  <c r="AB15" i="11"/>
  <c r="N16" i="11"/>
  <c r="D17" i="11"/>
  <c r="AM17" i="11"/>
  <c r="Y18" i="11"/>
  <c r="P20" i="11"/>
  <c r="AF20" i="11"/>
  <c r="D25" i="11"/>
  <c r="T25" i="11"/>
  <c r="AJ25" i="11"/>
  <c r="L24" i="11"/>
  <c r="AB24" i="11"/>
  <c r="M8" i="11"/>
  <c r="T7" i="11"/>
  <c r="AP5" i="11"/>
  <c r="Z5" i="11"/>
  <c r="J5" i="11"/>
  <c r="AA11" i="11"/>
  <c r="N24" i="11"/>
  <c r="AD24" i="11"/>
  <c r="AM7" i="11"/>
  <c r="J41" i="24" s="1"/>
  <c r="AN5" i="11"/>
  <c r="X5" i="11"/>
  <c r="H5" i="11"/>
  <c r="H25" i="11"/>
  <c r="X25" i="11"/>
  <c r="AN25" i="11"/>
  <c r="AI15" i="11"/>
  <c r="S8" i="11"/>
  <c r="AJ7" i="11"/>
  <c r="O7" i="11"/>
  <c r="AL5" i="11"/>
  <c r="V5" i="11"/>
  <c r="F5" i="11"/>
  <c r="V10" i="11"/>
  <c r="AL10" i="11"/>
  <c r="Z25" i="11"/>
  <c r="AP25" i="11"/>
  <c r="R24" i="11"/>
  <c r="AH24" i="11"/>
  <c r="U12" i="11"/>
  <c r="AC8" i="11"/>
  <c r="W11" i="11"/>
  <c r="L7" i="11"/>
  <c r="AJ5" i="11"/>
  <c r="T5" i="11"/>
  <c r="D5" i="11"/>
  <c r="X10" i="11"/>
  <c r="AN10" i="11"/>
  <c r="AI11" i="11"/>
  <c r="AE7" i="11"/>
  <c r="J7" i="11"/>
  <c r="AH5" i="11"/>
  <c r="R5" i="11"/>
  <c r="M10" i="11"/>
  <c r="AC10" i="11"/>
  <c r="I12" i="11"/>
  <c r="N25" i="11"/>
  <c r="AD25" i="11"/>
  <c r="F24" i="11"/>
  <c r="V24" i="11"/>
  <c r="AL24" i="11"/>
  <c r="AK12" i="11"/>
  <c r="D11" i="11"/>
  <c r="AM11" i="11"/>
  <c r="K13" i="11"/>
  <c r="AI8" i="11"/>
  <c r="AB7" i="11"/>
  <c r="H7" i="11"/>
  <c r="AF5" i="11"/>
  <c r="P5" i="11"/>
  <c r="L10" i="11"/>
  <c r="AB10" i="11"/>
  <c r="E12" i="11"/>
  <c r="F7" i="11"/>
  <c r="AD5" i="11"/>
  <c r="N5" i="11"/>
  <c r="AG11" i="11"/>
  <c r="C8" i="11"/>
  <c r="W7" i="11"/>
  <c r="D7" i="11"/>
  <c r="AB5" i="11"/>
  <c r="L5" i="11"/>
  <c r="E15" i="11"/>
  <c r="E10" i="11"/>
  <c r="U10" i="11"/>
  <c r="AK10" i="11"/>
  <c r="Q11" i="11"/>
  <c r="K12" i="11"/>
  <c r="K15" i="11"/>
  <c r="AO12" i="11"/>
  <c r="W13" i="11"/>
  <c r="E14" i="11"/>
  <c r="C14" i="11"/>
  <c r="P11" i="11"/>
  <c r="AF11" i="11"/>
  <c r="H12" i="11"/>
  <c r="X12" i="11"/>
  <c r="AN12" i="11"/>
  <c r="P13" i="11"/>
  <c r="AF13" i="11"/>
  <c r="H14" i="11"/>
  <c r="X14" i="11"/>
  <c r="AL17" i="11"/>
  <c r="Y22" i="11"/>
  <c r="N18" i="11"/>
  <c r="M16" i="11"/>
  <c r="AC16" i="11"/>
  <c r="E17" i="11"/>
  <c r="U17" i="11"/>
  <c r="AN17" i="11"/>
  <c r="AB18" i="11"/>
  <c r="D20" i="11"/>
  <c r="T20" i="11"/>
  <c r="AJ20" i="11"/>
  <c r="C22" i="11"/>
  <c r="G24" i="11"/>
  <c r="K20" i="11"/>
  <c r="AA20" i="11"/>
  <c r="C21" i="11"/>
  <c r="AI21" i="11"/>
  <c r="AM22" i="11"/>
  <c r="J27" i="11"/>
  <c r="W26" i="11"/>
  <c r="L21" i="11"/>
  <c r="AB21" i="11"/>
  <c r="D22" i="11"/>
  <c r="T22" i="11"/>
  <c r="AJ22" i="11"/>
  <c r="AK24" i="11"/>
  <c r="AH33" i="11"/>
  <c r="AI27" i="11"/>
  <c r="M25" i="11"/>
  <c r="Z27" i="11"/>
  <c r="D26" i="11"/>
  <c r="T26" i="11"/>
  <c r="AJ26" i="11"/>
  <c r="N27" i="11"/>
  <c r="U27" i="11"/>
  <c r="O11" i="11"/>
  <c r="H10" i="11"/>
  <c r="R9" i="11"/>
  <c r="P7" i="11"/>
  <c r="Y7" i="11"/>
  <c r="K7" i="11"/>
  <c r="G11" i="11"/>
  <c r="O8" i="11"/>
  <c r="AN7" i="11"/>
  <c r="AB9" i="11"/>
  <c r="O12" i="11"/>
  <c r="O9" i="11"/>
  <c r="AE9" i="11"/>
  <c r="AI12" i="11"/>
  <c r="Q13" i="11"/>
  <c r="AM15" i="11"/>
  <c r="L18" i="11"/>
  <c r="W12" i="11"/>
  <c r="E13" i="11"/>
  <c r="J17" i="11"/>
  <c r="R11" i="11"/>
  <c r="AH11" i="11"/>
  <c r="J12" i="11"/>
  <c r="R13" i="11"/>
  <c r="AH13" i="11"/>
  <c r="J14" i="11"/>
  <c r="Z14" i="11"/>
  <c r="AP14" i="11"/>
  <c r="R15" i="11"/>
  <c r="AH15" i="11"/>
  <c r="P17" i="11"/>
  <c r="H18" i="11"/>
  <c r="AK18" i="11"/>
  <c r="O16" i="11"/>
  <c r="AE16" i="11"/>
  <c r="G17" i="11"/>
  <c r="W17" i="11"/>
  <c r="AD18" i="11"/>
  <c r="F20" i="11"/>
  <c r="V20" i="11"/>
  <c r="AL20" i="11"/>
  <c r="M20" i="11"/>
  <c r="AC20" i="11"/>
  <c r="E21" i="11"/>
  <c r="G25" i="11"/>
  <c r="AM21" i="11"/>
  <c r="E24" i="11"/>
  <c r="AG24" i="11"/>
  <c r="R33" i="11"/>
  <c r="S25" i="11"/>
  <c r="N21" i="11"/>
  <c r="AD21" i="11"/>
  <c r="F22" i="11"/>
  <c r="V22" i="11"/>
  <c r="AL22" i="11"/>
  <c r="Q24" i="11"/>
  <c r="Y26" i="11"/>
  <c r="Q27" i="11"/>
  <c r="AL27" i="11"/>
  <c r="Q25" i="11"/>
  <c r="F26" i="11"/>
  <c r="V26" i="11"/>
  <c r="AL26" i="11"/>
  <c r="E27" i="11"/>
  <c r="X27" i="11"/>
  <c r="D10" i="11"/>
  <c r="N9" i="11"/>
  <c r="AH8" i="11"/>
  <c r="I8" i="11"/>
  <c r="U8" i="11"/>
  <c r="E5" i="11"/>
  <c r="S5" i="11"/>
  <c r="AA7" i="11"/>
  <c r="S7" i="11"/>
  <c r="AL7" i="11"/>
  <c r="X7" i="11"/>
  <c r="X8" i="11"/>
  <c r="H8" i="11"/>
  <c r="Z8" i="11"/>
  <c r="AF9" i="11"/>
  <c r="K11" i="11"/>
  <c r="AI13" i="11"/>
  <c r="I10" i="11"/>
  <c r="Y10" i="11"/>
  <c r="AO10" i="11"/>
  <c r="G12" i="11"/>
  <c r="AK11" i="11"/>
  <c r="AO13" i="11"/>
  <c r="U15" i="11"/>
  <c r="AC14" i="11"/>
  <c r="Y12" i="11"/>
  <c r="G13" i="11"/>
  <c r="AG15" i="11"/>
  <c r="AC13" i="11"/>
  <c r="AC15" i="11"/>
  <c r="AJ11" i="11"/>
  <c r="AB12" i="11"/>
  <c r="D13" i="11"/>
  <c r="T13" i="11"/>
  <c r="AJ13" i="11"/>
  <c r="L14" i="11"/>
  <c r="AB14" i="11"/>
  <c r="D15" i="11"/>
  <c r="T15" i="11"/>
  <c r="AJ15" i="11"/>
  <c r="I18" i="11"/>
  <c r="AD16" i="11"/>
  <c r="T17" i="11"/>
  <c r="AO18" i="11"/>
  <c r="Q16" i="11"/>
  <c r="AG16" i="11"/>
  <c r="I17" i="11"/>
  <c r="Y17" i="11"/>
  <c r="C18" i="11"/>
  <c r="P18" i="11"/>
  <c r="AF18" i="11"/>
  <c r="H20" i="11"/>
  <c r="X20" i="11"/>
  <c r="AN20" i="11"/>
  <c r="O20" i="11"/>
  <c r="AE20" i="11"/>
  <c r="G21" i="11"/>
  <c r="AA25" i="11"/>
  <c r="M21" i="11"/>
  <c r="G22" i="11"/>
  <c r="AM24" i="11"/>
  <c r="U26" i="11"/>
  <c r="S24" i="11"/>
  <c r="P21" i="11"/>
  <c r="AF21" i="11"/>
  <c r="H22" i="11"/>
  <c r="X22" i="11"/>
  <c r="AN22" i="11"/>
  <c r="AE25" i="11"/>
  <c r="AI26" i="11"/>
  <c r="AE27" i="11"/>
  <c r="AI24" i="11"/>
  <c r="U25" i="11"/>
  <c r="H26" i="11"/>
  <c r="X26" i="11"/>
  <c r="AN26" i="11"/>
  <c r="AP9" i="11"/>
  <c r="J9" i="11"/>
  <c r="K5" i="11"/>
  <c r="AA5" i="11"/>
  <c r="AF7" i="11"/>
  <c r="AJ17" i="11"/>
  <c r="T8" i="11"/>
  <c r="D9" i="11"/>
  <c r="AJ9" i="11"/>
  <c r="C9" i="11"/>
  <c r="S9" i="11"/>
  <c r="AI9" i="11"/>
  <c r="AA10" i="11"/>
  <c r="Y11" i="11"/>
  <c r="AE13" i="11"/>
  <c r="M14" i="11"/>
  <c r="G18" i="11"/>
  <c r="P16" i="11"/>
  <c r="K14" i="11"/>
  <c r="F11" i="11"/>
  <c r="V11" i="11"/>
  <c r="AL11" i="11"/>
  <c r="N12" i="11"/>
  <c r="AD12" i="11"/>
  <c r="F13" i="11"/>
  <c r="V13" i="11"/>
  <c r="AL13" i="11"/>
  <c r="N14" i="11"/>
  <c r="AH16" i="11"/>
  <c r="S16" i="11"/>
  <c r="AI16" i="11"/>
  <c r="K17" i="11"/>
  <c r="AA17" i="11"/>
  <c r="F18" i="11"/>
  <c r="R18" i="11"/>
  <c r="AH18" i="11"/>
  <c r="J20" i="11"/>
  <c r="Z20" i="11"/>
  <c r="AP20" i="11"/>
  <c r="S22" i="11"/>
  <c r="C25" i="11"/>
  <c r="Q20" i="11"/>
  <c r="AG20" i="11"/>
  <c r="R21" i="11"/>
  <c r="AH21" i="11"/>
  <c r="J22" i="11"/>
  <c r="Z22" i="11"/>
  <c r="AP22" i="11"/>
  <c r="W24" i="11"/>
  <c r="V27" i="11"/>
  <c r="AH27" i="11"/>
  <c r="Y25" i="11"/>
  <c r="J26" i="11"/>
  <c r="Z26" i="11"/>
  <c r="AP26" i="11"/>
  <c r="P32" i="11"/>
  <c r="AL33" i="11"/>
  <c r="AC27" i="11"/>
  <c r="AL9" i="11"/>
  <c r="F9" i="11"/>
  <c r="N8" i="11"/>
  <c r="AO5" i="11"/>
  <c r="D8" i="11"/>
  <c r="V7" i="11"/>
  <c r="AJ8" i="11"/>
  <c r="AE8" i="11"/>
  <c r="AG8" i="11"/>
  <c r="H9" i="11"/>
  <c r="AN9" i="11"/>
  <c r="E7" i="11"/>
  <c r="AE12" i="11"/>
  <c r="M13" i="11"/>
  <c r="H11" i="11"/>
  <c r="X11" i="11"/>
  <c r="AN11" i="11"/>
  <c r="AF12" i="11"/>
  <c r="AN13" i="11"/>
  <c r="U16" i="11"/>
  <c r="AK16" i="11"/>
  <c r="M17" i="11"/>
  <c r="T18" i="11"/>
  <c r="AJ18" i="11"/>
  <c r="L20" i="11"/>
  <c r="AB20" i="11"/>
  <c r="D21" i="11"/>
  <c r="C20" i="11"/>
  <c r="S20" i="11"/>
  <c r="AI20" i="11"/>
  <c r="S21" i="11"/>
  <c r="AM25" i="11"/>
  <c r="F27" i="11"/>
  <c r="L32" i="11"/>
  <c r="T21" i="11"/>
  <c r="AJ21" i="11"/>
  <c r="L22" i="11"/>
  <c r="AB22" i="11"/>
  <c r="D24" i="11"/>
  <c r="AA24" i="11"/>
  <c r="C26" i="11"/>
  <c r="AO26" i="11"/>
  <c r="V32" i="11"/>
  <c r="P27" i="11"/>
  <c r="AC25" i="11"/>
  <c r="L26" i="11"/>
  <c r="AB26" i="11"/>
  <c r="K25" i="11"/>
  <c r="L27" i="11"/>
  <c r="AF27" i="11"/>
  <c r="E32" i="11"/>
  <c r="U32" i="11"/>
  <c r="AK32" i="11"/>
  <c r="M33" i="11"/>
  <c r="AC33" i="11"/>
  <c r="S18" i="11"/>
  <c r="AH9" i="11"/>
  <c r="Y8" i="11"/>
  <c r="AK8" i="11"/>
  <c r="J8" i="11"/>
  <c r="Y5" i="11"/>
  <c r="G7" i="11"/>
  <c r="AG7" i="11"/>
  <c r="Q14" i="11"/>
  <c r="AN8" i="11"/>
  <c r="L9" i="11"/>
  <c r="F10" i="11"/>
  <c r="AM5" i="11"/>
  <c r="J48" i="24" s="1"/>
  <c r="S11" i="11"/>
  <c r="AO11" i="11"/>
  <c r="G9" i="11"/>
  <c r="W9" i="11"/>
  <c r="AM9" i="11"/>
  <c r="O10" i="11"/>
  <c r="AE10" i="11"/>
  <c r="I11" i="11"/>
  <c r="AE15" i="11"/>
  <c r="C12" i="11"/>
  <c r="AO14" i="11"/>
  <c r="AG12" i="11"/>
  <c r="O13" i="11"/>
  <c r="S14" i="11"/>
  <c r="AK13" i="11"/>
  <c r="AI18" i="11"/>
  <c r="J11" i="11"/>
  <c r="Z11" i="11"/>
  <c r="AP11" i="11"/>
  <c r="R12" i="11"/>
  <c r="AH12" i="11"/>
  <c r="J13" i="11"/>
  <c r="Z13" i="11"/>
  <c r="AP13" i="11"/>
  <c r="R14" i="11"/>
  <c r="AH14" i="11"/>
  <c r="J15" i="11"/>
  <c r="Z15" i="11"/>
  <c r="AP15" i="11"/>
  <c r="AE18" i="11"/>
  <c r="J16" i="11"/>
  <c r="AP16" i="11"/>
  <c r="AG17" i="11"/>
  <c r="I22" i="11"/>
  <c r="W16" i="11"/>
  <c r="AM16" i="11"/>
  <c r="O17" i="11"/>
  <c r="AF17" i="11"/>
  <c r="V18" i="11"/>
  <c r="AL18" i="11"/>
  <c r="N20" i="11"/>
  <c r="AD20" i="11"/>
  <c r="F21" i="11"/>
  <c r="E20" i="11"/>
  <c r="U20" i="11"/>
  <c r="AK20" i="11"/>
  <c r="O21" i="11"/>
  <c r="W21" i="11"/>
  <c r="W22" i="11"/>
  <c r="AK26" i="11"/>
  <c r="V21" i="11"/>
  <c r="AL21" i="11"/>
  <c r="N22" i="11"/>
  <c r="AD22" i="11"/>
  <c r="AE24" i="11"/>
  <c r="M27" i="11"/>
  <c r="T32" i="11"/>
  <c r="H27" i="11"/>
  <c r="AA27" i="11"/>
  <c r="AD32" i="11"/>
  <c r="AG25" i="11"/>
  <c r="N26" i="11"/>
  <c r="AD26" i="11"/>
  <c r="G27" i="11"/>
  <c r="AF32" i="11"/>
  <c r="AC24" i="11"/>
  <c r="G32" i="11"/>
  <c r="W32" i="11"/>
  <c r="AM32" i="11"/>
  <c r="O33" i="11"/>
  <c r="AE33" i="11"/>
  <c r="AD9" i="11"/>
  <c r="O5" i="11"/>
  <c r="AG5" i="11"/>
  <c r="I5" i="11"/>
  <c r="K8" i="11"/>
  <c r="T16" i="11"/>
  <c r="P9" i="11"/>
  <c r="AK5" i="11"/>
  <c r="C15" i="11"/>
  <c r="AM13" i="11"/>
  <c r="D12" i="11"/>
  <c r="T12" i="11"/>
  <c r="AJ12" i="11"/>
  <c r="L13" i="11"/>
  <c r="AB13" i="11"/>
  <c r="D14" i="11"/>
  <c r="T14" i="11"/>
  <c r="AM18" i="11"/>
  <c r="G16" i="11"/>
  <c r="I16" i="11"/>
  <c r="Y16" i="11"/>
  <c r="AO16" i="11"/>
  <c r="Q17" i="11"/>
  <c r="X18" i="11"/>
  <c r="AN18" i="11"/>
  <c r="AI22" i="11"/>
  <c r="G20" i="11"/>
  <c r="W20" i="11"/>
  <c r="AM20" i="11"/>
  <c r="AA21" i="11"/>
  <c r="U24" i="11"/>
  <c r="AI25" i="11"/>
  <c r="H21" i="11"/>
  <c r="X21" i="11"/>
  <c r="AN21" i="11"/>
  <c r="P22" i="11"/>
  <c r="AF22" i="11"/>
  <c r="I24" i="11"/>
  <c r="J33" i="11"/>
  <c r="I26" i="11"/>
  <c r="AD27" i="11"/>
  <c r="AP27" i="11"/>
  <c r="AK25" i="11"/>
  <c r="P26" i="11"/>
  <c r="AF26" i="11"/>
  <c r="AK27" i="11"/>
  <c r="Z9" i="11"/>
  <c r="R8" i="11"/>
  <c r="AD8" i="11"/>
  <c r="E8" i="11"/>
  <c r="Q5" i="11"/>
  <c r="W5" i="11"/>
  <c r="AA8" i="11"/>
  <c r="AD7" i="11"/>
  <c r="N7" i="11"/>
  <c r="AP8" i="11"/>
  <c r="T9" i="11"/>
  <c r="AE5" i="11"/>
  <c r="K9" i="11"/>
  <c r="AA9" i="11"/>
  <c r="S10" i="11"/>
  <c r="AI10" i="11"/>
  <c r="AG13" i="11"/>
  <c r="O14" i="11"/>
  <c r="D16" i="11"/>
  <c r="AA18" i="11"/>
  <c r="Q12" i="11"/>
  <c r="Q15" i="11"/>
  <c r="AM12" i="11"/>
  <c r="U13" i="11"/>
  <c r="W14" i="11"/>
  <c r="M15" i="11"/>
  <c r="N11" i="11"/>
  <c r="AD11" i="11"/>
  <c r="F12" i="11"/>
  <c r="V12" i="11"/>
  <c r="AL12" i="11"/>
  <c r="N13" i="11"/>
  <c r="AD13" i="11"/>
  <c r="F14" i="11"/>
  <c r="V14" i="11"/>
  <c r="AL14" i="11"/>
  <c r="N15" i="11"/>
  <c r="AD15" i="11"/>
  <c r="K16" i="11"/>
  <c r="AA16" i="11"/>
  <c r="C17" i="11"/>
  <c r="S17" i="11"/>
  <c r="W25" i="11"/>
  <c r="Z18" i="11"/>
  <c r="AP18" i="11"/>
  <c r="R20" i="11"/>
  <c r="AH20" i="11"/>
  <c r="K21" i="11"/>
  <c r="I20" i="11"/>
  <c r="Y20" i="11"/>
  <c r="AO20" i="11"/>
  <c r="Y24" i="11"/>
  <c r="I25" i="11"/>
  <c r="AE21" i="11"/>
  <c r="E26" i="11"/>
  <c r="D32" i="11"/>
  <c r="AO24" i="11"/>
  <c r="E25" i="11"/>
  <c r="J21" i="11"/>
  <c r="Z21" i="11"/>
  <c r="AP21" i="11"/>
  <c r="R22" i="11"/>
  <c r="AH22" i="11"/>
  <c r="O25" i="11"/>
  <c r="AO25" i="11"/>
  <c r="R26" i="11"/>
  <c r="AH26" i="11"/>
  <c r="AN27" i="11"/>
  <c r="K32" i="11"/>
  <c r="AA32" i="11"/>
  <c r="C33" i="11"/>
  <c r="S33" i="11"/>
  <c r="AI33" i="11"/>
  <c r="V9" i="11"/>
  <c r="AO8" i="11"/>
  <c r="C7" i="11"/>
  <c r="AC5" i="11"/>
  <c r="I7" i="11"/>
  <c r="C5" i="11"/>
  <c r="Q8" i="11"/>
  <c r="Q7" i="11"/>
  <c r="AO7" i="11"/>
  <c r="AI7" i="11"/>
  <c r="AM14" i="11"/>
  <c r="X9" i="11"/>
  <c r="G5" i="11"/>
  <c r="AO20" i="15"/>
  <c r="W26" i="15"/>
  <c r="AM26" i="15"/>
  <c r="O27" i="15"/>
  <c r="AE27" i="15"/>
  <c r="O32" i="15"/>
  <c r="Q26" i="15"/>
  <c r="AG26" i="15"/>
  <c r="I27" i="15"/>
  <c r="Y27" i="15"/>
  <c r="AO27" i="15"/>
  <c r="I32" i="15"/>
  <c r="K32" i="15"/>
  <c r="E21" i="15"/>
  <c r="AH32" i="15"/>
  <c r="H26" i="15"/>
  <c r="M26" i="15"/>
  <c r="AC26" i="15"/>
  <c r="E27" i="15"/>
  <c r="U27" i="15"/>
  <c r="AK27" i="15"/>
  <c r="E32" i="15"/>
  <c r="U32" i="15"/>
  <c r="F16" i="15"/>
  <c r="V16" i="15"/>
  <c r="AL16" i="15"/>
  <c r="N17" i="15"/>
  <c r="AD17" i="15"/>
  <c r="F18" i="15"/>
  <c r="V18" i="15"/>
  <c r="AL18" i="15"/>
  <c r="N20" i="15"/>
  <c r="AD20" i="15"/>
  <c r="AI33" i="15"/>
  <c r="AP15" i="15"/>
  <c r="R16" i="15"/>
  <c r="AH16" i="15"/>
  <c r="J17" i="15"/>
  <c r="Z17" i="15"/>
  <c r="AP17" i="15"/>
  <c r="R18" i="15"/>
  <c r="AH18" i="15"/>
  <c r="J20" i="15"/>
  <c r="Z20" i="15"/>
  <c r="V15" i="15"/>
  <c r="AH15" i="15"/>
  <c r="J16" i="15"/>
  <c r="Z16" i="15"/>
  <c r="AP16" i="15"/>
  <c r="R17" i="15"/>
  <c r="AH17" i="15"/>
  <c r="J18" i="15"/>
  <c r="Z18" i="15"/>
  <c r="AP18" i="15"/>
  <c r="R20" i="15"/>
  <c r="AH20" i="15"/>
  <c r="I21" i="15"/>
  <c r="AL15" i="15"/>
  <c r="N16" i="15"/>
  <c r="AD16" i="15"/>
  <c r="F17" i="15"/>
  <c r="G21" i="15"/>
  <c r="Y26" i="15"/>
  <c r="AO26" i="15"/>
  <c r="Q27" i="15"/>
  <c r="AG27" i="15"/>
  <c r="Q32" i="15"/>
  <c r="AO11" i="15"/>
  <c r="Q12" i="15"/>
  <c r="AG12" i="15"/>
  <c r="I13" i="15"/>
  <c r="Y13" i="15"/>
  <c r="S21" i="15"/>
  <c r="AI21" i="15"/>
  <c r="K22" i="15"/>
  <c r="AA22" i="15"/>
  <c r="C24" i="15"/>
  <c r="S24" i="15"/>
  <c r="AI24" i="15"/>
  <c r="K25" i="15"/>
  <c r="AA25" i="15"/>
  <c r="C26" i="15"/>
  <c r="C32" i="15"/>
  <c r="S32" i="15"/>
  <c r="AE32" i="15"/>
  <c r="G33" i="15"/>
  <c r="W33" i="15"/>
  <c r="AM33" i="15"/>
  <c r="AB32" i="15"/>
  <c r="D33" i="15"/>
  <c r="T33" i="15"/>
  <c r="AJ33" i="15"/>
  <c r="AN7" i="15"/>
  <c r="AL8" i="15"/>
  <c r="F9" i="15"/>
  <c r="V9" i="15"/>
  <c r="AL9" i="15"/>
  <c r="N10" i="15"/>
  <c r="AD10" i="15"/>
  <c r="F11" i="15"/>
  <c r="V11" i="15"/>
  <c r="H16" i="15"/>
  <c r="X16" i="15"/>
  <c r="AN16" i="15"/>
  <c r="P17" i="15"/>
  <c r="AF17" i="15"/>
  <c r="H18" i="15"/>
  <c r="X18" i="15"/>
  <c r="AN18" i="15"/>
  <c r="P20" i="15"/>
  <c r="AF20" i="15"/>
  <c r="U21" i="15"/>
  <c r="AK21" i="15"/>
  <c r="M22" i="15"/>
  <c r="AC22" i="15"/>
  <c r="E24" i="15"/>
  <c r="U24" i="15"/>
  <c r="AK24" i="15"/>
  <c r="M25" i="15"/>
  <c r="AC25" i="15"/>
  <c r="E26" i="15"/>
  <c r="AG32" i="15"/>
  <c r="I33" i="15"/>
  <c r="Y33" i="15"/>
  <c r="AO33" i="15"/>
  <c r="O26" i="15"/>
  <c r="AE26" i="15"/>
  <c r="G27" i="15"/>
  <c r="W27" i="15"/>
  <c r="AM27" i="15"/>
  <c r="G32" i="15"/>
  <c r="W32" i="15"/>
  <c r="X33" i="15"/>
  <c r="AG11" i="15"/>
  <c r="I12" i="15"/>
  <c r="Y12" i="15"/>
  <c r="AO12" i="15"/>
  <c r="Q13" i="15"/>
  <c r="AG13" i="15"/>
  <c r="I14" i="15"/>
  <c r="Y14" i="15"/>
  <c r="AO14" i="15"/>
  <c r="Q15" i="15"/>
  <c r="K21" i="15"/>
  <c r="AA21" i="15"/>
  <c r="C22" i="15"/>
  <c r="S22" i="15"/>
  <c r="AI22" i="15"/>
  <c r="K24" i="15"/>
  <c r="AA24" i="15"/>
  <c r="C25" i="15"/>
  <c r="S25" i="15"/>
  <c r="AI25" i="15"/>
  <c r="AM32" i="15"/>
  <c r="O33" i="15"/>
  <c r="AE33" i="15"/>
  <c r="AJ32" i="15"/>
  <c r="L33" i="15"/>
  <c r="AB33" i="15"/>
  <c r="AN15" i="15"/>
  <c r="P16" i="15"/>
  <c r="AF16" i="15"/>
  <c r="H17" i="15"/>
  <c r="X17" i="15"/>
  <c r="AN17" i="15"/>
  <c r="P18" i="15"/>
  <c r="AF18" i="15"/>
  <c r="H20" i="15"/>
  <c r="X20" i="15"/>
  <c r="AN20" i="15"/>
  <c r="M21" i="15"/>
  <c r="AC21" i="15"/>
  <c r="E22" i="15"/>
  <c r="U22" i="15"/>
  <c r="AK22" i="15"/>
  <c r="M24" i="15"/>
  <c r="AC24" i="15"/>
  <c r="E25" i="15"/>
  <c r="U25" i="15"/>
  <c r="AK25" i="15"/>
  <c r="AO26" i="13"/>
  <c r="G5" i="15"/>
  <c r="K5" i="15"/>
  <c r="AA5" i="15"/>
  <c r="AM5" i="15"/>
  <c r="J50" i="24" s="1"/>
  <c r="M5" i="15"/>
  <c r="AC5" i="15"/>
  <c r="C12" i="15"/>
  <c r="S12" i="15"/>
  <c r="AI12" i="15"/>
  <c r="K13" i="15"/>
  <c r="AA13" i="15"/>
  <c r="C14" i="15"/>
  <c r="S14" i="15"/>
  <c r="AI14" i="15"/>
  <c r="K15" i="15"/>
  <c r="AF32" i="15"/>
  <c r="H33" i="15"/>
  <c r="AB8" i="15"/>
  <c r="L9" i="15"/>
  <c r="AB9" i="15"/>
  <c r="D10" i="15"/>
  <c r="T10" i="15"/>
  <c r="AJ10" i="15"/>
  <c r="L11" i="15"/>
  <c r="V17" i="15"/>
  <c r="AL17" i="15"/>
  <c r="N18" i="15"/>
  <c r="AD18" i="15"/>
  <c r="F20" i="15"/>
  <c r="V20" i="15"/>
  <c r="AL20" i="15"/>
  <c r="W5" i="15"/>
  <c r="I5" i="15"/>
  <c r="Y5" i="15"/>
  <c r="AO5" i="15"/>
  <c r="Q8" i="15"/>
  <c r="AD8" i="15"/>
  <c r="N9" i="15"/>
  <c r="AD9" i="15"/>
  <c r="F10" i="15"/>
  <c r="V10" i="15"/>
  <c r="AL10" i="15"/>
  <c r="N11" i="15"/>
  <c r="AI11" i="15"/>
  <c r="K12" i="15"/>
  <c r="AA12" i="15"/>
  <c r="C13" i="15"/>
  <c r="S13" i="15"/>
  <c r="AI13" i="15"/>
  <c r="K14" i="15"/>
  <c r="AA14" i="15"/>
  <c r="C15" i="15"/>
  <c r="S15" i="15"/>
  <c r="N7" i="15"/>
  <c r="M7" i="15"/>
  <c r="AC7" i="15"/>
  <c r="E8" i="15"/>
  <c r="H8" i="15"/>
  <c r="AF8" i="15"/>
  <c r="P9" i="15"/>
  <c r="AF9" i="15"/>
  <c r="H10" i="15"/>
  <c r="X10" i="15"/>
  <c r="AN10" i="15"/>
  <c r="P11" i="15"/>
  <c r="Z15" i="15"/>
  <c r="AK11" i="15"/>
  <c r="M12" i="15"/>
  <c r="AC12" i="15"/>
  <c r="E13" i="15"/>
  <c r="U13" i="15"/>
  <c r="AK13" i="15"/>
  <c r="M14" i="15"/>
  <c r="AC14" i="15"/>
  <c r="E15" i="15"/>
  <c r="O21" i="15"/>
  <c r="AE21" i="15"/>
  <c r="G22" i="15"/>
  <c r="W22" i="15"/>
  <c r="AM22" i="15"/>
  <c r="O24" i="15"/>
  <c r="AE24" i="15"/>
  <c r="G25" i="15"/>
  <c r="W25" i="15"/>
  <c r="AM25" i="15"/>
  <c r="C33" i="15"/>
  <c r="S33" i="15"/>
  <c r="X32" i="15"/>
  <c r="AN32" i="15"/>
  <c r="P33" i="15"/>
  <c r="AF33" i="15"/>
  <c r="Z7" i="15"/>
  <c r="O7" i="15"/>
  <c r="AE7" i="15"/>
  <c r="G8" i="15"/>
  <c r="AH8" i="15"/>
  <c r="R9" i="15"/>
  <c r="AH9" i="15"/>
  <c r="J10" i="15"/>
  <c r="Z10" i="15"/>
  <c r="AP10" i="15"/>
  <c r="R11" i="15"/>
  <c r="AM11" i="15"/>
  <c r="O12" i="15"/>
  <c r="AE12" i="15"/>
  <c r="G13" i="15"/>
  <c r="W13" i="15"/>
  <c r="AM13" i="15"/>
  <c r="O14" i="15"/>
  <c r="AE14" i="15"/>
  <c r="G15" i="15"/>
  <c r="X15" i="15"/>
  <c r="D16" i="15"/>
  <c r="T16" i="15"/>
  <c r="AJ16" i="15"/>
  <c r="L17" i="15"/>
  <c r="AB17" i="15"/>
  <c r="D18" i="15"/>
  <c r="T18" i="15"/>
  <c r="AJ18" i="15"/>
  <c r="L20" i="15"/>
  <c r="AB20" i="15"/>
  <c r="Q21" i="15"/>
  <c r="AG21" i="15"/>
  <c r="I22" i="15"/>
  <c r="Y22" i="15"/>
  <c r="AO22" i="15"/>
  <c r="Q24" i="15"/>
  <c r="AG24" i="15"/>
  <c r="I25" i="15"/>
  <c r="Y25" i="15"/>
  <c r="AO25" i="15"/>
  <c r="AC32" i="15"/>
  <c r="E33" i="15"/>
  <c r="U33" i="15"/>
  <c r="AK33" i="15"/>
  <c r="I8" i="15"/>
  <c r="K26" i="15"/>
  <c r="AA26" i="15"/>
  <c r="C27" i="15"/>
  <c r="S27" i="15"/>
  <c r="AI27" i="15"/>
  <c r="T7" i="15"/>
  <c r="AB7" i="15"/>
  <c r="O5" i="15"/>
  <c r="AG7" i="15"/>
  <c r="AF7" i="15"/>
  <c r="AN8" i="15"/>
  <c r="H9" i="15"/>
  <c r="X9" i="15"/>
  <c r="AN9" i="15"/>
  <c r="P10" i="15"/>
  <c r="AF10" i="15"/>
  <c r="H11" i="15"/>
  <c r="X11" i="15"/>
  <c r="E12" i="15"/>
  <c r="U12" i="15"/>
  <c r="AK12" i="15"/>
  <c r="M13" i="15"/>
  <c r="AC13" i="15"/>
  <c r="E14" i="15"/>
  <c r="U14" i="15"/>
  <c r="AK14" i="15"/>
  <c r="M15" i="15"/>
  <c r="W21" i="15"/>
  <c r="AM21" i="15"/>
  <c r="O22" i="15"/>
  <c r="AE22" i="15"/>
  <c r="G24" i="15"/>
  <c r="W24" i="15"/>
  <c r="AM24" i="15"/>
  <c r="O25" i="15"/>
  <c r="AE25" i="15"/>
  <c r="AI32" i="15"/>
  <c r="K33" i="15"/>
  <c r="AA33" i="15"/>
  <c r="AN33" i="15"/>
  <c r="AE5" i="15"/>
  <c r="Q7" i="15"/>
  <c r="Z8" i="15"/>
  <c r="AP8" i="15"/>
  <c r="J9" i="15"/>
  <c r="Z9" i="15"/>
  <c r="AP9" i="15"/>
  <c r="R10" i="15"/>
  <c r="AH10" i="15"/>
  <c r="J11" i="15"/>
  <c r="Z11" i="15"/>
  <c r="AE11" i="15"/>
  <c r="G12" i="15"/>
  <c r="W12" i="15"/>
  <c r="AM12" i="15"/>
  <c r="O13" i="15"/>
  <c r="AE13" i="15"/>
  <c r="G14" i="15"/>
  <c r="W14" i="15"/>
  <c r="AM14" i="15"/>
  <c r="O15" i="15"/>
  <c r="AJ15" i="15"/>
  <c r="L16" i="15"/>
  <c r="AB16" i="15"/>
  <c r="D17" i="15"/>
  <c r="T17" i="15"/>
  <c r="AJ17" i="15"/>
  <c r="L18" i="15"/>
  <c r="AB18" i="15"/>
  <c r="D20" i="15"/>
  <c r="T20" i="15"/>
  <c r="AJ20" i="15"/>
  <c r="Y21" i="15"/>
  <c r="AO21" i="15"/>
  <c r="Q22" i="15"/>
  <c r="AG22" i="15"/>
  <c r="I24" i="15"/>
  <c r="Y24" i="15"/>
  <c r="AO24" i="15"/>
  <c r="Q25" i="15"/>
  <c r="AG25" i="15"/>
  <c r="L26" i="15"/>
  <c r="AK32" i="15"/>
  <c r="M33" i="15"/>
  <c r="AC33" i="15"/>
  <c r="K7" i="15"/>
  <c r="AA7" i="15"/>
  <c r="C8" i="15"/>
  <c r="F8" i="15"/>
  <c r="U26" i="15"/>
  <c r="AK26" i="15"/>
  <c r="M27" i="15"/>
  <c r="AC27" i="15"/>
  <c r="M32" i="15"/>
  <c r="L5" i="15"/>
  <c r="AB5" i="15"/>
  <c r="AA8" i="15"/>
  <c r="K9" i="15"/>
  <c r="AA9" i="15"/>
  <c r="C10" i="15"/>
  <c r="S10" i="15"/>
  <c r="AI10" i="15"/>
  <c r="K11" i="15"/>
  <c r="AH11" i="15"/>
  <c r="J12" i="15"/>
  <c r="Z12" i="15"/>
  <c r="AP12" i="15"/>
  <c r="R13" i="15"/>
  <c r="AH13" i="15"/>
  <c r="J14" i="15"/>
  <c r="Z14" i="15"/>
  <c r="AP14" i="15"/>
  <c r="R15" i="15"/>
  <c r="AG15" i="15"/>
  <c r="I16" i="15"/>
  <c r="Y16" i="15"/>
  <c r="AO16" i="15"/>
  <c r="Q17" i="15"/>
  <c r="AG17" i="15"/>
  <c r="I18" i="15"/>
  <c r="Y18" i="15"/>
  <c r="AO18" i="15"/>
  <c r="Q20" i="15"/>
  <c r="AG20" i="15"/>
  <c r="C21" i="15"/>
  <c r="AP20" i="15"/>
  <c r="R21" i="15"/>
  <c r="AH21" i="15"/>
  <c r="J22" i="15"/>
  <c r="Z22" i="15"/>
  <c r="AP22" i="15"/>
  <c r="R24" i="15"/>
  <c r="AH24" i="15"/>
  <c r="J25" i="15"/>
  <c r="Z25" i="15"/>
  <c r="AP25" i="15"/>
  <c r="G26" i="15"/>
  <c r="AD26" i="15"/>
  <c r="F27" i="15"/>
  <c r="V27" i="15"/>
  <c r="AL27" i="15"/>
  <c r="F32" i="15"/>
  <c r="V32" i="15"/>
  <c r="AA32" i="15"/>
  <c r="N5" i="15"/>
  <c r="AD5" i="15"/>
  <c r="P8" i="15"/>
  <c r="F7" i="15"/>
  <c r="J8" i="15"/>
  <c r="D7" i="15"/>
  <c r="R8" i="15"/>
  <c r="AC8" i="15"/>
  <c r="M9" i="15"/>
  <c r="AC9" i="15"/>
  <c r="E10" i="15"/>
  <c r="U10" i="15"/>
  <c r="AK10" i="15"/>
  <c r="M11" i="15"/>
  <c r="AJ11" i="15"/>
  <c r="L12" i="15"/>
  <c r="AB12" i="15"/>
  <c r="D13" i="15"/>
  <c r="T13" i="15"/>
  <c r="AJ13" i="15"/>
  <c r="L14" i="15"/>
  <c r="AB14" i="15"/>
  <c r="D15" i="15"/>
  <c r="T15" i="15"/>
  <c r="AB15" i="15"/>
  <c r="AI15" i="15"/>
  <c r="K16" i="15"/>
  <c r="AA16" i="15"/>
  <c r="C17" i="15"/>
  <c r="S17" i="15"/>
  <c r="AI17" i="15"/>
  <c r="K18" i="15"/>
  <c r="AA18" i="15"/>
  <c r="C20" i="15"/>
  <c r="S20" i="15"/>
  <c r="AI20" i="15"/>
  <c r="D21" i="15"/>
  <c r="T21" i="15"/>
  <c r="AJ21" i="15"/>
  <c r="L22" i="15"/>
  <c r="AB22" i="15"/>
  <c r="D24" i="15"/>
  <c r="T24" i="15"/>
  <c r="AJ24" i="15"/>
  <c r="L25" i="15"/>
  <c r="AB25" i="15"/>
  <c r="D26" i="15"/>
  <c r="I26" i="15"/>
  <c r="P26" i="15"/>
  <c r="AF26" i="15"/>
  <c r="H27" i="15"/>
  <c r="X27" i="15"/>
  <c r="AN27" i="15"/>
  <c r="H32" i="15"/>
  <c r="P5" i="15"/>
  <c r="AF5" i="15"/>
  <c r="H7" i="15"/>
  <c r="R7" i="15"/>
  <c r="L8" i="15"/>
  <c r="P7" i="15"/>
  <c r="T8" i="15"/>
  <c r="AJ8" i="15"/>
  <c r="D9" i="15"/>
  <c r="T9" i="15"/>
  <c r="AJ9" i="15"/>
  <c r="L10" i="15"/>
  <c r="AB10" i="15"/>
  <c r="D11" i="15"/>
  <c r="T11" i="15"/>
  <c r="AE8" i="15"/>
  <c r="O9" i="15"/>
  <c r="AE9" i="15"/>
  <c r="G10" i="15"/>
  <c r="W10" i="15"/>
  <c r="AM10" i="15"/>
  <c r="O11" i="15"/>
  <c r="AO13" i="15"/>
  <c r="Q14" i="15"/>
  <c r="AG14" i="15"/>
  <c r="I15" i="15"/>
  <c r="AL11" i="15"/>
  <c r="N12" i="15"/>
  <c r="AD12" i="15"/>
  <c r="F13" i="15"/>
  <c r="V13" i="15"/>
  <c r="AL13" i="15"/>
  <c r="N14" i="15"/>
  <c r="AD14" i="15"/>
  <c r="F15" i="15"/>
  <c r="AD15" i="15"/>
  <c r="U15" i="15"/>
  <c r="AK15" i="15"/>
  <c r="M16" i="15"/>
  <c r="AC16" i="15"/>
  <c r="E17" i="15"/>
  <c r="U17" i="15"/>
  <c r="AK17" i="15"/>
  <c r="M18" i="15"/>
  <c r="AC18" i="15"/>
  <c r="E20" i="15"/>
  <c r="U20" i="15"/>
  <c r="AK20" i="15"/>
  <c r="F21" i="15"/>
  <c r="V21" i="15"/>
  <c r="AL21" i="15"/>
  <c r="N22" i="15"/>
  <c r="AD22" i="15"/>
  <c r="F24" i="15"/>
  <c r="V24" i="15"/>
  <c r="AL24" i="15"/>
  <c r="N25" i="15"/>
  <c r="AD25" i="15"/>
  <c r="F26" i="15"/>
  <c r="R26" i="15"/>
  <c r="AH26" i="15"/>
  <c r="J27" i="15"/>
  <c r="Z27" i="15"/>
  <c r="AP27" i="15"/>
  <c r="J32" i="15"/>
  <c r="Q5" i="15"/>
  <c r="AG5" i="15"/>
  <c r="R5" i="15"/>
  <c r="AH5" i="15"/>
  <c r="C7" i="15"/>
  <c r="S7" i="15"/>
  <c r="AI7" i="15"/>
  <c r="K8" i="15"/>
  <c r="J7" i="15"/>
  <c r="AD7" i="15"/>
  <c r="V8" i="15"/>
  <c r="AG8" i="15"/>
  <c r="Q9" i="15"/>
  <c r="AG9" i="15"/>
  <c r="I10" i="15"/>
  <c r="Y10" i="15"/>
  <c r="AO10" i="15"/>
  <c r="Q11" i="15"/>
  <c r="AA11" i="15"/>
  <c r="AN11" i="15"/>
  <c r="P12" i="15"/>
  <c r="AF12" i="15"/>
  <c r="H13" i="15"/>
  <c r="X13" i="15"/>
  <c r="AN13" i="15"/>
  <c r="P14" i="15"/>
  <c r="AF14" i="15"/>
  <c r="H15" i="15"/>
  <c r="AF15" i="15"/>
  <c r="W15" i="15"/>
  <c r="AM15" i="15"/>
  <c r="O16" i="15"/>
  <c r="AE16" i="15"/>
  <c r="G17" i="15"/>
  <c r="W17" i="15"/>
  <c r="AM17" i="15"/>
  <c r="O18" i="15"/>
  <c r="AE18" i="15"/>
  <c r="G20" i="15"/>
  <c r="W20" i="15"/>
  <c r="AM20" i="15"/>
  <c r="H21" i="15"/>
  <c r="X21" i="15"/>
  <c r="AN21" i="15"/>
  <c r="P22" i="15"/>
  <c r="AF22" i="15"/>
  <c r="H24" i="15"/>
  <c r="X24" i="15"/>
  <c r="AN24" i="15"/>
  <c r="P25" i="15"/>
  <c r="AF25" i="15"/>
  <c r="T26" i="15"/>
  <c r="AJ26" i="15"/>
  <c r="L27" i="15"/>
  <c r="AB27" i="15"/>
  <c r="L32" i="15"/>
  <c r="C5" i="15"/>
  <c r="S5" i="15"/>
  <c r="AI5" i="15"/>
  <c r="D5" i="15"/>
  <c r="T5" i="15"/>
  <c r="AJ5" i="15"/>
  <c r="E7" i="15"/>
  <c r="U7" i="15"/>
  <c r="AK7" i="15"/>
  <c r="M8" i="15"/>
  <c r="AL7" i="15"/>
  <c r="V7" i="15"/>
  <c r="AP7" i="15"/>
  <c r="X8" i="15"/>
  <c r="S8" i="15"/>
  <c r="AI8" i="15"/>
  <c r="C9" i="15"/>
  <c r="S9" i="15"/>
  <c r="AI9" i="15"/>
  <c r="K10" i="15"/>
  <c r="AA10" i="15"/>
  <c r="C11" i="15"/>
  <c r="S11" i="15"/>
  <c r="AC11" i="15"/>
  <c r="AP11" i="15"/>
  <c r="R12" i="15"/>
  <c r="AH12" i="15"/>
  <c r="J13" i="15"/>
  <c r="Z13" i="15"/>
  <c r="AP13" i="15"/>
  <c r="R14" i="15"/>
  <c r="AH14" i="15"/>
  <c r="J15" i="15"/>
  <c r="Y15" i="15"/>
  <c r="AO15" i="15"/>
  <c r="Q16" i="15"/>
  <c r="AG16" i="15"/>
  <c r="I17" i="15"/>
  <c r="Y17" i="15"/>
  <c r="AO17" i="15"/>
  <c r="Q18" i="15"/>
  <c r="AG18" i="15"/>
  <c r="I20" i="15"/>
  <c r="Y20" i="15"/>
  <c r="J21" i="15"/>
  <c r="Z21" i="15"/>
  <c r="AP21" i="15"/>
  <c r="R22" i="15"/>
  <c r="AH22" i="15"/>
  <c r="J24" i="15"/>
  <c r="Z24" i="15"/>
  <c r="AP24" i="15"/>
  <c r="R25" i="15"/>
  <c r="AH25" i="15"/>
  <c r="V26" i="15"/>
  <c r="AL26" i="15"/>
  <c r="N27" i="15"/>
  <c r="AD27" i="15"/>
  <c r="N32" i="15"/>
  <c r="E5" i="15"/>
  <c r="U5" i="15"/>
  <c r="AK5" i="15"/>
  <c r="F5" i="15"/>
  <c r="V5" i="15"/>
  <c r="AL5" i="15"/>
  <c r="G7" i="15"/>
  <c r="W7" i="15"/>
  <c r="AM7" i="15"/>
  <c r="J43" i="24" s="1"/>
  <c r="AH7" i="15"/>
  <c r="L7" i="15"/>
  <c r="D8" i="15"/>
  <c r="U8" i="15"/>
  <c r="AK8" i="15"/>
  <c r="E9" i="15"/>
  <c r="U9" i="15"/>
  <c r="AK9" i="15"/>
  <c r="M10" i="15"/>
  <c r="AC10" i="15"/>
  <c r="E11" i="15"/>
  <c r="U11" i="15"/>
  <c r="AB11" i="15"/>
  <c r="D12" i="15"/>
  <c r="T12" i="15"/>
  <c r="AJ12" i="15"/>
  <c r="L13" i="15"/>
  <c r="AB13" i="15"/>
  <c r="D14" i="15"/>
  <c r="T14" i="15"/>
  <c r="AJ14" i="15"/>
  <c r="L15" i="15"/>
  <c r="AA15" i="15"/>
  <c r="C16" i="15"/>
  <c r="S16" i="15"/>
  <c r="AI16" i="15"/>
  <c r="K17" i="15"/>
  <c r="AA17" i="15"/>
  <c r="C18" i="15"/>
  <c r="S18" i="15"/>
  <c r="AI18" i="15"/>
  <c r="K20" i="15"/>
  <c r="AA20" i="15"/>
  <c r="L21" i="15"/>
  <c r="AB21" i="15"/>
  <c r="D22" i="15"/>
  <c r="T22" i="15"/>
  <c r="AJ22" i="15"/>
  <c r="L24" i="15"/>
  <c r="AB24" i="15"/>
  <c r="D25" i="15"/>
  <c r="T25" i="15"/>
  <c r="AJ25" i="15"/>
  <c r="X26" i="15"/>
  <c r="AN26" i="15"/>
  <c r="P27" i="15"/>
  <c r="AF27" i="15"/>
  <c r="P32" i="15"/>
  <c r="H5" i="15"/>
  <c r="X5" i="15"/>
  <c r="AN5" i="15"/>
  <c r="I7" i="15"/>
  <c r="Y7" i="15"/>
  <c r="AO7" i="15"/>
  <c r="AJ7" i="15"/>
  <c r="N8" i="15"/>
  <c r="X7" i="15"/>
  <c r="W8" i="15"/>
  <c r="AM8" i="15"/>
  <c r="G9" i="15"/>
  <c r="W9" i="15"/>
  <c r="AM9" i="15"/>
  <c r="O10" i="15"/>
  <c r="AE10" i="15"/>
  <c r="G11" i="15"/>
  <c r="W11" i="15"/>
  <c r="AD11" i="15"/>
  <c r="F12" i="15"/>
  <c r="V12" i="15"/>
  <c r="AL12" i="15"/>
  <c r="N13" i="15"/>
  <c r="AD13" i="15"/>
  <c r="F14" i="15"/>
  <c r="V14" i="15"/>
  <c r="AL14" i="15"/>
  <c r="N15" i="15"/>
  <c r="AC15" i="15"/>
  <c r="E16" i="15"/>
  <c r="U16" i="15"/>
  <c r="AK16" i="15"/>
  <c r="M17" i="15"/>
  <c r="AC17" i="15"/>
  <c r="E18" i="15"/>
  <c r="U18" i="15"/>
  <c r="AK18" i="15"/>
  <c r="M20" i="15"/>
  <c r="AC20" i="15"/>
  <c r="N21" i="15"/>
  <c r="AD21" i="15"/>
  <c r="F22" i="15"/>
  <c r="V22" i="15"/>
  <c r="AL22" i="15"/>
  <c r="N24" i="15"/>
  <c r="AD24" i="15"/>
  <c r="F25" i="15"/>
  <c r="V25" i="15"/>
  <c r="AL25" i="15"/>
  <c r="Z26" i="15"/>
  <c r="AP26" i="15"/>
  <c r="R27" i="15"/>
  <c r="AH27" i="15"/>
  <c r="R32" i="15"/>
  <c r="J5" i="15"/>
  <c r="Z5" i="15"/>
  <c r="AP5" i="15"/>
  <c r="O8" i="15"/>
  <c r="Y8" i="15"/>
  <c r="AO8" i="15"/>
  <c r="I9" i="15"/>
  <c r="Y9" i="15"/>
  <c r="AO9" i="15"/>
  <c r="Q10" i="15"/>
  <c r="AG10" i="15"/>
  <c r="I11" i="15"/>
  <c r="Y11" i="15"/>
  <c r="AF11" i="15"/>
  <c r="H12" i="15"/>
  <c r="X12" i="15"/>
  <c r="AN12" i="15"/>
  <c r="P13" i="15"/>
  <c r="AF13" i="15"/>
  <c r="H14" i="15"/>
  <c r="X14" i="15"/>
  <c r="AN14" i="15"/>
  <c r="P15" i="15"/>
  <c r="AE15" i="15"/>
  <c r="G16" i="15"/>
  <c r="W16" i="15"/>
  <c r="AM16" i="15"/>
  <c r="O17" i="15"/>
  <c r="AE17" i="15"/>
  <c r="G18" i="15"/>
  <c r="W18" i="15"/>
  <c r="AM18" i="15"/>
  <c r="O20" i="15"/>
  <c r="AE20" i="15"/>
  <c r="P21" i="15"/>
  <c r="AF21" i="15"/>
  <c r="H22" i="15"/>
  <c r="X22" i="15"/>
  <c r="AN22" i="15"/>
  <c r="P24" i="15"/>
  <c r="AF24" i="15"/>
  <c r="H25" i="15"/>
  <c r="X25" i="15"/>
  <c r="AN25" i="15"/>
  <c r="AB26" i="15"/>
  <c r="D27" i="15"/>
  <c r="T27" i="15"/>
  <c r="AJ27" i="15"/>
  <c r="D32" i="15"/>
  <c r="T32" i="15"/>
  <c r="Y32" i="15"/>
  <c r="K21" i="13"/>
  <c r="T33" i="13"/>
  <c r="AH26" i="13"/>
  <c r="N33" i="13"/>
  <c r="V32" i="13"/>
  <c r="AG26" i="13"/>
  <c r="AL32" i="13"/>
  <c r="W33" i="13"/>
  <c r="F32" i="13"/>
  <c r="AL33" i="13"/>
  <c r="E32" i="13"/>
  <c r="W27" i="13"/>
  <c r="AH32" i="13"/>
  <c r="J20" i="13"/>
  <c r="L26" i="13"/>
  <c r="M33" i="13"/>
  <c r="AB32" i="13"/>
  <c r="I14" i="13"/>
  <c r="K27" i="13"/>
  <c r="S26" i="13"/>
  <c r="AI21" i="13"/>
  <c r="AM15" i="13"/>
  <c r="AG15" i="13"/>
  <c r="N17" i="13"/>
  <c r="AO14" i="13"/>
  <c r="AM33" i="13"/>
  <c r="C15" i="13"/>
  <c r="W17" i="13"/>
  <c r="AA27" i="13"/>
  <c r="S25" i="13"/>
  <c r="AC15" i="13"/>
  <c r="AI26" i="13"/>
  <c r="N16" i="13"/>
  <c r="AA20" i="13"/>
  <c r="C33" i="13"/>
  <c r="I33" i="13"/>
  <c r="L25" i="13"/>
  <c r="AB25" i="13"/>
  <c r="D26" i="13"/>
  <c r="M15" i="13"/>
  <c r="W15" i="13"/>
  <c r="U15" i="13"/>
  <c r="M32" i="13"/>
  <c r="AK26" i="13"/>
  <c r="W26" i="13"/>
  <c r="O27" i="13"/>
  <c r="AO20" i="13"/>
  <c r="AP26" i="13"/>
  <c r="AQ57" i="13" s="1"/>
  <c r="M27" i="13"/>
  <c r="AE27" i="13"/>
  <c r="AN21" i="13"/>
  <c r="AC27" i="13"/>
  <c r="AB21" i="13"/>
  <c r="U32" i="13"/>
  <c r="AO17" i="13"/>
  <c r="AE32" i="13"/>
  <c r="AI33" i="13"/>
  <c r="AO33" i="13"/>
  <c r="AC32" i="13"/>
  <c r="AA26" i="13"/>
  <c r="C18" i="13"/>
  <c r="L17" i="13"/>
  <c r="AL20" i="13"/>
  <c r="AC18" i="13"/>
  <c r="AJ20" i="13"/>
  <c r="AG18" i="13"/>
  <c r="Q33" i="13"/>
  <c r="AL26" i="13"/>
  <c r="AO32" i="13"/>
  <c r="AE15" i="13"/>
  <c r="V17" i="13"/>
  <c r="G27" i="13"/>
  <c r="AO27" i="13"/>
  <c r="D32" i="13"/>
  <c r="H33" i="13"/>
  <c r="S18" i="13"/>
  <c r="O24" i="13"/>
  <c r="I27" i="13"/>
  <c r="Y27" i="13"/>
  <c r="P32" i="13"/>
  <c r="W14" i="13"/>
  <c r="AD17" i="13"/>
  <c r="G21" i="13"/>
  <c r="AJ17" i="13"/>
  <c r="Q21" i="13"/>
  <c r="AD26" i="13"/>
  <c r="T32" i="13"/>
  <c r="X33" i="13"/>
  <c r="AJ33" i="13"/>
  <c r="U14" i="13"/>
  <c r="AE14" i="13"/>
  <c r="AL17" i="13"/>
  <c r="AB33" i="13"/>
  <c r="AC33" i="13"/>
  <c r="AF32" i="13"/>
  <c r="AM14" i="13"/>
  <c r="G15" i="13"/>
  <c r="AE20" i="13"/>
  <c r="M18" i="13"/>
  <c r="AG33" i="13"/>
  <c r="AK32" i="13"/>
  <c r="D33" i="13"/>
  <c r="AK14" i="13"/>
  <c r="O15" i="13"/>
  <c r="W20" i="13"/>
  <c r="Y32" i="13"/>
  <c r="AJ32" i="13"/>
  <c r="AN33" i="13"/>
  <c r="L32" i="13"/>
  <c r="J9" i="13"/>
  <c r="Z9" i="13"/>
  <c r="O21" i="13"/>
  <c r="C22" i="13"/>
  <c r="AA15" i="13"/>
  <c r="AK15" i="13"/>
  <c r="AG17" i="13"/>
  <c r="G20" i="13"/>
  <c r="P25" i="13"/>
  <c r="AF25" i="13"/>
  <c r="H26" i="13"/>
  <c r="AM26" i="13"/>
  <c r="AP9" i="13"/>
  <c r="R10" i="13"/>
  <c r="AH10" i="13"/>
  <c r="J11" i="13"/>
  <c r="Z11" i="13"/>
  <c r="AP11" i="13"/>
  <c r="R12" i="13"/>
  <c r="AH12" i="13"/>
  <c r="J13" i="13"/>
  <c r="S14" i="13"/>
  <c r="L21" i="13"/>
  <c r="E21" i="13"/>
  <c r="E16" i="13"/>
  <c r="AA25" i="13"/>
  <c r="G33" i="13"/>
  <c r="AC14" i="13"/>
  <c r="U17" i="13"/>
  <c r="Q26" i="13"/>
  <c r="U26" i="13"/>
  <c r="N13" i="13"/>
  <c r="E15" i="13"/>
  <c r="AM20" i="13"/>
  <c r="C25" i="13"/>
  <c r="S13" i="13"/>
  <c r="Y15" i="13"/>
  <c r="X20" i="13"/>
  <c r="F33" i="13"/>
  <c r="J32" i="13"/>
  <c r="K32" i="13"/>
  <c r="Q32" i="13"/>
  <c r="AF16" i="13"/>
  <c r="Q14" i="13"/>
  <c r="AE22" i="13"/>
  <c r="AM18" i="13"/>
  <c r="AK20" i="13"/>
  <c r="AN18" i="13"/>
  <c r="E18" i="13"/>
  <c r="Q22" i="13"/>
  <c r="G24" i="13"/>
  <c r="Q25" i="13"/>
  <c r="N25" i="13"/>
  <c r="AD25" i="13"/>
  <c r="F26" i="13"/>
  <c r="J27" i="13"/>
  <c r="Z27" i="13"/>
  <c r="AN9" i="13"/>
  <c r="P10" i="13"/>
  <c r="AF10" i="13"/>
  <c r="H11" i="13"/>
  <c r="X11" i="13"/>
  <c r="AN11" i="13"/>
  <c r="P12" i="13"/>
  <c r="AF12" i="13"/>
  <c r="H13" i="13"/>
  <c r="AB13" i="13"/>
  <c r="P16" i="13"/>
  <c r="Y22" i="13"/>
  <c r="AO15" i="13"/>
  <c r="AI27" i="13"/>
  <c r="N32" i="13"/>
  <c r="M26" i="13"/>
  <c r="C32" i="13"/>
  <c r="R33" i="13"/>
  <c r="AI15" i="13"/>
  <c r="AP8" i="13"/>
  <c r="AG14" i="13"/>
  <c r="U16" i="13"/>
  <c r="K22" i="13"/>
  <c r="C21" i="13"/>
  <c r="Q17" i="13"/>
  <c r="K20" i="13"/>
  <c r="AK18" i="13"/>
  <c r="AF21" i="13"/>
  <c r="D18" i="13"/>
  <c r="AJ18" i="13"/>
  <c r="L20" i="13"/>
  <c r="Y24" i="13"/>
  <c r="Q27" i="13"/>
  <c r="Z32" i="13"/>
  <c r="S15" i="13"/>
  <c r="Y13" i="13"/>
  <c r="AG13" i="13"/>
  <c r="O13" i="13"/>
  <c r="W18" i="13"/>
  <c r="S27" i="13"/>
  <c r="T25" i="13"/>
  <c r="AJ25" i="13"/>
  <c r="AD32" i="13"/>
  <c r="M21" i="13"/>
  <c r="Y21" i="13"/>
  <c r="AI25" i="13"/>
  <c r="AO24" i="13"/>
  <c r="K26" i="13"/>
  <c r="T26" i="13"/>
  <c r="Y26" i="13"/>
  <c r="V33" i="13"/>
  <c r="K33" i="13"/>
  <c r="AB26" i="13"/>
  <c r="AH33" i="13"/>
  <c r="AI13" i="13"/>
  <c r="Q13" i="13"/>
  <c r="I15" i="13"/>
  <c r="Y17" i="13"/>
  <c r="T16" i="13"/>
  <c r="R20" i="13"/>
  <c r="I26" i="13"/>
  <c r="AI32" i="13"/>
  <c r="AG27" i="13"/>
  <c r="AP32" i="13"/>
  <c r="AQ63" i="13" s="1"/>
  <c r="E7" i="13"/>
  <c r="W8" i="13"/>
  <c r="G8" i="13"/>
  <c r="O7" i="13"/>
  <c r="W5" i="13"/>
  <c r="AF9" i="13"/>
  <c r="H10" i="13"/>
  <c r="X10" i="13"/>
  <c r="P11" i="13"/>
  <c r="H12" i="13"/>
  <c r="X12" i="13"/>
  <c r="AN12" i="13"/>
  <c r="U8" i="13"/>
  <c r="E8" i="13"/>
  <c r="AC7" i="13"/>
  <c r="M7" i="13"/>
  <c r="AK5" i="13"/>
  <c r="U5" i="13"/>
  <c r="E5" i="13"/>
  <c r="AK8" i="13"/>
  <c r="AL13" i="13"/>
  <c r="R9" i="13"/>
  <c r="AH9" i="13"/>
  <c r="M8" i="13"/>
  <c r="AI8" i="13"/>
  <c r="C8" i="13"/>
  <c r="K7" i="13"/>
  <c r="C5" i="13"/>
  <c r="D9" i="13"/>
  <c r="T9" i="13"/>
  <c r="AJ9" i="13"/>
  <c r="L10" i="13"/>
  <c r="AB10" i="13"/>
  <c r="D11" i="13"/>
  <c r="T11" i="13"/>
  <c r="AJ11" i="13"/>
  <c r="L12" i="13"/>
  <c r="AB12" i="13"/>
  <c r="D13" i="13"/>
  <c r="E14" i="13"/>
  <c r="Z13" i="13"/>
  <c r="E9" i="13"/>
  <c r="U9" i="13"/>
  <c r="AK9" i="13"/>
  <c r="M10" i="13"/>
  <c r="AC10" i="13"/>
  <c r="E11" i="13"/>
  <c r="U11" i="13"/>
  <c r="AK11" i="13"/>
  <c r="M12" i="13"/>
  <c r="AC12" i="13"/>
  <c r="E13" i="13"/>
  <c r="X13" i="13"/>
  <c r="C14" i="13"/>
  <c r="AC5" i="13"/>
  <c r="S8" i="13"/>
  <c r="AI5" i="13"/>
  <c r="AG8" i="13"/>
  <c r="AO7" i="13"/>
  <c r="AG5" i="13"/>
  <c r="Q5" i="13"/>
  <c r="V13" i="13"/>
  <c r="D14" i="13"/>
  <c r="F9" i="13"/>
  <c r="V9" i="13"/>
  <c r="AL9" i="13"/>
  <c r="N10" i="13"/>
  <c r="AD10" i="13"/>
  <c r="F11" i="13"/>
  <c r="V11" i="13"/>
  <c r="AL11" i="13"/>
  <c r="N12" i="13"/>
  <c r="AD12" i="13"/>
  <c r="F13" i="13"/>
  <c r="AK7" i="13"/>
  <c r="AA13" i="13"/>
  <c r="AA7" i="13"/>
  <c r="S5" i="13"/>
  <c r="Q8" i="13"/>
  <c r="Y7" i="13"/>
  <c r="I7" i="13"/>
  <c r="AE8" i="13"/>
  <c r="O8" i="13"/>
  <c r="AM7" i="13"/>
  <c r="W7" i="13"/>
  <c r="G7" i="13"/>
  <c r="AE5" i="13"/>
  <c r="O5" i="13"/>
  <c r="H9" i="13"/>
  <c r="X9" i="13"/>
  <c r="K9" i="13"/>
  <c r="AA9" i="13"/>
  <c r="C10" i="13"/>
  <c r="S10" i="13"/>
  <c r="AI10" i="13"/>
  <c r="K11" i="13"/>
  <c r="AA11" i="13"/>
  <c r="C12" i="13"/>
  <c r="S12" i="13"/>
  <c r="AI12" i="13"/>
  <c r="K13" i="13"/>
  <c r="AF13" i="13"/>
  <c r="AC8" i="13"/>
  <c r="AA8" i="13"/>
  <c r="AI7" i="13"/>
  <c r="C7" i="13"/>
  <c r="AA5" i="13"/>
  <c r="K5" i="13"/>
  <c r="AD13" i="13"/>
  <c r="L9" i="13"/>
  <c r="AB9" i="13"/>
  <c r="D10" i="13"/>
  <c r="T10" i="13"/>
  <c r="AJ10" i="13"/>
  <c r="L11" i="13"/>
  <c r="AB11" i="13"/>
  <c r="D12" i="13"/>
  <c r="T12" i="13"/>
  <c r="AJ12" i="13"/>
  <c r="L13" i="13"/>
  <c r="K14" i="13"/>
  <c r="M5" i="13"/>
  <c r="AH13" i="13"/>
  <c r="K8" i="13"/>
  <c r="S7" i="13"/>
  <c r="Y8" i="13"/>
  <c r="I8" i="13"/>
  <c r="AG7" i="13"/>
  <c r="Q7" i="13"/>
  <c r="AO5" i="13"/>
  <c r="Y5" i="13"/>
  <c r="I5" i="13"/>
  <c r="N9" i="13"/>
  <c r="AD9" i="13"/>
  <c r="F10" i="13"/>
  <c r="V10" i="13"/>
  <c r="AL10" i="13"/>
  <c r="N11" i="13"/>
  <c r="AD11" i="13"/>
  <c r="F12" i="13"/>
  <c r="V12" i="13"/>
  <c r="AL12" i="13"/>
  <c r="AJ13" i="13"/>
  <c r="U7" i="13"/>
  <c r="AE7" i="13"/>
  <c r="AM5" i="13"/>
  <c r="J49" i="24" s="1"/>
  <c r="G5" i="13"/>
  <c r="P9" i="13"/>
  <c r="AN10" i="13"/>
  <c r="AF11" i="13"/>
  <c r="AP13" i="13"/>
  <c r="J10" i="13"/>
  <c r="Z10" i="13"/>
  <c r="AP10" i="13"/>
  <c r="R11" i="13"/>
  <c r="AH11" i="13"/>
  <c r="J12" i="13"/>
  <c r="Z12" i="13"/>
  <c r="AP12" i="13"/>
  <c r="T13" i="13"/>
  <c r="AO13" i="13"/>
  <c r="W13" i="13"/>
  <c r="C9" i="13"/>
  <c r="S9" i="13"/>
  <c r="AI9" i="13"/>
  <c r="K10" i="13"/>
  <c r="AA10" i="13"/>
  <c r="C11" i="13"/>
  <c r="S11" i="13"/>
  <c r="AI11" i="13"/>
  <c r="K12" i="13"/>
  <c r="AA12" i="13"/>
  <c r="C13" i="13"/>
  <c r="U13" i="13"/>
  <c r="Q15" i="13"/>
  <c r="AB16" i="13"/>
  <c r="C16" i="13"/>
  <c r="Z16" i="13"/>
  <c r="X16" i="13"/>
  <c r="L14" i="13"/>
  <c r="AB14" i="13"/>
  <c r="D15" i="13"/>
  <c r="T15" i="13"/>
  <c r="AJ15" i="13"/>
  <c r="F17" i="13"/>
  <c r="AK17" i="13"/>
  <c r="M16" i="13"/>
  <c r="AC16" i="13"/>
  <c r="I18" i="13"/>
  <c r="Z20" i="13"/>
  <c r="X21" i="13"/>
  <c r="Z17" i="13"/>
  <c r="J21" i="13"/>
  <c r="U20" i="13"/>
  <c r="AC22" i="13"/>
  <c r="L18" i="13"/>
  <c r="AB18" i="13"/>
  <c r="AK21" i="13"/>
  <c r="I21" i="13"/>
  <c r="AL21" i="13"/>
  <c r="AA21" i="13"/>
  <c r="C24" i="13"/>
  <c r="G25" i="13"/>
  <c r="W25" i="13"/>
  <c r="Z26" i="13"/>
  <c r="P22" i="13"/>
  <c r="AF22" i="13"/>
  <c r="H24" i="13"/>
  <c r="AA24" i="13"/>
  <c r="Y25" i="13"/>
  <c r="R24" i="13"/>
  <c r="AH24" i="13"/>
  <c r="J25" i="13"/>
  <c r="Z25" i="13"/>
  <c r="AP25" i="13"/>
  <c r="AQ56" i="13" s="1"/>
  <c r="AJ26" i="13"/>
  <c r="F27" i="13"/>
  <c r="V27" i="13"/>
  <c r="AL27" i="13"/>
  <c r="O33" i="13"/>
  <c r="U33" i="13"/>
  <c r="Z8" i="13"/>
  <c r="J8" i="13"/>
  <c r="AH7" i="13"/>
  <c r="R7" i="13"/>
  <c r="AP5" i="13"/>
  <c r="Z5" i="13"/>
  <c r="J5" i="13"/>
  <c r="D16" i="13"/>
  <c r="N14" i="13"/>
  <c r="AD14" i="13"/>
  <c r="F15" i="13"/>
  <c r="V15" i="13"/>
  <c r="AL15" i="13"/>
  <c r="R16" i="13"/>
  <c r="O16" i="13"/>
  <c r="AE16" i="13"/>
  <c r="AA17" i="13"/>
  <c r="AD20" i="13"/>
  <c r="AF20" i="13"/>
  <c r="S24" i="13"/>
  <c r="AB17" i="13"/>
  <c r="J17" i="13"/>
  <c r="K18" i="13"/>
  <c r="AP18" i="13"/>
  <c r="H21" i="13"/>
  <c r="N18" i="13"/>
  <c r="AD18" i="13"/>
  <c r="AO21" i="13"/>
  <c r="D20" i="13"/>
  <c r="Y20" i="13"/>
  <c r="V21" i="13"/>
  <c r="AK25" i="13"/>
  <c r="E24" i="13"/>
  <c r="AP21" i="13"/>
  <c r="R22" i="13"/>
  <c r="AH22" i="13"/>
  <c r="J24" i="13"/>
  <c r="AE24" i="13"/>
  <c r="T24" i="13"/>
  <c r="AJ24" i="13"/>
  <c r="AK27" i="13"/>
  <c r="AE26" i="13"/>
  <c r="AN26" i="13"/>
  <c r="H27" i="13"/>
  <c r="X27" i="13"/>
  <c r="AN27" i="13"/>
  <c r="W32" i="13"/>
  <c r="Z33" i="13"/>
  <c r="AO8" i="13"/>
  <c r="X8" i="13"/>
  <c r="H8" i="13"/>
  <c r="AF7" i="13"/>
  <c r="P7" i="13"/>
  <c r="AN5" i="13"/>
  <c r="X5" i="13"/>
  <c r="H5" i="13"/>
  <c r="G9" i="13"/>
  <c r="W9" i="13"/>
  <c r="AM9" i="13"/>
  <c r="O10" i="13"/>
  <c r="AE10" i="13"/>
  <c r="G11" i="13"/>
  <c r="W11" i="13"/>
  <c r="AM11" i="13"/>
  <c r="O12" i="13"/>
  <c r="AE12" i="13"/>
  <c r="G13" i="13"/>
  <c r="I16" i="13"/>
  <c r="V16" i="13"/>
  <c r="P14" i="13"/>
  <c r="AF14" i="13"/>
  <c r="H15" i="13"/>
  <c r="X15" i="13"/>
  <c r="AN15" i="13"/>
  <c r="R17" i="13"/>
  <c r="Q16" i="13"/>
  <c r="AG16" i="13"/>
  <c r="K17" i="13"/>
  <c r="AM21" i="13"/>
  <c r="AE17" i="13"/>
  <c r="X17" i="13"/>
  <c r="E20" i="13"/>
  <c r="P18" i="13"/>
  <c r="AF18" i="13"/>
  <c r="AB20" i="13"/>
  <c r="P21" i="13"/>
  <c r="W22" i="13"/>
  <c r="AJ21" i="13"/>
  <c r="AC25" i="13"/>
  <c r="D22" i="13"/>
  <c r="T22" i="13"/>
  <c r="AJ22" i="13"/>
  <c r="L24" i="13"/>
  <c r="AI24" i="13"/>
  <c r="V24" i="13"/>
  <c r="AL24" i="13"/>
  <c r="S32" i="13"/>
  <c r="AP27" i="13"/>
  <c r="AQ58" i="13" s="1"/>
  <c r="AM8" i="13"/>
  <c r="V8" i="13"/>
  <c r="F8" i="13"/>
  <c r="AD7" i="13"/>
  <c r="N7" i="13"/>
  <c r="AL5" i="13"/>
  <c r="V5" i="13"/>
  <c r="F5" i="13"/>
  <c r="AE13" i="13"/>
  <c r="Y14" i="13"/>
  <c r="I9" i="13"/>
  <c r="Y9" i="13"/>
  <c r="AO9" i="13"/>
  <c r="Q10" i="13"/>
  <c r="AG10" i="13"/>
  <c r="I11" i="13"/>
  <c r="Y11" i="13"/>
  <c r="AO11" i="13"/>
  <c r="Q12" i="13"/>
  <c r="AG12" i="13"/>
  <c r="I13" i="13"/>
  <c r="AC13" i="13"/>
  <c r="M14" i="13"/>
  <c r="L16" i="13"/>
  <c r="J16" i="13"/>
  <c r="AJ16" i="13"/>
  <c r="H16" i="13"/>
  <c r="AI17" i="13"/>
  <c r="P17" i="13"/>
  <c r="R14" i="13"/>
  <c r="AH14" i="13"/>
  <c r="J15" i="13"/>
  <c r="Z15" i="13"/>
  <c r="AP15" i="13"/>
  <c r="AE18" i="13"/>
  <c r="S16" i="13"/>
  <c r="AI16" i="13"/>
  <c r="AF17" i="13"/>
  <c r="F20" i="13"/>
  <c r="E22" i="13"/>
  <c r="AL16" i="13"/>
  <c r="Q18" i="13"/>
  <c r="D21" i="13"/>
  <c r="G22" i="13"/>
  <c r="H17" i="13"/>
  <c r="H20" i="13"/>
  <c r="AC20" i="13"/>
  <c r="AP17" i="13"/>
  <c r="R18" i="13"/>
  <c r="AH18" i="13"/>
  <c r="AG20" i="13"/>
  <c r="I20" i="13"/>
  <c r="S21" i="13"/>
  <c r="T21" i="13"/>
  <c r="AH21" i="13"/>
  <c r="K25" i="13"/>
  <c r="AG22" i="13"/>
  <c r="I24" i="13"/>
  <c r="AC24" i="13"/>
  <c r="AM25" i="13"/>
  <c r="F22" i="13"/>
  <c r="V22" i="13"/>
  <c r="AL22" i="13"/>
  <c r="AM24" i="13"/>
  <c r="AO25" i="13"/>
  <c r="N26" i="13"/>
  <c r="X24" i="13"/>
  <c r="AN24" i="13"/>
  <c r="E27" i="13"/>
  <c r="O32" i="13"/>
  <c r="S33" i="13"/>
  <c r="Y33" i="13"/>
  <c r="L27" i="13"/>
  <c r="AB27" i="13"/>
  <c r="AE33" i="13"/>
  <c r="AK33" i="13"/>
  <c r="T8" i="13"/>
  <c r="D8" i="13"/>
  <c r="AB7" i="13"/>
  <c r="L7" i="13"/>
  <c r="AJ5" i="13"/>
  <c r="T5" i="13"/>
  <c r="D5" i="13"/>
  <c r="T14" i="13"/>
  <c r="AJ14" i="13"/>
  <c r="L15" i="13"/>
  <c r="AB15" i="13"/>
  <c r="AK16" i="13"/>
  <c r="AN16" i="13"/>
  <c r="T18" i="13"/>
  <c r="AH20" i="13"/>
  <c r="W21" i="13"/>
  <c r="R21" i="13"/>
  <c r="AI22" i="13"/>
  <c r="K24" i="13"/>
  <c r="AG24" i="13"/>
  <c r="E26" i="13"/>
  <c r="AM27" i="13"/>
  <c r="H22" i="13"/>
  <c r="X22" i="13"/>
  <c r="AN22" i="13"/>
  <c r="E25" i="13"/>
  <c r="G26" i="13"/>
  <c r="O25" i="13"/>
  <c r="Z24" i="13"/>
  <c r="AP24" i="13"/>
  <c r="AQ55" i="13" s="1"/>
  <c r="R25" i="13"/>
  <c r="AH25" i="13"/>
  <c r="J26" i="13"/>
  <c r="P26" i="13"/>
  <c r="R32" i="13"/>
  <c r="AA32" i="13"/>
  <c r="N27" i="13"/>
  <c r="AD27" i="13"/>
  <c r="AG32" i="13"/>
  <c r="AM32" i="13"/>
  <c r="AP33" i="13"/>
  <c r="AQ64" i="13" s="1"/>
  <c r="AH8" i="13"/>
  <c r="R8" i="13"/>
  <c r="AP7" i="13"/>
  <c r="Z7" i="13"/>
  <c r="J7" i="13"/>
  <c r="AH5" i="13"/>
  <c r="R5" i="13"/>
  <c r="M9" i="13"/>
  <c r="AC9" i="13"/>
  <c r="E10" i="13"/>
  <c r="U10" i="13"/>
  <c r="AK10" i="13"/>
  <c r="M11" i="13"/>
  <c r="AC11" i="13"/>
  <c r="E12" i="13"/>
  <c r="U12" i="13"/>
  <c r="AK12" i="13"/>
  <c r="M13" i="13"/>
  <c r="AA14" i="13"/>
  <c r="M17" i="13"/>
  <c r="G16" i="13"/>
  <c r="I17" i="13"/>
  <c r="N20" i="13"/>
  <c r="F16" i="13"/>
  <c r="AD16" i="13"/>
  <c r="AC17" i="13"/>
  <c r="F14" i="13"/>
  <c r="V14" i="13"/>
  <c r="AL14" i="13"/>
  <c r="N15" i="13"/>
  <c r="AD15" i="13"/>
  <c r="W16" i="13"/>
  <c r="AM16" i="13"/>
  <c r="Y18" i="13"/>
  <c r="AP16" i="13"/>
  <c r="S17" i="13"/>
  <c r="O20" i="13"/>
  <c r="M22" i="13"/>
  <c r="AM17" i="13"/>
  <c r="N21" i="13"/>
  <c r="U22" i="13"/>
  <c r="M20" i="13"/>
  <c r="AI20" i="13"/>
  <c r="U21" i="13"/>
  <c r="O22" i="13"/>
  <c r="F18" i="13"/>
  <c r="V18" i="13"/>
  <c r="AL18" i="13"/>
  <c r="AN20" i="13"/>
  <c r="Z21" i="13"/>
  <c r="U25" i="13"/>
  <c r="AE21" i="13"/>
  <c r="C26" i="13"/>
  <c r="AK22" i="13"/>
  <c r="M24" i="13"/>
  <c r="AK24" i="13"/>
  <c r="AG25" i="13"/>
  <c r="J22" i="13"/>
  <c r="Z22" i="13"/>
  <c r="AP22" i="13"/>
  <c r="I25" i="13"/>
  <c r="AC26" i="13"/>
  <c r="I32" i="13"/>
  <c r="AB24" i="13"/>
  <c r="D25" i="13"/>
  <c r="X26" i="13"/>
  <c r="AA33" i="13"/>
  <c r="P27" i="13"/>
  <c r="AF27" i="13"/>
  <c r="E33" i="13"/>
  <c r="AF8" i="13"/>
  <c r="P8" i="13"/>
  <c r="AN7" i="13"/>
  <c r="X7" i="13"/>
  <c r="H7" i="13"/>
  <c r="AF5" i="13"/>
  <c r="P5" i="13"/>
  <c r="O14" i="13"/>
  <c r="R13" i="13"/>
  <c r="AM13" i="13"/>
  <c r="G14" i="13"/>
  <c r="O9" i="13"/>
  <c r="AE9" i="13"/>
  <c r="G10" i="13"/>
  <c r="W10" i="13"/>
  <c r="AM10" i="13"/>
  <c r="O11" i="13"/>
  <c r="AE11" i="13"/>
  <c r="G12" i="13"/>
  <c r="W12" i="13"/>
  <c r="AM12" i="13"/>
  <c r="P13" i="13"/>
  <c r="AK13" i="13"/>
  <c r="AI14" i="13"/>
  <c r="AI18" i="13"/>
  <c r="H14" i="13"/>
  <c r="X14" i="13"/>
  <c r="AN14" i="13"/>
  <c r="P15" i="13"/>
  <c r="AF15" i="13"/>
  <c r="AH16" i="13"/>
  <c r="O18" i="13"/>
  <c r="AO18" i="13"/>
  <c r="Y16" i="13"/>
  <c r="AO16" i="13"/>
  <c r="T17" i="13"/>
  <c r="AN17" i="13"/>
  <c r="C17" i="13"/>
  <c r="S20" i="13"/>
  <c r="AA18" i="13"/>
  <c r="O17" i="13"/>
  <c r="AH17" i="13"/>
  <c r="C20" i="13"/>
  <c r="P20" i="13"/>
  <c r="S22" i="13"/>
  <c r="H18" i="13"/>
  <c r="X18" i="13"/>
  <c r="AD21" i="13"/>
  <c r="Q20" i="13"/>
  <c r="Q24" i="13"/>
  <c r="AM22" i="13"/>
  <c r="L22" i="13"/>
  <c r="AB22" i="13"/>
  <c r="D24" i="13"/>
  <c r="U24" i="13"/>
  <c r="N24" i="13"/>
  <c r="AD24" i="13"/>
  <c r="F25" i="13"/>
  <c r="V25" i="13"/>
  <c r="AL25" i="13"/>
  <c r="O26" i="13"/>
  <c r="U27" i="13"/>
  <c r="R27" i="13"/>
  <c r="AH27" i="13"/>
  <c r="G32" i="13"/>
  <c r="J33" i="13"/>
  <c r="AD8" i="13"/>
  <c r="N8" i="13"/>
  <c r="AL7" i="13"/>
  <c r="V7" i="13"/>
  <c r="F7" i="13"/>
  <c r="AD5" i="13"/>
  <c r="N5" i="13"/>
  <c r="Q9" i="13"/>
  <c r="AG9" i="13"/>
  <c r="I10" i="13"/>
  <c r="Y10" i="13"/>
  <c r="AO10" i="13"/>
  <c r="Q11" i="13"/>
  <c r="AG11" i="13"/>
  <c r="I12" i="13"/>
  <c r="Y12" i="13"/>
  <c r="AO12" i="13"/>
  <c r="AN13" i="13"/>
  <c r="V20" i="13"/>
  <c r="J14" i="13"/>
  <c r="Z14" i="13"/>
  <c r="AP14" i="13"/>
  <c r="R15" i="13"/>
  <c r="AH15" i="13"/>
  <c r="K16" i="13"/>
  <c r="AA16" i="13"/>
  <c r="D17" i="13"/>
  <c r="E17" i="13"/>
  <c r="U18" i="13"/>
  <c r="AP20" i="13"/>
  <c r="J18" i="13"/>
  <c r="Z18" i="13"/>
  <c r="F21" i="13"/>
  <c r="AG21" i="13"/>
  <c r="T20" i="13"/>
  <c r="AC21" i="13"/>
  <c r="I22" i="13"/>
  <c r="AA22" i="13"/>
  <c r="V26" i="13"/>
  <c r="AO22" i="13"/>
  <c r="W24" i="13"/>
  <c r="M25" i="13"/>
  <c r="N22" i="13"/>
  <c r="AD22" i="13"/>
  <c r="F24" i="13"/>
  <c r="AE25" i="13"/>
  <c r="P24" i="13"/>
  <c r="AF24" i="13"/>
  <c r="H25" i="13"/>
  <c r="X25" i="13"/>
  <c r="AN25" i="13"/>
  <c r="R26" i="13"/>
  <c r="AF26" i="13"/>
  <c r="D27" i="13"/>
  <c r="T27" i="13"/>
  <c r="AJ27" i="13"/>
  <c r="AB8" i="13"/>
  <c r="L8" i="13"/>
  <c r="AJ7" i="13"/>
  <c r="T7" i="13"/>
  <c r="D7" i="13"/>
  <c r="AB5" i="13"/>
  <c r="L5" i="13"/>
  <c r="AQ58" i="15" l="1"/>
  <c r="AQ61" i="15"/>
  <c r="AQ55" i="15"/>
  <c r="AQ55" i="11"/>
  <c r="AQ61" i="11"/>
  <c r="J42" i="24"/>
  <c r="AQ64" i="15"/>
  <c r="AQ57" i="15"/>
  <c r="AQ63" i="11"/>
  <c r="AQ64" i="11"/>
  <c r="AQ60" i="11"/>
  <c r="AQ58" i="11"/>
  <c r="AQ56" i="11"/>
  <c r="AQ56" i="15"/>
  <c r="AQ63" i="15"/>
  <c r="AQ57" i="11"/>
  <c r="AQ60" i="15"/>
  <c r="AQ42" i="15"/>
  <c r="AQ72" i="15" s="1"/>
  <c r="AQ46" i="15"/>
  <c r="AQ76" i="15" s="1"/>
  <c r="AQ49" i="15"/>
  <c r="AQ79" i="15" s="1"/>
  <c r="AQ45" i="15"/>
  <c r="AQ75" i="15" s="1"/>
  <c r="AQ43" i="15"/>
  <c r="AQ73" i="15" s="1"/>
  <c r="AQ51" i="15"/>
  <c r="AQ81" i="15" s="1"/>
  <c r="AQ40" i="15"/>
  <c r="AQ70" i="15" s="1"/>
  <c r="AQ44" i="15"/>
  <c r="AQ74" i="15" s="1"/>
  <c r="AQ48" i="15"/>
  <c r="AQ78" i="15" s="1"/>
  <c r="AQ52" i="15"/>
  <c r="AQ82" i="15" s="1"/>
  <c r="AQ39" i="15"/>
  <c r="AQ69" i="15" s="1"/>
  <c r="AQ41" i="15"/>
  <c r="AQ71" i="15" s="1"/>
  <c r="AQ50" i="15"/>
  <c r="AQ80" i="15" s="1"/>
  <c r="AQ53" i="15"/>
  <c r="AQ83" i="15" s="1"/>
  <c r="AQ47" i="15"/>
  <c r="AQ77" i="15" s="1"/>
  <c r="AQ38" i="15"/>
  <c r="AQ68" i="15" s="1"/>
  <c r="AQ50" i="13"/>
  <c r="AQ80" i="13" s="1"/>
  <c r="AQ48" i="13"/>
  <c r="AQ78" i="13" s="1"/>
  <c r="AQ44" i="13"/>
  <c r="AQ74" i="13" s="1"/>
  <c r="AQ53" i="13"/>
  <c r="AQ83" i="13" s="1"/>
  <c r="AQ38" i="13"/>
  <c r="AQ68" i="13" s="1"/>
  <c r="AQ40" i="13"/>
  <c r="AQ70" i="13" s="1"/>
  <c r="AQ49" i="13"/>
  <c r="AQ79" i="13" s="1"/>
  <c r="AQ45" i="13"/>
  <c r="AQ75" i="13" s="1"/>
  <c r="AQ52" i="13"/>
  <c r="AQ82" i="13" s="1"/>
  <c r="AQ39" i="13"/>
  <c r="AQ69" i="13" s="1"/>
  <c r="AQ42" i="13"/>
  <c r="AQ72" i="13" s="1"/>
  <c r="AQ46" i="13"/>
  <c r="AQ76" i="13" s="1"/>
  <c r="AQ47" i="13"/>
  <c r="AQ77" i="13" s="1"/>
  <c r="AQ43" i="13"/>
  <c r="AQ73" i="13" s="1"/>
  <c r="AQ51" i="13"/>
  <c r="AQ81" i="13" s="1"/>
  <c r="AQ41" i="13"/>
  <c r="AQ71" i="13" s="1"/>
  <c r="AQ47" i="11"/>
  <c r="AQ77" i="11" s="1"/>
  <c r="AQ39" i="11"/>
  <c r="AQ69" i="11" s="1"/>
  <c r="AQ51" i="11"/>
  <c r="AQ81" i="11" s="1"/>
  <c r="AQ45" i="11"/>
  <c r="AQ75" i="11" s="1"/>
  <c r="AQ40" i="11"/>
  <c r="AQ70" i="11" s="1"/>
  <c r="AQ52" i="11"/>
  <c r="AQ82" i="11" s="1"/>
  <c r="AQ48" i="11"/>
  <c r="AQ78" i="11" s="1"/>
  <c r="AQ49" i="11"/>
  <c r="AQ79" i="11" s="1"/>
  <c r="AQ44" i="11"/>
  <c r="AQ74" i="11" s="1"/>
  <c r="AQ53" i="11"/>
  <c r="AQ83" i="11" s="1"/>
  <c r="AQ41" i="11"/>
  <c r="AQ71" i="11" s="1"/>
  <c r="AQ46" i="11"/>
  <c r="AQ76" i="11" s="1"/>
  <c r="AQ38" i="11"/>
  <c r="AQ68" i="11" s="1"/>
  <c r="AQ50" i="11"/>
  <c r="AQ80" i="11" s="1"/>
  <c r="AQ42" i="11"/>
  <c r="AQ72" i="11" s="1"/>
  <c r="AQ43" i="11"/>
  <c r="AQ73" i="11" s="1"/>
  <c r="Y34" i="24"/>
  <c r="CI34" i="24" s="1"/>
  <c r="I60" i="11"/>
  <c r="K60" i="11"/>
  <c r="G62" i="11"/>
  <c r="AM62" i="15"/>
  <c r="D62" i="11"/>
  <c r="E62" i="11"/>
  <c r="Q62" i="15"/>
  <c r="AA62" i="15"/>
  <c r="H62" i="15"/>
  <c r="D62" i="15"/>
  <c r="E62" i="15"/>
  <c r="P62" i="15"/>
  <c r="Z62" i="15"/>
  <c r="R62" i="15"/>
  <c r="I62" i="15"/>
  <c r="I62" i="11"/>
  <c r="J62" i="11"/>
  <c r="N62" i="15"/>
  <c r="K62" i="11"/>
  <c r="Z62" i="11"/>
  <c r="T62" i="15"/>
  <c r="S62" i="15"/>
  <c r="AK62" i="15"/>
  <c r="AL62" i="15"/>
  <c r="W62" i="15"/>
  <c r="X62" i="15"/>
  <c r="U62" i="15"/>
  <c r="AD62" i="15"/>
  <c r="AH62" i="15"/>
  <c r="J62" i="15"/>
  <c r="V62" i="11"/>
  <c r="AG62" i="15"/>
  <c r="U62" i="11"/>
  <c r="H62" i="11"/>
  <c r="W62" i="11"/>
  <c r="Q62" i="11"/>
  <c r="AC62" i="11"/>
  <c r="M62" i="11"/>
  <c r="AL62" i="11"/>
  <c r="F62" i="11"/>
  <c r="AM62" i="11"/>
  <c r="G62" i="15"/>
  <c r="L62" i="11"/>
  <c r="AG62" i="11"/>
  <c r="AJ62" i="11"/>
  <c r="P62" i="11"/>
  <c r="AI62" i="11"/>
  <c r="AP62" i="11"/>
  <c r="AE62" i="11"/>
  <c r="Y62" i="15"/>
  <c r="AD62" i="11"/>
  <c r="O62" i="15"/>
  <c r="AK62" i="11"/>
  <c r="T62" i="11"/>
  <c r="S62" i="11"/>
  <c r="X62" i="11"/>
  <c r="AH62" i="11"/>
  <c r="AO62" i="11"/>
  <c r="Y62" i="11"/>
  <c r="R62" i="11"/>
  <c r="AB62" i="11"/>
  <c r="AN62" i="11"/>
  <c r="AA62" i="11"/>
  <c r="O62" i="11"/>
  <c r="F62" i="15"/>
  <c r="AN62" i="15"/>
  <c r="AF62" i="11"/>
  <c r="N62" i="11"/>
  <c r="K62" i="15"/>
  <c r="AE62" i="15"/>
  <c r="AB62" i="15"/>
  <c r="AC62" i="15"/>
  <c r="AP62" i="15"/>
  <c r="AI62" i="15"/>
  <c r="AO62" i="15"/>
  <c r="AJ62" i="15"/>
  <c r="AF62" i="15"/>
  <c r="V62" i="15"/>
  <c r="M62" i="15"/>
  <c r="L62" i="15"/>
  <c r="H62" i="13"/>
  <c r="D62" i="13"/>
  <c r="J62" i="13"/>
  <c r="K62" i="13"/>
  <c r="F62" i="13"/>
  <c r="I62" i="13"/>
  <c r="G62" i="13"/>
  <c r="E62" i="13"/>
  <c r="R62" i="13"/>
  <c r="U62" i="13"/>
  <c r="L62" i="13"/>
  <c r="N62" i="13"/>
  <c r="Y62" i="13"/>
  <c r="W62" i="13"/>
  <c r="P62" i="13"/>
  <c r="AK62" i="13"/>
  <c r="AL62" i="13"/>
  <c r="AG62" i="13"/>
  <c r="AB62" i="13"/>
  <c r="AN62" i="13"/>
  <c r="AH62" i="13"/>
  <c r="M62" i="13"/>
  <c r="Q62" i="13"/>
  <c r="T62" i="13"/>
  <c r="AC62" i="13"/>
  <c r="AO62" i="13"/>
  <c r="AM62" i="13"/>
  <c r="AA62" i="13"/>
  <c r="S62" i="13"/>
  <c r="O62" i="13"/>
  <c r="AJ62" i="13"/>
  <c r="X62" i="13"/>
  <c r="V62" i="13"/>
  <c r="AD62" i="13"/>
  <c r="Z62" i="13"/>
  <c r="AP62" i="13"/>
  <c r="AI62" i="13"/>
  <c r="AE62" i="13"/>
  <c r="AF62" i="13"/>
  <c r="P50" i="11"/>
  <c r="P80" i="11" s="1"/>
  <c r="AE50" i="11"/>
  <c r="AE80" i="11" s="1"/>
  <c r="U50" i="11"/>
  <c r="U80" i="11" s="1"/>
  <c r="M50" i="11"/>
  <c r="M80" i="11" s="1"/>
  <c r="O50" i="11"/>
  <c r="O80" i="11" s="1"/>
  <c r="AL50" i="11"/>
  <c r="AL80" i="11" s="1"/>
  <c r="D50" i="11"/>
  <c r="D80" i="11" s="1"/>
  <c r="AI50" i="11"/>
  <c r="AI80" i="11" s="1"/>
  <c r="S50" i="11"/>
  <c r="S80" i="11" s="1"/>
  <c r="Z50" i="11"/>
  <c r="Z80" i="11" s="1"/>
  <c r="AF50" i="11"/>
  <c r="AF80" i="11" s="1"/>
  <c r="X50" i="11"/>
  <c r="X80" i="11" s="1"/>
  <c r="AN50" i="11"/>
  <c r="AN80" i="11" s="1"/>
  <c r="K50" i="11"/>
  <c r="K80" i="11" s="1"/>
  <c r="I50" i="11"/>
  <c r="I80" i="11" s="1"/>
  <c r="AC50" i="11"/>
  <c r="AC80" i="11" s="1"/>
  <c r="AH50" i="11"/>
  <c r="AH80" i="11" s="1"/>
  <c r="G50" i="11"/>
  <c r="G80" i="11" s="1"/>
  <c r="E50" i="11"/>
  <c r="E80" i="11" s="1"/>
  <c r="AP50" i="11"/>
  <c r="AP80" i="11" s="1"/>
  <c r="W50" i="11"/>
  <c r="W80" i="11" s="1"/>
  <c r="AK50" i="11"/>
  <c r="AK80" i="11" s="1"/>
  <c r="V50" i="11"/>
  <c r="V80" i="11" s="1"/>
  <c r="L50" i="11"/>
  <c r="L80" i="11" s="1"/>
  <c r="AB50" i="11"/>
  <c r="AB80" i="11" s="1"/>
  <c r="AD50" i="11"/>
  <c r="AD80" i="11" s="1"/>
  <c r="Q50" i="11"/>
  <c r="Q80" i="11" s="1"/>
  <c r="R50" i="11"/>
  <c r="R80" i="11" s="1"/>
  <c r="H50" i="11"/>
  <c r="H80" i="11" s="1"/>
  <c r="AA50" i="11"/>
  <c r="AA80" i="11" s="1"/>
  <c r="Y50" i="11"/>
  <c r="Y80" i="11" s="1"/>
  <c r="AJ50" i="11"/>
  <c r="AJ80" i="11" s="1"/>
  <c r="N50" i="11"/>
  <c r="N80" i="11" s="1"/>
  <c r="J50" i="11"/>
  <c r="J80" i="11" s="1"/>
  <c r="F50" i="11"/>
  <c r="F80" i="11" s="1"/>
  <c r="AG50" i="11"/>
  <c r="AG80" i="11" s="1"/>
  <c r="T50" i="11"/>
  <c r="T80" i="11" s="1"/>
  <c r="AM50" i="11"/>
  <c r="AM80" i="11" s="1"/>
  <c r="AO50" i="11"/>
  <c r="AO80" i="11" s="1"/>
  <c r="G60" i="15"/>
  <c r="U50" i="15"/>
  <c r="U80" i="15" s="1"/>
  <c r="Q50" i="15"/>
  <c r="Q80" i="15" s="1"/>
  <c r="F50" i="15"/>
  <c r="F80" i="15" s="1"/>
  <c r="AP50" i="15"/>
  <c r="AP80" i="15" s="1"/>
  <c r="AN50" i="15"/>
  <c r="AN80" i="15" s="1"/>
  <c r="AB50" i="15"/>
  <c r="AB80" i="15" s="1"/>
  <c r="AE50" i="15"/>
  <c r="AE80" i="15" s="1"/>
  <c r="J50" i="15"/>
  <c r="J80" i="15" s="1"/>
  <c r="K50" i="15"/>
  <c r="K80" i="15" s="1"/>
  <c r="N50" i="15"/>
  <c r="N80" i="15" s="1"/>
  <c r="V50" i="15"/>
  <c r="V80" i="15" s="1"/>
  <c r="D50" i="15"/>
  <c r="D80" i="15" s="1"/>
  <c r="H50" i="15"/>
  <c r="H80" i="15" s="1"/>
  <c r="Y50" i="15"/>
  <c r="Y80" i="15" s="1"/>
  <c r="AI50" i="15"/>
  <c r="AI80" i="15" s="1"/>
  <c r="AF50" i="15"/>
  <c r="AF80" i="15" s="1"/>
  <c r="AJ50" i="15"/>
  <c r="AJ80" i="15" s="1"/>
  <c r="AL50" i="15"/>
  <c r="AL80" i="15" s="1"/>
  <c r="T50" i="15"/>
  <c r="T80" i="15" s="1"/>
  <c r="AA50" i="15"/>
  <c r="AA80" i="15" s="1"/>
  <c r="AD50" i="15"/>
  <c r="AD80" i="15" s="1"/>
  <c r="I50" i="15"/>
  <c r="I80" i="15" s="1"/>
  <c r="O50" i="15"/>
  <c r="O80" i="15" s="1"/>
  <c r="W50" i="15"/>
  <c r="W80" i="15" s="1"/>
  <c r="G50" i="15"/>
  <c r="G80" i="15" s="1"/>
  <c r="AO50" i="15"/>
  <c r="AO80" i="15" s="1"/>
  <c r="AG50" i="15"/>
  <c r="AG80" i="15" s="1"/>
  <c r="E50" i="15"/>
  <c r="E80" i="15" s="1"/>
  <c r="R50" i="15"/>
  <c r="R80" i="15" s="1"/>
  <c r="P50" i="15"/>
  <c r="P80" i="15" s="1"/>
  <c r="Z50" i="15"/>
  <c r="Z80" i="15" s="1"/>
  <c r="X50" i="15"/>
  <c r="X80" i="15" s="1"/>
  <c r="AC50" i="15"/>
  <c r="AC80" i="15" s="1"/>
  <c r="S50" i="15"/>
  <c r="S80" i="15" s="1"/>
  <c r="M50" i="15"/>
  <c r="M80" i="15" s="1"/>
  <c r="L50" i="15"/>
  <c r="L80" i="15" s="1"/>
  <c r="AH50" i="15"/>
  <c r="AH80" i="15" s="1"/>
  <c r="AM50" i="15"/>
  <c r="AM80" i="15" s="1"/>
  <c r="AK50" i="15"/>
  <c r="AK80" i="15" s="1"/>
  <c r="AD50" i="13"/>
  <c r="AD80" i="13" s="1"/>
  <c r="Y50" i="13"/>
  <c r="Y80" i="13" s="1"/>
  <c r="D50" i="13"/>
  <c r="D80" i="13" s="1"/>
  <c r="AB50" i="13"/>
  <c r="AB80" i="13" s="1"/>
  <c r="AP50" i="13"/>
  <c r="AP80" i="13" s="1"/>
  <c r="O50" i="13"/>
  <c r="O80" i="13" s="1"/>
  <c r="AG50" i="13"/>
  <c r="AG80" i="13" s="1"/>
  <c r="AL50" i="13"/>
  <c r="AL80" i="13" s="1"/>
  <c r="U50" i="13"/>
  <c r="U80" i="13" s="1"/>
  <c r="R50" i="13"/>
  <c r="R80" i="13" s="1"/>
  <c r="X50" i="13"/>
  <c r="X80" i="13" s="1"/>
  <c r="J50" i="13"/>
  <c r="J80" i="13" s="1"/>
  <c r="K50" i="13"/>
  <c r="K80" i="13" s="1"/>
  <c r="M50" i="13"/>
  <c r="M80" i="13" s="1"/>
  <c r="F50" i="13"/>
  <c r="F80" i="13" s="1"/>
  <c r="AJ50" i="13"/>
  <c r="AJ80" i="13" s="1"/>
  <c r="N50" i="13"/>
  <c r="N80" i="13" s="1"/>
  <c r="AF50" i="13"/>
  <c r="AF80" i="13" s="1"/>
  <c r="G50" i="13"/>
  <c r="G80" i="13" s="1"/>
  <c r="AM50" i="13"/>
  <c r="AM80" i="13" s="1"/>
  <c r="P50" i="13"/>
  <c r="P80" i="13" s="1"/>
  <c r="AN50" i="13"/>
  <c r="AN80" i="13" s="1"/>
  <c r="H50" i="13"/>
  <c r="H80" i="13" s="1"/>
  <c r="Q50" i="13"/>
  <c r="Q80" i="13" s="1"/>
  <c r="AI50" i="13"/>
  <c r="AI80" i="13" s="1"/>
  <c r="AH50" i="13"/>
  <c r="AH80" i="13" s="1"/>
  <c r="L50" i="13"/>
  <c r="L80" i="13" s="1"/>
  <c r="AO50" i="13"/>
  <c r="AO80" i="13" s="1"/>
  <c r="I50" i="13"/>
  <c r="I80" i="13" s="1"/>
  <c r="AE50" i="13"/>
  <c r="AE80" i="13" s="1"/>
  <c r="AA50" i="13"/>
  <c r="AA80" i="13" s="1"/>
  <c r="W50" i="13"/>
  <c r="W80" i="13" s="1"/>
  <c r="AK50" i="13"/>
  <c r="AK80" i="13" s="1"/>
  <c r="E50" i="13"/>
  <c r="E80" i="13" s="1"/>
  <c r="T50" i="13"/>
  <c r="T80" i="13" s="1"/>
  <c r="AC50" i="13"/>
  <c r="AC80" i="13" s="1"/>
  <c r="Z50" i="13"/>
  <c r="Z80" i="13" s="1"/>
  <c r="V50" i="13"/>
  <c r="V80" i="13" s="1"/>
  <c r="S50" i="13"/>
  <c r="S80" i="13" s="1"/>
  <c r="H60" i="15"/>
  <c r="F60" i="11"/>
  <c r="E60" i="15"/>
  <c r="H60" i="13"/>
  <c r="K60" i="15"/>
  <c r="E60" i="13"/>
  <c r="G60" i="13"/>
  <c r="F60" i="15"/>
  <c r="D60" i="11"/>
  <c r="H60" i="11"/>
  <c r="J60" i="15"/>
  <c r="E60" i="11"/>
  <c r="J60" i="11"/>
  <c r="D60" i="15"/>
  <c r="I60" i="15"/>
  <c r="G60" i="11"/>
  <c r="D60" i="13"/>
  <c r="F60" i="13"/>
  <c r="J60" i="13"/>
  <c r="K60" i="13"/>
  <c r="I60" i="13"/>
  <c r="B2" i="24"/>
  <c r="B3" i="24"/>
  <c r="B4" i="24"/>
  <c r="B16" i="24"/>
  <c r="B17" i="24"/>
  <c r="B18" i="24"/>
  <c r="B19" i="24"/>
  <c r="B20" i="24"/>
  <c r="B21" i="24"/>
  <c r="B23" i="24"/>
  <c r="B30" i="24" s="1"/>
  <c r="B24" i="24"/>
  <c r="B31" i="24" s="1"/>
  <c r="B25" i="24"/>
  <c r="B32" i="24" s="1"/>
  <c r="B26" i="24"/>
  <c r="B33" i="24" s="1"/>
  <c r="B27" i="24"/>
  <c r="B34" i="24" s="1"/>
  <c r="B28" i="24"/>
  <c r="B35" i="24" s="1"/>
  <c r="B45" i="24"/>
  <c r="B46" i="24"/>
  <c r="B47" i="24"/>
  <c r="B48" i="24"/>
  <c r="B49" i="24"/>
  <c r="B50" i="24"/>
  <c r="B38" i="24"/>
  <c r="B39" i="24"/>
  <c r="B40" i="24"/>
  <c r="B41" i="24"/>
  <c r="B42" i="24"/>
  <c r="B43" i="24"/>
  <c r="B53" i="24"/>
  <c r="B54" i="24"/>
  <c r="B55" i="24"/>
  <c r="B56" i="24"/>
  <c r="B57" i="24"/>
  <c r="B58" i="24"/>
  <c r="B61" i="24"/>
  <c r="B62" i="24"/>
  <c r="B63" i="24"/>
  <c r="B64" i="24"/>
  <c r="B65" i="24"/>
  <c r="B66" i="24"/>
  <c r="B68" i="24"/>
  <c r="B69" i="24"/>
  <c r="B70" i="24"/>
  <c r="B71" i="24"/>
  <c r="B72" i="24"/>
  <c r="B73" i="24"/>
  <c r="M30" i="24" l="1"/>
  <c r="M31" i="24"/>
  <c r="M32" i="24"/>
  <c r="I43" i="24"/>
  <c r="D43" i="24"/>
  <c r="C43" i="24"/>
  <c r="I50" i="24"/>
  <c r="D50" i="24"/>
  <c r="C50" i="24"/>
  <c r="I41" i="24"/>
  <c r="H41" i="24"/>
  <c r="G41" i="24"/>
  <c r="F41" i="24"/>
  <c r="E41" i="24"/>
  <c r="D41" i="24"/>
  <c r="C41" i="24"/>
  <c r="I48" i="24"/>
  <c r="H48" i="24"/>
  <c r="G48" i="24"/>
  <c r="F48" i="24"/>
  <c r="E48" i="24"/>
  <c r="D48" i="24"/>
  <c r="C48" i="24"/>
  <c r="I42" i="24"/>
  <c r="H42" i="24"/>
  <c r="G42" i="24"/>
  <c r="D42" i="24"/>
  <c r="C42" i="24"/>
  <c r="I49" i="24"/>
  <c r="H49" i="24"/>
  <c r="G49" i="24"/>
  <c r="D49" i="24"/>
  <c r="C49" i="24"/>
  <c r="AR32" i="24" l="1"/>
  <c r="BQ32" i="24"/>
  <c r="BR32" i="24"/>
  <c r="BS32" i="24"/>
  <c r="BT32" i="24"/>
  <c r="AR31" i="24"/>
  <c r="BQ31" i="24"/>
  <c r="BT31" i="24"/>
  <c r="BS31" i="24"/>
  <c r="BR31" i="24"/>
  <c r="AR30" i="24"/>
  <c r="BR30" i="24"/>
  <c r="BT30" i="24"/>
  <c r="BS30" i="24"/>
  <c r="BQ30" i="24"/>
  <c r="BO31" i="24"/>
  <c r="BJ31" i="24"/>
  <c r="BP31" i="24"/>
  <c r="AS31" i="24"/>
  <c r="BA31" i="24"/>
  <c r="BH31" i="24"/>
  <c r="BF31" i="24"/>
  <c r="BK30" i="24"/>
  <c r="H50" i="24"/>
  <c r="G50" i="24"/>
  <c r="E43" i="24"/>
  <c r="H43" i="24"/>
  <c r="F43" i="24"/>
  <c r="E50" i="24"/>
  <c r="G43" i="24"/>
  <c r="F50" i="24"/>
  <c r="E49" i="24"/>
  <c r="F49" i="24"/>
  <c r="E42" i="24"/>
  <c r="F42" i="24"/>
  <c r="BD31" i="24"/>
  <c r="BK31" i="24"/>
  <c r="AY30" i="24"/>
  <c r="AZ31" i="24"/>
  <c r="AY31" i="24"/>
  <c r="BB30" i="24"/>
  <c r="BL31" i="24"/>
  <c r="BI31" i="24"/>
  <c r="AV31" i="24"/>
  <c r="BC31" i="24"/>
  <c r="BN31" i="24"/>
  <c r="BC32" i="24"/>
  <c r="AT30" i="24"/>
  <c r="BG30" i="24"/>
  <c r="BA32" i="24"/>
  <c r="AV30" i="24"/>
  <c r="BC30" i="24"/>
  <c r="AX32" i="24"/>
  <c r="BM32" i="24"/>
  <c r="BJ32" i="24"/>
  <c r="AS32" i="24"/>
  <c r="AU30" i="24"/>
  <c r="BM30" i="24"/>
  <c r="BE30" i="24"/>
  <c r="BB32" i="24"/>
  <c r="AZ30" i="24"/>
  <c r="AT32" i="24"/>
  <c r="BD30" i="24"/>
  <c r="AW30" i="24"/>
  <c r="BO32" i="24"/>
  <c r="AU32" i="24"/>
  <c r="BL32" i="24"/>
  <c r="BI30" i="24"/>
  <c r="BG32" i="24"/>
  <c r="BN30" i="24"/>
  <c r="BE32" i="24"/>
  <c r="BP32" i="24"/>
  <c r="BP30" i="24"/>
  <c r="AZ32" i="24"/>
  <c r="BO30" i="24"/>
  <c r="BD32" i="24"/>
  <c r="BA30" i="24"/>
  <c r="AY32" i="24"/>
  <c r="BF30" i="24"/>
  <c r="AW32" i="24"/>
  <c r="BH32" i="24"/>
  <c r="BH30" i="24"/>
  <c r="BK32" i="24"/>
  <c r="BI32" i="24"/>
  <c r="AV32" i="24"/>
  <c r="BJ30" i="24"/>
  <c r="AS30" i="24"/>
  <c r="AX30" i="24"/>
  <c r="BL30" i="24"/>
  <c r="BB31" i="24"/>
  <c r="BG31" i="24"/>
  <c r="AU31" i="24"/>
  <c r="BM31" i="24"/>
  <c r="AT31" i="24"/>
  <c r="BE31" i="24"/>
  <c r="AW31" i="24"/>
  <c r="BN32" i="24"/>
  <c r="BF32" i="24"/>
  <c r="AX31" i="24"/>
  <c r="AF60" i="11" l="1"/>
  <c r="C56" i="24" s="1"/>
  <c r="AN60" i="11"/>
  <c r="T60" i="11"/>
  <c r="N60" i="11"/>
  <c r="AP60" i="11"/>
  <c r="R60" i="11"/>
  <c r="AJ60" i="11"/>
  <c r="L60" i="11"/>
  <c r="V60" i="11"/>
  <c r="Z60" i="11"/>
  <c r="AB60" i="11"/>
  <c r="AH60" i="11"/>
  <c r="E56" i="24" s="1"/>
  <c r="X60" i="11"/>
  <c r="P60" i="11"/>
  <c r="AD60" i="11"/>
  <c r="AL60" i="11"/>
  <c r="AC60" i="11"/>
  <c r="M60" i="11"/>
  <c r="AA60" i="11"/>
  <c r="AO60" i="11"/>
  <c r="Y60" i="11"/>
  <c r="AM60" i="11"/>
  <c r="W60" i="11"/>
  <c r="AK60" i="11"/>
  <c r="U60" i="11"/>
  <c r="AI60" i="11"/>
  <c r="S60" i="11"/>
  <c r="AG60" i="11"/>
  <c r="D56" i="24" s="1"/>
  <c r="Q60" i="11"/>
  <c r="AE60" i="11"/>
  <c r="O60" i="11"/>
  <c r="BP7" i="24"/>
  <c r="BO7" i="24"/>
  <c r="BN7" i="24"/>
  <c r="BM7" i="24"/>
  <c r="BL7" i="24"/>
  <c r="BK7" i="24"/>
  <c r="BJ7" i="24"/>
  <c r="BI7" i="24"/>
  <c r="BH7" i="24"/>
  <c r="BG7" i="24"/>
  <c r="BF7" i="24"/>
  <c r="BE7" i="24"/>
  <c r="BD7" i="24"/>
  <c r="BC7" i="24"/>
  <c r="BB7" i="24"/>
  <c r="BA7" i="24"/>
  <c r="AZ7" i="24"/>
  <c r="AY7" i="24"/>
  <c r="AX7" i="24"/>
  <c r="AW7" i="24"/>
  <c r="AV7" i="24"/>
  <c r="AU7" i="24"/>
  <c r="AT7" i="24"/>
  <c r="AS7" i="24"/>
  <c r="AR7" i="24"/>
  <c r="J56" i="24" l="1"/>
  <c r="G56" i="24"/>
  <c r="F56" i="24"/>
  <c r="H56" i="24"/>
  <c r="I56" i="24"/>
  <c r="AR40" i="24"/>
  <c r="AR39" i="24"/>
  <c r="AR38" i="24"/>
  <c r="AR25" i="24"/>
  <c r="AR24" i="24"/>
  <c r="AR23" i="24"/>
  <c r="AR18" i="24"/>
  <c r="AR17" i="24"/>
  <c r="AR16" i="24"/>
  <c r="AR11" i="24"/>
  <c r="AR10" i="24"/>
  <c r="AR9" i="24"/>
  <c r="M48" i="24" l="1"/>
  <c r="M41" i="24"/>
  <c r="AR12" i="24"/>
  <c r="M26" i="24"/>
  <c r="AR19" i="24"/>
  <c r="M14" i="24"/>
  <c r="M28" i="24"/>
  <c r="M21" i="24"/>
  <c r="M50" i="24"/>
  <c r="M43" i="24"/>
  <c r="M49" i="24"/>
  <c r="M42" i="24"/>
  <c r="M13" i="24"/>
  <c r="M27" i="24"/>
  <c r="M20" i="24"/>
  <c r="BP25" i="24"/>
  <c r="BO25" i="24"/>
  <c r="BN25" i="24"/>
  <c r="BM25" i="24"/>
  <c r="BL25" i="24"/>
  <c r="BK25" i="24"/>
  <c r="BJ25" i="24"/>
  <c r="BI25" i="24"/>
  <c r="BH25" i="24"/>
  <c r="BG25" i="24"/>
  <c r="BF25" i="24"/>
  <c r="BE25" i="24"/>
  <c r="BD25" i="24"/>
  <c r="BC25" i="24"/>
  <c r="BB25" i="24"/>
  <c r="BA25" i="24"/>
  <c r="AZ25" i="24"/>
  <c r="AY25" i="24"/>
  <c r="AX25" i="24"/>
  <c r="AW25" i="24"/>
  <c r="AV25" i="24"/>
  <c r="AU25" i="24"/>
  <c r="AT25" i="24"/>
  <c r="BP24" i="24"/>
  <c r="BO24" i="24"/>
  <c r="BN24" i="24"/>
  <c r="BM24" i="24"/>
  <c r="BL24" i="24"/>
  <c r="BK24" i="24"/>
  <c r="BJ24" i="24"/>
  <c r="BI24" i="24"/>
  <c r="BH24" i="24"/>
  <c r="BG24" i="24"/>
  <c r="BF24" i="24"/>
  <c r="BE24" i="24"/>
  <c r="BD24" i="24"/>
  <c r="BC24" i="24"/>
  <c r="BB24" i="24"/>
  <c r="BA24" i="24"/>
  <c r="AZ24" i="24"/>
  <c r="AY24" i="24"/>
  <c r="AX24" i="24"/>
  <c r="AW24" i="24"/>
  <c r="AV24" i="24"/>
  <c r="AU24" i="24"/>
  <c r="AT24" i="24"/>
  <c r="BP23" i="24"/>
  <c r="BO23" i="24"/>
  <c r="BN23" i="24"/>
  <c r="BM23" i="24"/>
  <c r="BL23" i="24"/>
  <c r="BK23" i="24"/>
  <c r="BJ23" i="24"/>
  <c r="BI23" i="24"/>
  <c r="BH23" i="24"/>
  <c r="BG23" i="24"/>
  <c r="BF23" i="24"/>
  <c r="BE23" i="24"/>
  <c r="BD23" i="24"/>
  <c r="BC23" i="24"/>
  <c r="BB23" i="24"/>
  <c r="BA23" i="24"/>
  <c r="AZ23" i="24"/>
  <c r="AY23" i="24"/>
  <c r="AX23" i="24"/>
  <c r="AW23" i="24"/>
  <c r="AV23" i="24"/>
  <c r="AU23" i="24"/>
  <c r="AT23" i="24"/>
  <c r="AS25" i="24"/>
  <c r="AS24" i="24"/>
  <c r="AS23" i="24"/>
  <c r="L28" i="24"/>
  <c r="BV28" i="24" s="1"/>
  <c r="L27" i="24"/>
  <c r="BV27" i="24" s="1"/>
  <c r="L26" i="24"/>
  <c r="BV26" i="24" s="1"/>
  <c r="L25" i="24"/>
  <c r="BV25" i="24" s="1"/>
  <c r="L24" i="24"/>
  <c r="BV24" i="24" s="1"/>
  <c r="L23" i="24"/>
  <c r="BV23" i="24" s="1"/>
  <c r="BQ43" i="24" l="1"/>
  <c r="BR43" i="24"/>
  <c r="BT43" i="24"/>
  <c r="BS43" i="24"/>
  <c r="BW28" i="24"/>
  <c r="BQ28" i="24"/>
  <c r="BR28" i="24"/>
  <c r="BS28" i="24"/>
  <c r="BT28" i="24"/>
  <c r="BR14" i="24"/>
  <c r="BS14" i="24"/>
  <c r="BQ14" i="24"/>
  <c r="BT14" i="24"/>
  <c r="BW42" i="24"/>
  <c r="BQ42" i="24"/>
  <c r="BR42" i="24"/>
  <c r="BS42" i="24"/>
  <c r="BT42" i="24"/>
  <c r="BW27" i="24"/>
  <c r="BS27" i="24"/>
  <c r="BR27" i="24"/>
  <c r="BQ27" i="24"/>
  <c r="BT27" i="24"/>
  <c r="BT21" i="24"/>
  <c r="BQ21" i="24"/>
  <c r="BR21" i="24"/>
  <c r="BS21" i="24"/>
  <c r="BS41" i="24"/>
  <c r="BQ41" i="24"/>
  <c r="BR41" i="24"/>
  <c r="BT41" i="24"/>
  <c r="BT20" i="24"/>
  <c r="BR20" i="24"/>
  <c r="BS20" i="24"/>
  <c r="BQ20" i="24"/>
  <c r="BW13" i="24"/>
  <c r="BT13" i="24"/>
  <c r="BS13" i="24"/>
  <c r="BR13" i="24"/>
  <c r="BQ13" i="24"/>
  <c r="BW26" i="24"/>
  <c r="BR26" i="24"/>
  <c r="BS26" i="24"/>
  <c r="BT26" i="24"/>
  <c r="BQ26" i="24"/>
  <c r="AR14" i="24"/>
  <c r="BW14" i="24"/>
  <c r="AR43" i="24"/>
  <c r="BW43" i="24"/>
  <c r="AR21" i="24"/>
  <c r="BW21" i="24"/>
  <c r="AR20" i="24"/>
  <c r="BW20" i="24"/>
  <c r="AR41" i="24"/>
  <c r="BW41" i="24"/>
  <c r="AR13" i="24"/>
  <c r="AR42" i="24"/>
  <c r="AR27" i="24"/>
  <c r="M34" i="24"/>
  <c r="AQ23" i="24"/>
  <c r="L30" i="24"/>
  <c r="AR26" i="24"/>
  <c r="M33" i="24"/>
  <c r="AQ25" i="24"/>
  <c r="L32" i="24"/>
  <c r="AQ26" i="24"/>
  <c r="L33" i="24"/>
  <c r="AQ28" i="24"/>
  <c r="L35" i="24"/>
  <c r="AQ24" i="24"/>
  <c r="L31" i="24"/>
  <c r="AQ27" i="24"/>
  <c r="L34" i="24"/>
  <c r="AR28" i="24"/>
  <c r="M35" i="24"/>
  <c r="BA28" i="24"/>
  <c r="BI28" i="24"/>
  <c r="AU28" i="24"/>
  <c r="BC28" i="24"/>
  <c r="AT28" i="24"/>
  <c r="BB28" i="24"/>
  <c r="BJ28" i="24"/>
  <c r="BK28" i="24"/>
  <c r="BL28" i="24"/>
  <c r="BD28" i="24"/>
  <c r="AS28" i="24"/>
  <c r="AW28" i="24"/>
  <c r="BE28" i="24"/>
  <c r="BM28" i="24"/>
  <c r="AX28" i="24"/>
  <c r="BF28" i="24"/>
  <c r="BN28" i="24"/>
  <c r="AV28" i="24"/>
  <c r="AY28" i="24"/>
  <c r="BG28" i="24"/>
  <c r="BO28" i="24"/>
  <c r="AZ28" i="24"/>
  <c r="BH28" i="24"/>
  <c r="BP28" i="24"/>
  <c r="AU26" i="24"/>
  <c r="BC26" i="24"/>
  <c r="BK26" i="24"/>
  <c r="AV26" i="24"/>
  <c r="BD26" i="24"/>
  <c r="BL26" i="24"/>
  <c r="BM26" i="24"/>
  <c r="BE26" i="24"/>
  <c r="AX26" i="24"/>
  <c r="BF26" i="24"/>
  <c r="BN26" i="24"/>
  <c r="BG26" i="24"/>
  <c r="BO26" i="24"/>
  <c r="AY26" i="24"/>
  <c r="AZ26" i="24"/>
  <c r="BH26" i="24"/>
  <c r="BP26" i="24"/>
  <c r="AS26" i="24"/>
  <c r="BA26" i="24"/>
  <c r="BI26" i="24"/>
  <c r="AW26" i="24"/>
  <c r="AT26" i="24"/>
  <c r="BB26" i="24"/>
  <c r="BJ26" i="24"/>
  <c r="BA27" i="24"/>
  <c r="AS27" i="24"/>
  <c r="AT27" i="24"/>
  <c r="AV27" i="24"/>
  <c r="AX27" i="24"/>
  <c r="AY27" i="24"/>
  <c r="BG27" i="24"/>
  <c r="AZ27" i="24"/>
  <c r="BH27" i="24"/>
  <c r="BP27" i="24"/>
  <c r="BD27" i="24"/>
  <c r="BL27" i="24"/>
  <c r="AW27" i="24"/>
  <c r="BE27" i="24"/>
  <c r="BM27" i="24"/>
  <c r="BF27" i="24"/>
  <c r="BN27" i="24"/>
  <c r="BO27" i="24"/>
  <c r="BI27" i="24"/>
  <c r="BB27" i="24"/>
  <c r="BJ27" i="24"/>
  <c r="AU27" i="24"/>
  <c r="BC27" i="24"/>
  <c r="BK27" i="24"/>
  <c r="B92" i="16"/>
  <c r="B123" i="16" s="1"/>
  <c r="B42" i="16"/>
  <c r="B72" i="16" s="1"/>
  <c r="B42" i="15"/>
  <c r="B72" i="15" s="1"/>
  <c r="B92" i="14"/>
  <c r="B123" i="14" s="1"/>
  <c r="B42" i="14"/>
  <c r="B72" i="14" s="1"/>
  <c r="B42" i="13"/>
  <c r="B72" i="13" s="1"/>
  <c r="B42" i="11"/>
  <c r="B72" i="11" s="1"/>
  <c r="B92" i="12"/>
  <c r="B123" i="12" s="1"/>
  <c r="B42" i="12"/>
  <c r="B72" i="12" s="1"/>
  <c r="BR33" i="24" l="1"/>
  <c r="BT33" i="24"/>
  <c r="BQ33" i="24"/>
  <c r="BS33" i="24"/>
  <c r="BS35" i="24"/>
  <c r="BT35" i="24"/>
  <c r="BQ35" i="24"/>
  <c r="BR35" i="24"/>
  <c r="BR34" i="24"/>
  <c r="BQ34" i="24"/>
  <c r="BT34" i="24"/>
  <c r="BS34" i="24"/>
  <c r="AR35" i="24"/>
  <c r="BW35" i="24"/>
  <c r="AQ35" i="24"/>
  <c r="BV35" i="24"/>
  <c r="AR34" i="24"/>
  <c r="BW34" i="24"/>
  <c r="AQ34" i="24"/>
  <c r="BV34" i="24"/>
  <c r="AQ31" i="24"/>
  <c r="BV31" i="24"/>
  <c r="AQ33" i="24"/>
  <c r="BV33" i="24"/>
  <c r="AQ32" i="24"/>
  <c r="BV32" i="24"/>
  <c r="AQ30" i="24"/>
  <c r="BV30" i="24"/>
  <c r="AR33" i="24"/>
  <c r="BW33" i="24"/>
  <c r="BM92" i="16"/>
  <c r="BU92" i="16"/>
  <c r="CS92" i="16"/>
  <c r="BE42" i="12"/>
  <c r="CS42" i="12"/>
  <c r="DA42" i="12"/>
  <c r="DI42" i="12"/>
  <c r="FE42" i="12"/>
  <c r="AW42" i="12"/>
  <c r="Q42" i="12"/>
  <c r="AG92" i="16"/>
  <c r="AE92" i="16"/>
  <c r="BK92" i="16"/>
  <c r="CA92" i="16"/>
  <c r="CY92" i="16"/>
  <c r="DO92" i="16"/>
  <c r="EE92" i="16"/>
  <c r="AH92" i="12"/>
  <c r="W92" i="16"/>
  <c r="AM92" i="16"/>
  <c r="BS92" i="16"/>
  <c r="CI92" i="16"/>
  <c r="AP42" i="11"/>
  <c r="BM92" i="12"/>
  <c r="EH42" i="12"/>
  <c r="DY42" i="12"/>
  <c r="EG42" i="12"/>
  <c r="EP42" i="12"/>
  <c r="EX42" i="12"/>
  <c r="BU42" i="12"/>
  <c r="AH42" i="15"/>
  <c r="AP42" i="15"/>
  <c r="AK42" i="15"/>
  <c r="FC42" i="16"/>
  <c r="EU42" i="16"/>
  <c r="AD42" i="16"/>
  <c r="EJ42" i="12"/>
  <c r="ER42" i="12"/>
  <c r="EZ42" i="12"/>
  <c r="FC92" i="12"/>
  <c r="DO92" i="12"/>
  <c r="FF42" i="12"/>
  <c r="DL42" i="12"/>
  <c r="DT42" i="12"/>
  <c r="DQ42" i="12"/>
  <c r="CV42" i="12"/>
  <c r="DD42" i="12"/>
  <c r="CY92" i="12"/>
  <c r="CC42" i="12"/>
  <c r="CF42" i="12"/>
  <c r="BX42" i="12"/>
  <c r="CI92" i="12"/>
  <c r="CK42" i="12"/>
  <c r="Y42" i="12"/>
  <c r="AG42" i="12"/>
  <c r="W92" i="12"/>
  <c r="F42" i="12"/>
  <c r="AI42" i="15"/>
  <c r="DA92" i="16"/>
  <c r="DI92" i="16"/>
  <c r="DQ92" i="16"/>
  <c r="CK92" i="16"/>
  <c r="F42" i="16"/>
  <c r="AY92" i="12"/>
  <c r="EO42" i="12"/>
  <c r="EW42" i="12"/>
  <c r="EM92" i="12"/>
  <c r="AE92" i="12"/>
  <c r="AL42" i="11"/>
  <c r="L42" i="12"/>
  <c r="AJ42" i="12"/>
  <c r="D42" i="12"/>
  <c r="AB42" i="12"/>
  <c r="H42" i="11"/>
  <c r="X42" i="11"/>
  <c r="AF42" i="11"/>
  <c r="AN42" i="11"/>
  <c r="T42" i="12"/>
  <c r="R42" i="15"/>
  <c r="Z42" i="15"/>
  <c r="J42" i="15"/>
  <c r="K42" i="15"/>
  <c r="E42" i="15"/>
  <c r="N42" i="16"/>
  <c r="V42" i="16"/>
  <c r="H42" i="16"/>
  <c r="AF42" i="16"/>
  <c r="AN42" i="16"/>
  <c r="AV42" i="16"/>
  <c r="D42" i="15"/>
  <c r="L42" i="15"/>
  <c r="AB42" i="15"/>
  <c r="AJ42" i="15"/>
  <c r="M42" i="15"/>
  <c r="P42" i="11"/>
  <c r="CM92" i="12"/>
  <c r="EA92" i="12"/>
  <c r="EY92" i="12"/>
  <c r="FA92" i="12"/>
  <c r="AM92" i="12"/>
  <c r="EU92" i="12"/>
  <c r="H42" i="12"/>
  <c r="K42" i="11"/>
  <c r="S42" i="11"/>
  <c r="AA42" i="11"/>
  <c r="AI42" i="11"/>
  <c r="EQ92" i="12"/>
  <c r="EB42" i="12"/>
  <c r="EE92" i="12"/>
  <c r="EI92" i="12"/>
  <c r="DW92" i="12"/>
  <c r="DK92" i="12"/>
  <c r="DS92" i="12"/>
  <c r="DG92" i="12"/>
  <c r="CA92" i="12"/>
  <c r="CQ92" i="12"/>
  <c r="CE92" i="12"/>
  <c r="CN42" i="12"/>
  <c r="BK92" i="12"/>
  <c r="BS92" i="12"/>
  <c r="BO92" i="12"/>
  <c r="BW92" i="12"/>
  <c r="BH42" i="12"/>
  <c r="BP42" i="12"/>
  <c r="AR42" i="12"/>
  <c r="AU92" i="12"/>
  <c r="BC92" i="12"/>
  <c r="BG92" i="12"/>
  <c r="AZ42" i="12"/>
  <c r="AO42" i="12"/>
  <c r="AP92" i="12"/>
  <c r="O92" i="12"/>
  <c r="P42" i="12"/>
  <c r="Z92" i="12"/>
  <c r="K92" i="12"/>
  <c r="S92" i="12"/>
  <c r="AA92" i="12"/>
  <c r="G92" i="12"/>
  <c r="M92" i="12"/>
  <c r="U92" i="12"/>
  <c r="AC92" i="12"/>
  <c r="AK92" i="12"/>
  <c r="AS92" i="12"/>
  <c r="BA92" i="12"/>
  <c r="BI92" i="12"/>
  <c r="BQ92" i="12"/>
  <c r="BY92" i="12"/>
  <c r="CG92" i="12"/>
  <c r="CO92" i="12"/>
  <c r="CW92" i="12"/>
  <c r="DE92" i="12"/>
  <c r="DM92" i="12"/>
  <c r="DU92" i="12"/>
  <c r="EC92" i="12"/>
  <c r="EK92" i="12"/>
  <c r="ES92" i="12"/>
  <c r="AI92" i="12"/>
  <c r="CU92" i="12"/>
  <c r="D42" i="11"/>
  <c r="L42" i="11"/>
  <c r="T42" i="11"/>
  <c r="AB42" i="11"/>
  <c r="AJ42" i="11"/>
  <c r="N42" i="12"/>
  <c r="V42" i="12"/>
  <c r="AD42" i="12"/>
  <c r="AL42" i="12"/>
  <c r="AT42" i="12"/>
  <c r="BB42" i="12"/>
  <c r="BJ42" i="12"/>
  <c r="BR42" i="12"/>
  <c r="BZ42" i="12"/>
  <c r="CH42" i="12"/>
  <c r="CP42" i="12"/>
  <c r="CX42" i="12"/>
  <c r="DF42" i="12"/>
  <c r="DN42" i="12"/>
  <c r="DV42" i="12"/>
  <c r="ED42" i="12"/>
  <c r="EL42" i="12"/>
  <c r="ET42" i="12"/>
  <c r="FB42" i="12"/>
  <c r="AQ92" i="12"/>
  <c r="DC92" i="12"/>
  <c r="F42" i="11"/>
  <c r="N42" i="11"/>
  <c r="V42" i="11"/>
  <c r="AD42" i="11"/>
  <c r="AK42" i="11"/>
  <c r="G42" i="11"/>
  <c r="O42" i="11"/>
  <c r="X42" i="12"/>
  <c r="AF42" i="12"/>
  <c r="AN42" i="12"/>
  <c r="AV42" i="12"/>
  <c r="BD42" i="12"/>
  <c r="BL42" i="12"/>
  <c r="BT42" i="12"/>
  <c r="CB92" i="12"/>
  <c r="CJ92" i="12"/>
  <c r="CR92" i="12"/>
  <c r="CZ92" i="12"/>
  <c r="DH92" i="12"/>
  <c r="DP92" i="12"/>
  <c r="DX92" i="12"/>
  <c r="EF92" i="12"/>
  <c r="EN92" i="12"/>
  <c r="EV92" i="12"/>
  <c r="FD92" i="12"/>
  <c r="W42" i="11"/>
  <c r="I42" i="12"/>
  <c r="AE42" i="11"/>
  <c r="J92" i="12"/>
  <c r="AX42" i="12"/>
  <c r="BF42" i="12"/>
  <c r="BV42" i="12"/>
  <c r="CD42" i="12"/>
  <c r="CL42" i="12"/>
  <c r="CT42" i="12"/>
  <c r="DB42" i="12"/>
  <c r="DJ42" i="12"/>
  <c r="DR42" i="12"/>
  <c r="DZ42" i="12"/>
  <c r="J42" i="11"/>
  <c r="R42" i="11"/>
  <c r="Z42" i="11"/>
  <c r="AH42" i="11"/>
  <c r="AO42" i="11"/>
  <c r="AM42" i="11"/>
  <c r="R92" i="12"/>
  <c r="BN42" i="12"/>
  <c r="U42" i="15"/>
  <c r="AC42" i="15"/>
  <c r="BD42" i="16"/>
  <c r="BL42" i="16"/>
  <c r="BT42" i="16"/>
  <c r="CB42" i="16"/>
  <c r="CJ42" i="16"/>
  <c r="CR42" i="16"/>
  <c r="DH42" i="16"/>
  <c r="DP42" i="16"/>
  <c r="DX42" i="16"/>
  <c r="EF42" i="16"/>
  <c r="AA42" i="15"/>
  <c r="K92" i="16"/>
  <c r="AY92" i="16"/>
  <c r="DC92" i="16"/>
  <c r="EI92" i="16"/>
  <c r="D42" i="16"/>
  <c r="L42" i="16"/>
  <c r="T42" i="16"/>
  <c r="BA92" i="16"/>
  <c r="AL42" i="16"/>
  <c r="EN42" i="16"/>
  <c r="EV42" i="16"/>
  <c r="FD42" i="16"/>
  <c r="EQ92" i="16"/>
  <c r="ES92" i="16"/>
  <c r="EM92" i="16"/>
  <c r="DK92" i="16"/>
  <c r="DM92" i="16"/>
  <c r="DU92" i="16"/>
  <c r="DW92" i="16"/>
  <c r="DG92" i="16"/>
  <c r="CZ42" i="16"/>
  <c r="CC92" i="16"/>
  <c r="CE92" i="16"/>
  <c r="CG92" i="16"/>
  <c r="CO92" i="16"/>
  <c r="CQ92" i="16"/>
  <c r="BW92" i="16"/>
  <c r="BI92" i="16"/>
  <c r="AU92" i="16"/>
  <c r="BC92" i="16"/>
  <c r="AW92" i="16"/>
  <c r="BE92" i="16"/>
  <c r="AC92" i="16"/>
  <c r="AQ92" i="16"/>
  <c r="AO92" i="16"/>
  <c r="U92" i="16"/>
  <c r="O92" i="16"/>
  <c r="P42" i="16"/>
  <c r="X42" i="16"/>
  <c r="Q92" i="16"/>
  <c r="Y92" i="16"/>
  <c r="S92" i="16"/>
  <c r="G92" i="16"/>
  <c r="H42" i="15"/>
  <c r="DY42" i="16"/>
  <c r="M92" i="16"/>
  <c r="S42" i="15"/>
  <c r="T42" i="15"/>
  <c r="AB42" i="16"/>
  <c r="AJ42" i="16"/>
  <c r="AR42" i="16"/>
  <c r="AZ42" i="16"/>
  <c r="BH42" i="16"/>
  <c r="BP42" i="16"/>
  <c r="BX42" i="16"/>
  <c r="CF42" i="16"/>
  <c r="CN42" i="16"/>
  <c r="CV42" i="16"/>
  <c r="DD42" i="16"/>
  <c r="DL42" i="16"/>
  <c r="DT42" i="16"/>
  <c r="EB42" i="16"/>
  <c r="EJ42" i="16"/>
  <c r="ER42" i="16"/>
  <c r="EZ42" i="16"/>
  <c r="AA92" i="16"/>
  <c r="BG92" i="16"/>
  <c r="CM92" i="16"/>
  <c r="DS92" i="16"/>
  <c r="EY92" i="16"/>
  <c r="P42" i="15"/>
  <c r="EG42" i="16"/>
  <c r="AS92" i="16"/>
  <c r="FA92" i="16"/>
  <c r="AN42" i="15"/>
  <c r="I42" i="16"/>
  <c r="FE42" i="16"/>
  <c r="EK92" i="16"/>
  <c r="AT42" i="16"/>
  <c r="BB42" i="16"/>
  <c r="BJ42" i="16"/>
  <c r="BR42" i="16"/>
  <c r="BZ42" i="16"/>
  <c r="CH42" i="16"/>
  <c r="CP42" i="16"/>
  <c r="CX42" i="16"/>
  <c r="DF42" i="16"/>
  <c r="DN42" i="16"/>
  <c r="DV42" i="16"/>
  <c r="ED42" i="16"/>
  <c r="EL42" i="16"/>
  <c r="ET42" i="16"/>
  <c r="FB42" i="16"/>
  <c r="AI92" i="16"/>
  <c r="BO92" i="16"/>
  <c r="CU92" i="16"/>
  <c r="EA92" i="16"/>
  <c r="AF42" i="15"/>
  <c r="EO42" i="16"/>
  <c r="DE92" i="16"/>
  <c r="G42" i="15"/>
  <c r="O42" i="15"/>
  <c r="W42" i="15"/>
  <c r="AE42" i="15"/>
  <c r="AM42" i="15"/>
  <c r="AK92" i="16"/>
  <c r="BQ92" i="16"/>
  <c r="CW92" i="16"/>
  <c r="EC92" i="16"/>
  <c r="X42" i="15"/>
  <c r="EW42" i="16"/>
  <c r="BY92" i="16"/>
  <c r="J42" i="16"/>
  <c r="R42" i="16"/>
  <c r="Z42" i="16"/>
  <c r="AH42" i="16"/>
  <c r="AP42" i="16"/>
  <c r="AX42" i="16"/>
  <c r="BF42" i="16"/>
  <c r="BN42" i="16"/>
  <c r="BV42" i="16"/>
  <c r="CD42" i="16"/>
  <c r="CL42" i="16"/>
  <c r="CT42" i="16"/>
  <c r="DB42" i="16"/>
  <c r="DJ42" i="16"/>
  <c r="DR42" i="16"/>
  <c r="DZ42" i="16"/>
  <c r="EH42" i="16"/>
  <c r="EP42" i="16"/>
  <c r="EX42" i="16"/>
  <c r="FF42" i="16"/>
  <c r="AN92" i="14"/>
  <c r="EK92" i="14"/>
  <c r="BL92" i="14"/>
  <c r="BN92" i="14"/>
  <c r="BV92" i="14"/>
  <c r="CD92" i="14"/>
  <c r="CL92" i="14"/>
  <c r="CT92" i="14"/>
  <c r="DB92" i="14"/>
  <c r="R92" i="14"/>
  <c r="DJ92" i="14"/>
  <c r="AX92" i="14"/>
  <c r="H42" i="13"/>
  <c r="AH92" i="14"/>
  <c r="O92" i="14"/>
  <c r="W92" i="14"/>
  <c r="AE92" i="14"/>
  <c r="AU92" i="14"/>
  <c r="BK92" i="14"/>
  <c r="BS92" i="14"/>
  <c r="EU92" i="14"/>
  <c r="FC92" i="14"/>
  <c r="S42" i="13"/>
  <c r="FE42" i="14"/>
  <c r="DR92" i="14"/>
  <c r="DZ92" i="14"/>
  <c r="EH92" i="14"/>
  <c r="E42" i="13"/>
  <c r="CQ92" i="14"/>
  <c r="DX92" i="14"/>
  <c r="FD92" i="14"/>
  <c r="EX92" i="14"/>
  <c r="EM92" i="14"/>
  <c r="EE92" i="14"/>
  <c r="CA92" i="14"/>
  <c r="FF42" i="14"/>
  <c r="M42" i="13"/>
  <c r="U42" i="13"/>
  <c r="AC42" i="13"/>
  <c r="AK42" i="13"/>
  <c r="G92" i="14"/>
  <c r="EA92" i="14"/>
  <c r="EQ92" i="14"/>
  <c r="H92" i="14"/>
  <c r="M92" i="14"/>
  <c r="U92" i="14"/>
  <c r="AS92" i="14"/>
  <c r="BA92" i="14"/>
  <c r="BQ92" i="14"/>
  <c r="CG92" i="14"/>
  <c r="DM92" i="14"/>
  <c r="EC92" i="14"/>
  <c r="ES92" i="14"/>
  <c r="FA92" i="14"/>
  <c r="P42" i="13"/>
  <c r="X42" i="13"/>
  <c r="AF42" i="13"/>
  <c r="AN42" i="13"/>
  <c r="CI92" i="14"/>
  <c r="AP42" i="13"/>
  <c r="CZ92" i="14"/>
  <c r="EY92" i="14"/>
  <c r="EP92" i="14"/>
  <c r="EI92" i="14"/>
  <c r="EF92" i="14"/>
  <c r="DG92" i="14"/>
  <c r="DS92" i="14"/>
  <c r="DW92" i="14"/>
  <c r="DE92" i="14"/>
  <c r="BF92" i="14"/>
  <c r="AP92" i="14"/>
  <c r="AF92" i="14"/>
  <c r="AC92" i="14"/>
  <c r="AK92" i="14"/>
  <c r="Z92" i="14"/>
  <c r="J92" i="14"/>
  <c r="R42" i="13"/>
  <c r="T42" i="14"/>
  <c r="T92" i="14"/>
  <c r="AR42" i="14"/>
  <c r="AR92" i="14"/>
  <c r="BP42" i="14"/>
  <c r="BP92" i="14"/>
  <c r="CN42" i="14"/>
  <c r="CN92" i="14"/>
  <c r="DL42" i="14"/>
  <c r="DL92" i="14"/>
  <c r="EJ42" i="14"/>
  <c r="EJ92" i="14"/>
  <c r="X92" i="14"/>
  <c r="K42" i="13"/>
  <c r="U42" i="14"/>
  <c r="BI42" i="14"/>
  <c r="BY42" i="14"/>
  <c r="CW42" i="14"/>
  <c r="DU42" i="14"/>
  <c r="AV92" i="14"/>
  <c r="F42" i="13"/>
  <c r="V42" i="13"/>
  <c r="AL42" i="13"/>
  <c r="N42" i="14"/>
  <c r="N92" i="14"/>
  <c r="AD42" i="14"/>
  <c r="AD92" i="14"/>
  <c r="AT42" i="14"/>
  <c r="AT92" i="14"/>
  <c r="BJ42" i="14"/>
  <c r="BJ92" i="14"/>
  <c r="BZ42" i="14"/>
  <c r="BZ92" i="14"/>
  <c r="CH42" i="14"/>
  <c r="CH92" i="14"/>
  <c r="CP42" i="14"/>
  <c r="CP92" i="14"/>
  <c r="CX42" i="14"/>
  <c r="CX92" i="14"/>
  <c r="DF42" i="14"/>
  <c r="DF92" i="14"/>
  <c r="DN42" i="14"/>
  <c r="DN92" i="14"/>
  <c r="DV42" i="14"/>
  <c r="DV92" i="14"/>
  <c r="ED42" i="14"/>
  <c r="ED92" i="14"/>
  <c r="EL42" i="14"/>
  <c r="EL92" i="14"/>
  <c r="FB42" i="14"/>
  <c r="FB92" i="14"/>
  <c r="BT92" i="14"/>
  <c r="J42" i="13"/>
  <c r="Z42" i="13"/>
  <c r="AI42" i="13"/>
  <c r="L42" i="14"/>
  <c r="L92" i="14"/>
  <c r="AJ42" i="14"/>
  <c r="AJ92" i="14"/>
  <c r="AZ42" i="14"/>
  <c r="AZ92" i="14"/>
  <c r="CF42" i="14"/>
  <c r="CF92" i="14"/>
  <c r="DD42" i="14"/>
  <c r="DD92" i="14"/>
  <c r="EB42" i="14"/>
  <c r="EB92" i="14"/>
  <c r="ER42" i="14"/>
  <c r="ER92" i="14"/>
  <c r="E42" i="14"/>
  <c r="AC42" i="14"/>
  <c r="BA42" i="14"/>
  <c r="BQ42" i="14"/>
  <c r="CO42" i="14"/>
  <c r="DM42" i="14"/>
  <c r="DH92" i="14"/>
  <c r="N42" i="13"/>
  <c r="AD42" i="13"/>
  <c r="F42" i="14"/>
  <c r="V42" i="14"/>
  <c r="V92" i="14"/>
  <c r="AL42" i="14"/>
  <c r="AL92" i="14"/>
  <c r="BB42" i="14"/>
  <c r="BB92" i="14"/>
  <c r="BR42" i="14"/>
  <c r="BR92" i="14"/>
  <c r="ET42" i="14"/>
  <c r="ET92" i="14"/>
  <c r="G42" i="13"/>
  <c r="O42" i="13"/>
  <c r="W42" i="13"/>
  <c r="AE42" i="13"/>
  <c r="AM42" i="13"/>
  <c r="AA42" i="13"/>
  <c r="G42" i="14"/>
  <c r="K92" i="14"/>
  <c r="O42" i="14"/>
  <c r="S92" i="14"/>
  <c r="W42" i="14"/>
  <c r="AA92" i="14"/>
  <c r="AE42" i="14"/>
  <c r="AI92" i="14"/>
  <c r="AM42" i="14"/>
  <c r="AQ92" i="14"/>
  <c r="AU42" i="14"/>
  <c r="AY92" i="14"/>
  <c r="BC42" i="14"/>
  <c r="BG92" i="14"/>
  <c r="BK42" i="14"/>
  <c r="BO92" i="14"/>
  <c r="BS42" i="14"/>
  <c r="BW92" i="14"/>
  <c r="CA42" i="14"/>
  <c r="CE92" i="14"/>
  <c r="CI42" i="14"/>
  <c r="CM92" i="14"/>
  <c r="CQ42" i="14"/>
  <c r="CU92" i="14"/>
  <c r="CY42" i="14"/>
  <c r="DC92" i="14"/>
  <c r="DG42" i="14"/>
  <c r="DK92" i="14"/>
  <c r="DO42" i="14"/>
  <c r="DW42" i="14"/>
  <c r="EE42" i="14"/>
  <c r="EM42" i="14"/>
  <c r="EU42" i="14"/>
  <c r="FC42" i="14"/>
  <c r="BC92" i="14"/>
  <c r="BY92" i="14"/>
  <c r="CR92" i="14"/>
  <c r="DO92" i="14"/>
  <c r="AH42" i="13"/>
  <c r="AB42" i="14"/>
  <c r="AB92" i="14"/>
  <c r="BX42" i="14"/>
  <c r="BX92" i="14"/>
  <c r="DT42" i="14"/>
  <c r="DT92" i="14"/>
  <c r="CJ92" i="14"/>
  <c r="M42" i="14"/>
  <c r="AS42" i="14"/>
  <c r="DE42" i="14"/>
  <c r="CO92" i="14"/>
  <c r="BD92" i="14"/>
  <c r="DP92" i="14"/>
  <c r="D42" i="14"/>
  <c r="BH42" i="14"/>
  <c r="BH92" i="14"/>
  <c r="CV42" i="14"/>
  <c r="CV92" i="14"/>
  <c r="EZ42" i="14"/>
  <c r="EZ92" i="14"/>
  <c r="EV92" i="14"/>
  <c r="AK42" i="14"/>
  <c r="CG42" i="14"/>
  <c r="CW92" i="14"/>
  <c r="I42" i="14"/>
  <c r="I92" i="14"/>
  <c r="Q42" i="14"/>
  <c r="Q92" i="14"/>
  <c r="Y42" i="14"/>
  <c r="Y92" i="14"/>
  <c r="AG42" i="14"/>
  <c r="AG92" i="14"/>
  <c r="AO42" i="14"/>
  <c r="AO92" i="14"/>
  <c r="AW42" i="14"/>
  <c r="AW92" i="14"/>
  <c r="BE42" i="14"/>
  <c r="BE92" i="14"/>
  <c r="BM42" i="14"/>
  <c r="BM92" i="14"/>
  <c r="BU42" i="14"/>
  <c r="BU92" i="14"/>
  <c r="CC42" i="14"/>
  <c r="CC92" i="14"/>
  <c r="CK42" i="14"/>
  <c r="CK92" i="14"/>
  <c r="CS42" i="14"/>
  <c r="CS92" i="14"/>
  <c r="DA42" i="14"/>
  <c r="DA92" i="14"/>
  <c r="DI42" i="14"/>
  <c r="DI92" i="14"/>
  <c r="DQ42" i="14"/>
  <c r="DQ92" i="14"/>
  <c r="DY42" i="14"/>
  <c r="DY92" i="14"/>
  <c r="EG42" i="14"/>
  <c r="EG92" i="14"/>
  <c r="EO42" i="14"/>
  <c r="EO92" i="14"/>
  <c r="EW42" i="14"/>
  <c r="EW92" i="14"/>
  <c r="P92" i="14"/>
  <c r="AM92" i="14"/>
  <c r="BI92" i="14"/>
  <c r="CB92" i="14"/>
  <c r="CY92" i="14"/>
  <c r="DU92" i="14"/>
  <c r="EN92" i="14"/>
  <c r="EC42" i="14"/>
  <c r="EK42" i="14"/>
  <c r="ES42" i="14"/>
  <c r="FA42" i="14"/>
  <c r="I42" i="13"/>
  <c r="Q42" i="13"/>
  <c r="Y42" i="13"/>
  <c r="AG42" i="13"/>
  <c r="AO42" i="13"/>
  <c r="H42" i="14"/>
  <c r="P42" i="14"/>
  <c r="X42" i="14"/>
  <c r="AF42" i="14"/>
  <c r="AN42" i="14"/>
  <c r="AV42" i="14"/>
  <c r="BD42" i="14"/>
  <c r="BL42" i="14"/>
  <c r="BT42" i="14"/>
  <c r="CB42" i="14"/>
  <c r="CJ42" i="14"/>
  <c r="CR42" i="14"/>
  <c r="CZ42" i="14"/>
  <c r="DH42" i="14"/>
  <c r="DP42" i="14"/>
  <c r="DX42" i="14"/>
  <c r="EF42" i="14"/>
  <c r="EN42" i="14"/>
  <c r="EV42" i="14"/>
  <c r="FD42" i="14"/>
  <c r="FE92" i="14"/>
  <c r="FF92" i="14"/>
  <c r="J42" i="14"/>
  <c r="Z42" i="14"/>
  <c r="AP42" i="14"/>
  <c r="BF42" i="14"/>
  <c r="BV42" i="14"/>
  <c r="CL42" i="14"/>
  <c r="DB42" i="14"/>
  <c r="DZ42" i="14"/>
  <c r="R42" i="14"/>
  <c r="AH42" i="14"/>
  <c r="AX42" i="14"/>
  <c r="BN42" i="14"/>
  <c r="CD42" i="14"/>
  <c r="CT42" i="14"/>
  <c r="DJ42" i="14"/>
  <c r="DR42" i="14"/>
  <c r="EH42" i="14"/>
  <c r="EP42" i="14"/>
  <c r="EX42" i="14"/>
  <c r="D42" i="13"/>
  <c r="L42" i="13"/>
  <c r="T42" i="13"/>
  <c r="AB42" i="13"/>
  <c r="AJ42" i="13"/>
  <c r="K42" i="14"/>
  <c r="S42" i="14"/>
  <c r="AA42" i="14"/>
  <c r="AI42" i="14"/>
  <c r="AQ42" i="14"/>
  <c r="AY42" i="14"/>
  <c r="BG42" i="14"/>
  <c r="BO42" i="14"/>
  <c r="BW42" i="14"/>
  <c r="CE42" i="14"/>
  <c r="CM42" i="14"/>
  <c r="CU42" i="14"/>
  <c r="DC42" i="14"/>
  <c r="DK42" i="14"/>
  <c r="DS42" i="14"/>
  <c r="EA42" i="14"/>
  <c r="EI42" i="14"/>
  <c r="EQ42" i="14"/>
  <c r="EY42" i="14"/>
  <c r="L92" i="16"/>
  <c r="T92" i="16"/>
  <c r="AB92" i="16"/>
  <c r="AJ92" i="16"/>
  <c r="AR92" i="16"/>
  <c r="AZ92" i="16"/>
  <c r="BH92" i="16"/>
  <c r="BP92" i="16"/>
  <c r="BX92" i="16"/>
  <c r="CF92" i="16"/>
  <c r="CN92" i="16"/>
  <c r="CV92" i="16"/>
  <c r="DD92" i="16"/>
  <c r="DL92" i="16"/>
  <c r="DT92" i="16"/>
  <c r="EB92" i="16"/>
  <c r="EJ92" i="16"/>
  <c r="ER92" i="16"/>
  <c r="EZ92" i="16"/>
  <c r="N92" i="16"/>
  <c r="V92" i="16"/>
  <c r="AD92" i="16"/>
  <c r="AL92" i="16"/>
  <c r="AT92" i="16"/>
  <c r="BB92" i="16"/>
  <c r="BJ92" i="16"/>
  <c r="BR92" i="16"/>
  <c r="BZ92" i="16"/>
  <c r="CH92" i="16"/>
  <c r="CP92" i="16"/>
  <c r="CX92" i="16"/>
  <c r="DF92" i="16"/>
  <c r="DN92" i="16"/>
  <c r="DV92" i="16"/>
  <c r="ED92" i="16"/>
  <c r="EL92" i="16"/>
  <c r="ET92" i="16"/>
  <c r="FB92" i="16"/>
  <c r="EU92" i="16"/>
  <c r="FC92" i="16"/>
  <c r="H92" i="16"/>
  <c r="P92" i="16"/>
  <c r="X92" i="16"/>
  <c r="AF92" i="16"/>
  <c r="AN92" i="16"/>
  <c r="AV92" i="16"/>
  <c r="BD92" i="16"/>
  <c r="BL92" i="16"/>
  <c r="BT92" i="16"/>
  <c r="CB92" i="16"/>
  <c r="CJ92" i="16"/>
  <c r="CR92" i="16"/>
  <c r="CZ92" i="16"/>
  <c r="DH92" i="16"/>
  <c r="DP92" i="16"/>
  <c r="DX92" i="16"/>
  <c r="EF92" i="16"/>
  <c r="EN92" i="16"/>
  <c r="EV92" i="16"/>
  <c r="FD92" i="16"/>
  <c r="I92" i="16"/>
  <c r="DY92" i="16"/>
  <c r="EG92" i="16"/>
  <c r="EO92" i="16"/>
  <c r="EW92" i="16"/>
  <c r="FE92" i="16"/>
  <c r="Q42" i="16"/>
  <c r="Y42" i="16"/>
  <c r="AG42" i="16"/>
  <c r="AO42" i="16"/>
  <c r="AW42" i="16"/>
  <c r="BE42" i="16"/>
  <c r="BM42" i="16"/>
  <c r="BU42" i="16"/>
  <c r="CC42" i="16"/>
  <c r="CK42" i="16"/>
  <c r="CS42" i="16"/>
  <c r="DA42" i="16"/>
  <c r="DI42" i="16"/>
  <c r="DQ42" i="16"/>
  <c r="J92" i="16"/>
  <c r="R92" i="16"/>
  <c r="Z92" i="16"/>
  <c r="AH92" i="16"/>
  <c r="AP92" i="16"/>
  <c r="AX92" i="16"/>
  <c r="BF92" i="16"/>
  <c r="BN92" i="16"/>
  <c r="BV92" i="16"/>
  <c r="CD92" i="16"/>
  <c r="CL92" i="16"/>
  <c r="CT92" i="16"/>
  <c r="DB92" i="16"/>
  <c r="DJ92" i="16"/>
  <c r="DR92" i="16"/>
  <c r="DZ92" i="16"/>
  <c r="EH92" i="16"/>
  <c r="EP92" i="16"/>
  <c r="EX92" i="16"/>
  <c r="FF92" i="16"/>
  <c r="E42" i="16"/>
  <c r="M42" i="16"/>
  <c r="U42" i="16"/>
  <c r="AC42" i="16"/>
  <c r="AK42" i="16"/>
  <c r="AS42" i="16"/>
  <c r="BA42" i="16"/>
  <c r="BI42" i="16"/>
  <c r="BQ42" i="16"/>
  <c r="BY42" i="16"/>
  <c r="CG42" i="16"/>
  <c r="CO42" i="16"/>
  <c r="CW42" i="16"/>
  <c r="DE42" i="16"/>
  <c r="DM42" i="16"/>
  <c r="DU42" i="16"/>
  <c r="EC42" i="16"/>
  <c r="EK42" i="16"/>
  <c r="ES42" i="16"/>
  <c r="FA42" i="16"/>
  <c r="G42" i="16"/>
  <c r="O42" i="16"/>
  <c r="W42" i="16"/>
  <c r="AE42" i="16"/>
  <c r="AM42" i="16"/>
  <c r="AU42" i="16"/>
  <c r="BC42" i="16"/>
  <c r="BK42" i="16"/>
  <c r="BS42" i="16"/>
  <c r="CA42" i="16"/>
  <c r="CI42" i="16"/>
  <c r="CQ42" i="16"/>
  <c r="CY42" i="16"/>
  <c r="DG42" i="16"/>
  <c r="DO42" i="16"/>
  <c r="DW42" i="16"/>
  <c r="EE42" i="16"/>
  <c r="EM42" i="16"/>
  <c r="K42" i="16"/>
  <c r="S42" i="16"/>
  <c r="AA42" i="16"/>
  <c r="AI42" i="16"/>
  <c r="AQ42" i="16"/>
  <c r="AY42" i="16"/>
  <c r="BG42" i="16"/>
  <c r="BO42" i="16"/>
  <c r="BW42" i="16"/>
  <c r="CE42" i="16"/>
  <c r="CM42" i="16"/>
  <c r="CU42" i="16"/>
  <c r="DC42" i="16"/>
  <c r="DK42" i="16"/>
  <c r="DS42" i="16"/>
  <c r="EA42" i="16"/>
  <c r="EI42" i="16"/>
  <c r="EQ42" i="16"/>
  <c r="EY42" i="16"/>
  <c r="F42" i="15"/>
  <c r="N42" i="15"/>
  <c r="V42" i="15"/>
  <c r="AD42" i="15"/>
  <c r="AL42" i="15"/>
  <c r="I42" i="15"/>
  <c r="Q42" i="15"/>
  <c r="Y42" i="15"/>
  <c r="AG42" i="15"/>
  <c r="AO42" i="15"/>
  <c r="E42" i="11"/>
  <c r="M42" i="11"/>
  <c r="U42" i="11"/>
  <c r="AC42" i="11"/>
  <c r="I42" i="11"/>
  <c r="Q42" i="11"/>
  <c r="Y42" i="11"/>
  <c r="AG42" i="11"/>
  <c r="K42" i="12"/>
  <c r="S42" i="12"/>
  <c r="AA42" i="12"/>
  <c r="AI42" i="12"/>
  <c r="AQ42" i="12"/>
  <c r="AY42" i="12"/>
  <c r="BO42" i="12"/>
  <c r="BW42" i="12"/>
  <c r="CE42" i="12"/>
  <c r="L92" i="12"/>
  <c r="T92" i="12"/>
  <c r="AB92" i="12"/>
  <c r="AJ92" i="12"/>
  <c r="AR92" i="12"/>
  <c r="AZ92" i="12"/>
  <c r="BH92" i="12"/>
  <c r="BP92" i="12"/>
  <c r="BX92" i="12"/>
  <c r="CF92" i="12"/>
  <c r="CN92" i="12"/>
  <c r="CV92" i="12"/>
  <c r="DD92" i="12"/>
  <c r="DL92" i="12"/>
  <c r="DT92" i="12"/>
  <c r="EB92" i="12"/>
  <c r="EJ92" i="12"/>
  <c r="ER92" i="12"/>
  <c r="EZ92" i="12"/>
  <c r="N92" i="12"/>
  <c r="V92" i="12"/>
  <c r="AD92" i="12"/>
  <c r="AL92" i="12"/>
  <c r="AT92" i="12"/>
  <c r="BB92" i="12"/>
  <c r="BJ92" i="12"/>
  <c r="BR92" i="12"/>
  <c r="BZ92" i="12"/>
  <c r="CH92" i="12"/>
  <c r="CP92" i="12"/>
  <c r="CX92" i="12"/>
  <c r="DF92" i="12"/>
  <c r="DN92" i="12"/>
  <c r="DV92" i="12"/>
  <c r="ED92" i="12"/>
  <c r="EL92" i="12"/>
  <c r="ET92" i="12"/>
  <c r="FB92" i="12"/>
  <c r="H92" i="12"/>
  <c r="P92" i="12"/>
  <c r="X92" i="12"/>
  <c r="AF92" i="12"/>
  <c r="AN92" i="12"/>
  <c r="AV92" i="12"/>
  <c r="BD92" i="12"/>
  <c r="BL92" i="12"/>
  <c r="BT92" i="12"/>
  <c r="I92" i="12"/>
  <c r="Q92" i="12"/>
  <c r="Y92" i="12"/>
  <c r="AG92" i="12"/>
  <c r="AO92" i="12"/>
  <c r="AW92" i="12"/>
  <c r="BE92" i="12"/>
  <c r="BU92" i="12"/>
  <c r="CC92" i="12"/>
  <c r="CK92" i="12"/>
  <c r="CS92" i="12"/>
  <c r="DA92" i="12"/>
  <c r="DI92" i="12"/>
  <c r="DQ92" i="12"/>
  <c r="DY92" i="12"/>
  <c r="EG92" i="12"/>
  <c r="EO92" i="12"/>
  <c r="EW92" i="12"/>
  <c r="FE92" i="12"/>
  <c r="AX92" i="12"/>
  <c r="BF92" i="12"/>
  <c r="BN92" i="12"/>
  <c r="BV92" i="12"/>
  <c r="CD92" i="12"/>
  <c r="CL92" i="12"/>
  <c r="CT92" i="12"/>
  <c r="DB92" i="12"/>
  <c r="DJ92" i="12"/>
  <c r="DR92" i="12"/>
  <c r="DZ92" i="12"/>
  <c r="EH92" i="12"/>
  <c r="EP92" i="12"/>
  <c r="EX92" i="12"/>
  <c r="FF92" i="12"/>
  <c r="E42" i="12"/>
  <c r="M42" i="12"/>
  <c r="U42" i="12"/>
  <c r="AC42" i="12"/>
  <c r="AK42" i="12"/>
  <c r="AS42" i="12"/>
  <c r="BA42" i="12"/>
  <c r="BI42" i="12"/>
  <c r="BQ42" i="12"/>
  <c r="BY42" i="12"/>
  <c r="CG42" i="12"/>
  <c r="CO42" i="12"/>
  <c r="CW42" i="12"/>
  <c r="DE42" i="12"/>
  <c r="DM42" i="12"/>
  <c r="DU42" i="12"/>
  <c r="EC42" i="12"/>
  <c r="EK42" i="12"/>
  <c r="ES42" i="12"/>
  <c r="FA42" i="12"/>
  <c r="G42" i="12"/>
  <c r="O42" i="12"/>
  <c r="W42" i="12"/>
  <c r="AE42" i="12"/>
  <c r="AM42" i="12"/>
  <c r="AU42" i="12"/>
  <c r="BC42" i="12"/>
  <c r="BK42" i="12"/>
  <c r="BS42" i="12"/>
  <c r="CA42" i="12"/>
  <c r="CI42" i="12"/>
  <c r="CQ42" i="12"/>
  <c r="CY42" i="12"/>
  <c r="DG42" i="12"/>
  <c r="DO42" i="12"/>
  <c r="DW42" i="12"/>
  <c r="EE42" i="12"/>
  <c r="EM42" i="12"/>
  <c r="EU42" i="12"/>
  <c r="FC42" i="12"/>
  <c r="CB42" i="12"/>
  <c r="CJ42" i="12"/>
  <c r="CR42" i="12"/>
  <c r="CZ42" i="12"/>
  <c r="DH42" i="12"/>
  <c r="DP42" i="12"/>
  <c r="DX42" i="12"/>
  <c r="EF42" i="12"/>
  <c r="EN42" i="12"/>
  <c r="EV42" i="12"/>
  <c r="FD42" i="12"/>
  <c r="BM42" i="12"/>
  <c r="J42" i="12"/>
  <c r="R42" i="12"/>
  <c r="Z42" i="12"/>
  <c r="AH42" i="12"/>
  <c r="AP42" i="12"/>
  <c r="BG42" i="12"/>
  <c r="CM42" i="12"/>
  <c r="CU42" i="12"/>
  <c r="DC42" i="12"/>
  <c r="DK42" i="12"/>
  <c r="DS42" i="12"/>
  <c r="EA42" i="12"/>
  <c r="EI42" i="12"/>
  <c r="EQ42" i="12"/>
  <c r="EY42" i="12"/>
  <c r="BP40" i="24"/>
  <c r="BO40" i="24"/>
  <c r="BN40" i="24"/>
  <c r="BM40" i="24"/>
  <c r="BL40" i="24"/>
  <c r="BK40" i="24"/>
  <c r="BJ40" i="24"/>
  <c r="BI40" i="24"/>
  <c r="BH40" i="24"/>
  <c r="BG40" i="24"/>
  <c r="BF40" i="24"/>
  <c r="BE40" i="24"/>
  <c r="BD40" i="24"/>
  <c r="BC40" i="24"/>
  <c r="BB40" i="24"/>
  <c r="BA40" i="24"/>
  <c r="AZ40" i="24"/>
  <c r="AY40" i="24"/>
  <c r="AX40" i="24"/>
  <c r="AW40" i="24"/>
  <c r="AV40" i="24"/>
  <c r="AU40" i="24"/>
  <c r="AT40" i="24"/>
  <c r="AS40" i="24"/>
  <c r="BP39" i="24"/>
  <c r="BO39" i="24"/>
  <c r="BN39" i="24"/>
  <c r="BM39" i="24"/>
  <c r="BL39" i="24"/>
  <c r="BK39" i="24"/>
  <c r="BJ39" i="24"/>
  <c r="BI39" i="24"/>
  <c r="BH39" i="24"/>
  <c r="BG39" i="24"/>
  <c r="BF39" i="24"/>
  <c r="BE39" i="24"/>
  <c r="BD39" i="24"/>
  <c r="BC39" i="24"/>
  <c r="BB39" i="24"/>
  <c r="BA39" i="24"/>
  <c r="AZ39" i="24"/>
  <c r="AY39" i="24"/>
  <c r="AX39" i="24"/>
  <c r="AW39" i="24"/>
  <c r="AV39" i="24"/>
  <c r="AU39" i="24"/>
  <c r="AT39" i="24"/>
  <c r="AS39" i="24"/>
  <c r="BP38" i="24"/>
  <c r="BO38" i="24"/>
  <c r="BN38" i="24"/>
  <c r="BM38" i="24"/>
  <c r="BL38" i="24"/>
  <c r="BK38" i="24"/>
  <c r="BJ38" i="24"/>
  <c r="BI38" i="24"/>
  <c r="BH38" i="24"/>
  <c r="BG38" i="24"/>
  <c r="BF38" i="24"/>
  <c r="BE38" i="24"/>
  <c r="BD38" i="24"/>
  <c r="BC38" i="24"/>
  <c r="BB38" i="24"/>
  <c r="BA38" i="24"/>
  <c r="AZ38" i="24"/>
  <c r="AY38" i="24"/>
  <c r="AX38" i="24"/>
  <c r="AW38" i="24"/>
  <c r="AV38" i="24"/>
  <c r="AU38" i="24"/>
  <c r="AT38" i="24"/>
  <c r="AS38" i="24"/>
  <c r="BP18" i="24"/>
  <c r="BO18" i="24"/>
  <c r="BN18" i="24"/>
  <c r="BM18" i="24"/>
  <c r="BL18" i="24"/>
  <c r="BK18" i="24"/>
  <c r="BJ18" i="24"/>
  <c r="BI18" i="24"/>
  <c r="BH18" i="24"/>
  <c r="BG18" i="24"/>
  <c r="BF18" i="24"/>
  <c r="BE18" i="24"/>
  <c r="BD18" i="24"/>
  <c r="BC18" i="24"/>
  <c r="BB18" i="24"/>
  <c r="BA18" i="24"/>
  <c r="AZ18" i="24"/>
  <c r="AY18" i="24"/>
  <c r="AX18" i="24"/>
  <c r="AW18" i="24"/>
  <c r="AV18" i="24"/>
  <c r="AU18" i="24"/>
  <c r="AT18" i="24"/>
  <c r="AS18" i="24"/>
  <c r="BP17" i="24"/>
  <c r="BO17" i="24"/>
  <c r="BN17" i="24"/>
  <c r="BM17" i="24"/>
  <c r="BL17" i="24"/>
  <c r="BK17" i="24"/>
  <c r="BJ17" i="24"/>
  <c r="BI17" i="24"/>
  <c r="BH17" i="24"/>
  <c r="BG17" i="24"/>
  <c r="BF17" i="24"/>
  <c r="BE17" i="24"/>
  <c r="BD17" i="24"/>
  <c r="BC17" i="24"/>
  <c r="BB17" i="24"/>
  <c r="BA17" i="24"/>
  <c r="AZ17" i="24"/>
  <c r="AY17" i="24"/>
  <c r="AX17" i="24"/>
  <c r="AW17" i="24"/>
  <c r="AV17" i="24"/>
  <c r="AU17" i="24"/>
  <c r="AT17" i="24"/>
  <c r="AS17" i="24"/>
  <c r="BP16" i="24"/>
  <c r="BO16" i="24"/>
  <c r="BN16" i="24"/>
  <c r="BM16" i="24"/>
  <c r="BL16" i="24"/>
  <c r="BK16" i="24"/>
  <c r="BJ16" i="24"/>
  <c r="BI16" i="24"/>
  <c r="BH16" i="24"/>
  <c r="BG16" i="24"/>
  <c r="BF16" i="24"/>
  <c r="BE16" i="24"/>
  <c r="BD16" i="24"/>
  <c r="BC16" i="24"/>
  <c r="BB16" i="24"/>
  <c r="BA16" i="24"/>
  <c r="AZ16" i="24"/>
  <c r="AY16" i="24"/>
  <c r="AX16" i="24"/>
  <c r="AW16" i="24"/>
  <c r="AV16" i="24"/>
  <c r="AU16" i="24"/>
  <c r="AT16" i="24"/>
  <c r="AS16" i="24"/>
  <c r="BP11" i="24"/>
  <c r="BO11" i="24"/>
  <c r="BN11" i="24"/>
  <c r="BM11" i="24"/>
  <c r="BL11" i="24"/>
  <c r="BK11" i="24"/>
  <c r="BJ11" i="24"/>
  <c r="BI11" i="24"/>
  <c r="BH11" i="24"/>
  <c r="BG11" i="24"/>
  <c r="BF11" i="24"/>
  <c r="BE11" i="24"/>
  <c r="BD11" i="24"/>
  <c r="BC11" i="24"/>
  <c r="BB11" i="24"/>
  <c r="BA11" i="24"/>
  <c r="AZ11" i="24"/>
  <c r="AY11" i="24"/>
  <c r="AX11" i="24"/>
  <c r="AW11" i="24"/>
  <c r="AV11" i="24"/>
  <c r="AU11" i="24"/>
  <c r="AT11" i="24"/>
  <c r="AS11" i="24"/>
  <c r="BP10" i="24"/>
  <c r="BO10" i="24"/>
  <c r="BN10" i="24"/>
  <c r="BM10" i="24"/>
  <c r="BL10" i="24"/>
  <c r="BK10" i="24"/>
  <c r="BJ10" i="24"/>
  <c r="BI10" i="24"/>
  <c r="BH10" i="24"/>
  <c r="BG10" i="24"/>
  <c r="BF10" i="24"/>
  <c r="BE10" i="24"/>
  <c r="BD10" i="24"/>
  <c r="BC10" i="24"/>
  <c r="BB10" i="24"/>
  <c r="BA10" i="24"/>
  <c r="AZ10" i="24"/>
  <c r="AY10" i="24"/>
  <c r="AX10" i="24"/>
  <c r="AW10" i="24"/>
  <c r="AV10" i="24"/>
  <c r="AU10" i="24"/>
  <c r="AT10" i="24"/>
  <c r="AS10" i="24"/>
  <c r="BP9" i="24"/>
  <c r="BO9" i="24"/>
  <c r="BN9" i="24"/>
  <c r="BM9" i="24"/>
  <c r="BL9" i="24"/>
  <c r="BK9" i="24"/>
  <c r="BJ9" i="24"/>
  <c r="BI9" i="24"/>
  <c r="BH9" i="24"/>
  <c r="BG9" i="24"/>
  <c r="BF9" i="24"/>
  <c r="BE9" i="24"/>
  <c r="BD9" i="24"/>
  <c r="BC9" i="24"/>
  <c r="BB9" i="24"/>
  <c r="BA9" i="24"/>
  <c r="AZ9" i="24"/>
  <c r="AY9" i="24"/>
  <c r="AX9" i="24"/>
  <c r="AW9" i="24"/>
  <c r="AV9" i="24"/>
  <c r="AU9" i="24"/>
  <c r="AT9" i="24"/>
  <c r="AS9" i="24"/>
  <c r="L73" i="24" l="1"/>
  <c r="L72" i="24"/>
  <c r="L71" i="24"/>
  <c r="L70" i="24"/>
  <c r="L69" i="24"/>
  <c r="L68" i="24"/>
  <c r="L66" i="24"/>
  <c r="L65" i="24"/>
  <c r="L64" i="24"/>
  <c r="L63" i="24"/>
  <c r="L62" i="24"/>
  <c r="L61" i="24"/>
  <c r="L58" i="24"/>
  <c r="L57" i="24"/>
  <c r="L56" i="24"/>
  <c r="L55" i="24"/>
  <c r="L54" i="24"/>
  <c r="L53" i="24"/>
  <c r="L43" i="24"/>
  <c r="L42" i="24"/>
  <c r="L41" i="24"/>
  <c r="L40" i="24"/>
  <c r="L39" i="24"/>
  <c r="L38" i="24"/>
  <c r="L50" i="24"/>
  <c r="L49" i="24"/>
  <c r="L48" i="24"/>
  <c r="L47" i="24"/>
  <c r="L46" i="24"/>
  <c r="L45" i="24"/>
  <c r="L21" i="24"/>
  <c r="L20" i="24"/>
  <c r="L19" i="24"/>
  <c r="L18" i="24"/>
  <c r="L17" i="24"/>
  <c r="L16" i="24"/>
  <c r="L14" i="24"/>
  <c r="L13" i="24"/>
  <c r="L12" i="24"/>
  <c r="L11" i="24"/>
  <c r="L10" i="24"/>
  <c r="L9" i="24"/>
  <c r="BO19" i="24"/>
  <c r="BN19" i="24"/>
  <c r="BM19" i="24"/>
  <c r="BL19" i="24"/>
  <c r="BK19" i="24"/>
  <c r="BJ19" i="24"/>
  <c r="BI19" i="24"/>
  <c r="BH19" i="24"/>
  <c r="BG19" i="24"/>
  <c r="BF19" i="24"/>
  <c r="BE19" i="24"/>
  <c r="BD19" i="24"/>
  <c r="BC19" i="24"/>
  <c r="BB19" i="24"/>
  <c r="BA19" i="24"/>
  <c r="AZ19" i="24"/>
  <c r="AY19" i="24"/>
  <c r="AX19" i="24"/>
  <c r="AW19" i="24"/>
  <c r="AV19" i="24"/>
  <c r="AU19" i="24"/>
  <c r="AT19" i="24"/>
  <c r="AS19" i="24"/>
  <c r="BO12" i="24"/>
  <c r="BN12" i="24"/>
  <c r="BM12" i="24"/>
  <c r="BL12" i="24"/>
  <c r="BK12" i="24"/>
  <c r="BJ12" i="24"/>
  <c r="BI12" i="24"/>
  <c r="BH12" i="24"/>
  <c r="BG12" i="24"/>
  <c r="BF12" i="24"/>
  <c r="BE12" i="24"/>
  <c r="BD12" i="24"/>
  <c r="BC12" i="24"/>
  <c r="BB12" i="24"/>
  <c r="BA12" i="24"/>
  <c r="AZ12" i="24"/>
  <c r="AY12" i="24"/>
  <c r="AX12" i="24"/>
  <c r="AW12" i="24"/>
  <c r="AV12" i="24"/>
  <c r="AU12" i="24"/>
  <c r="AT12" i="24"/>
  <c r="AS12" i="24"/>
  <c r="FF72" i="12"/>
  <c r="FE72" i="12"/>
  <c r="FD72" i="12"/>
  <c r="ET123" i="12"/>
  <c r="ES123" i="12"/>
  <c r="ER123" i="12"/>
  <c r="EQ123" i="12"/>
  <c r="EP123" i="12"/>
  <c r="EO123" i="12"/>
  <c r="EN123" i="12"/>
  <c r="EM123" i="12"/>
  <c r="EL123" i="12"/>
  <c r="EK123" i="12"/>
  <c r="EJ123" i="12"/>
  <c r="EI123" i="12"/>
  <c r="EH123" i="12"/>
  <c r="EG123" i="12"/>
  <c r="EF123" i="12"/>
  <c r="EE123" i="12"/>
  <c r="ED123" i="12"/>
  <c r="EC123" i="12"/>
  <c r="EB123" i="12"/>
  <c r="EA123" i="12"/>
  <c r="DZ123" i="12"/>
  <c r="DY123" i="12"/>
  <c r="DX123" i="12"/>
  <c r="DW123" i="12"/>
  <c r="AP72" i="11"/>
  <c r="AO72" i="11"/>
  <c r="AN72" i="11"/>
  <c r="AF72" i="11"/>
  <c r="AE72" i="11"/>
  <c r="AD72" i="11"/>
  <c r="AC72" i="11"/>
  <c r="AB72" i="11"/>
  <c r="AA72" i="11"/>
  <c r="Z72" i="11"/>
  <c r="Y72" i="11"/>
  <c r="X72" i="11"/>
  <c r="W72" i="11"/>
  <c r="V72" i="11"/>
  <c r="U72" i="11"/>
  <c r="T72" i="11"/>
  <c r="S72" i="11"/>
  <c r="R72" i="11"/>
  <c r="Q72" i="11"/>
  <c r="P72" i="11"/>
  <c r="O72" i="11"/>
  <c r="N72" i="11"/>
  <c r="M72" i="11"/>
  <c r="L72" i="11"/>
  <c r="K72" i="11"/>
  <c r="J72" i="11"/>
  <c r="I72" i="11"/>
  <c r="H72" i="11"/>
  <c r="G72" i="11"/>
  <c r="F72" i="11"/>
  <c r="E72" i="11"/>
  <c r="D72" i="11"/>
  <c r="BO21" i="24"/>
  <c r="BN21" i="24"/>
  <c r="BM21" i="24"/>
  <c r="BL21" i="24"/>
  <c r="BK21" i="24"/>
  <c r="BJ21" i="24"/>
  <c r="BI21" i="24"/>
  <c r="BH21" i="24"/>
  <c r="BG21" i="24"/>
  <c r="BF21" i="24"/>
  <c r="BE21" i="24"/>
  <c r="BD21" i="24"/>
  <c r="BC21" i="24"/>
  <c r="BB21" i="24"/>
  <c r="BA21" i="24"/>
  <c r="AZ21" i="24"/>
  <c r="AY21" i="24"/>
  <c r="AX21" i="24"/>
  <c r="AW21" i="24"/>
  <c r="AV21" i="24"/>
  <c r="AU21" i="24"/>
  <c r="AT21" i="24"/>
  <c r="AS21" i="24"/>
  <c r="BO14" i="24"/>
  <c r="BN14" i="24"/>
  <c r="BM14" i="24"/>
  <c r="BL14" i="24"/>
  <c r="BK14" i="24"/>
  <c r="BJ14" i="24"/>
  <c r="BI14" i="24"/>
  <c r="BH14" i="24"/>
  <c r="BG14" i="24"/>
  <c r="BF14" i="24"/>
  <c r="BE14" i="24"/>
  <c r="BD14" i="24"/>
  <c r="BC14" i="24"/>
  <c r="BB14" i="24"/>
  <c r="BA14" i="24"/>
  <c r="AZ14" i="24"/>
  <c r="AY14" i="24"/>
  <c r="AX14" i="24"/>
  <c r="AW14" i="24"/>
  <c r="AV14" i="24"/>
  <c r="AU14" i="24"/>
  <c r="AT14" i="24"/>
  <c r="AS14" i="24"/>
  <c r="FF72" i="16"/>
  <c r="FE72" i="16"/>
  <c r="FD72" i="16"/>
  <c r="ET123" i="16"/>
  <c r="ES123" i="16"/>
  <c r="ER123" i="16"/>
  <c r="EQ123" i="16"/>
  <c r="EP123" i="16"/>
  <c r="EO123" i="16"/>
  <c r="EN123" i="16"/>
  <c r="EM123" i="16"/>
  <c r="EL123" i="16"/>
  <c r="EK123" i="16"/>
  <c r="EJ123" i="16"/>
  <c r="EI123" i="16"/>
  <c r="EH123" i="16"/>
  <c r="EG123" i="16"/>
  <c r="EF123" i="16"/>
  <c r="EE123" i="16"/>
  <c r="ED123" i="16"/>
  <c r="EC123" i="16"/>
  <c r="EB123" i="16"/>
  <c r="EA123" i="16"/>
  <c r="DZ123" i="16"/>
  <c r="DY123" i="16"/>
  <c r="DX123" i="16"/>
  <c r="DW123" i="16"/>
  <c r="AP72" i="15"/>
  <c r="AO72" i="15"/>
  <c r="AN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D72" i="15"/>
  <c r="BO20" i="24"/>
  <c r="BN20" i="24"/>
  <c r="BM20" i="24"/>
  <c r="BL20" i="24"/>
  <c r="BK20" i="24"/>
  <c r="BJ20" i="24"/>
  <c r="BI20" i="24"/>
  <c r="BH20" i="24"/>
  <c r="BG20" i="24"/>
  <c r="BF20" i="24"/>
  <c r="BE20" i="24"/>
  <c r="BD20" i="24"/>
  <c r="BC20" i="24"/>
  <c r="BB20" i="24"/>
  <c r="BA20" i="24"/>
  <c r="AZ20" i="24"/>
  <c r="AY20" i="24"/>
  <c r="AX20" i="24"/>
  <c r="AW20" i="24"/>
  <c r="AV20" i="24"/>
  <c r="AU20" i="24"/>
  <c r="AT20" i="24"/>
  <c r="AS20" i="24"/>
  <c r="BO13" i="24"/>
  <c r="BN13" i="24"/>
  <c r="BM13" i="24"/>
  <c r="BL13" i="24"/>
  <c r="BK13" i="24"/>
  <c r="BJ13" i="24"/>
  <c r="BI13" i="24"/>
  <c r="BH13" i="24"/>
  <c r="BG13" i="24"/>
  <c r="BF13" i="24"/>
  <c r="BE13" i="24"/>
  <c r="BD13" i="24"/>
  <c r="BC13" i="24"/>
  <c r="BB13" i="24"/>
  <c r="BA13" i="24"/>
  <c r="AZ13" i="24"/>
  <c r="AY13" i="24"/>
  <c r="AX13" i="24"/>
  <c r="AW13" i="24"/>
  <c r="AV13" i="24"/>
  <c r="AU13" i="24"/>
  <c r="AT13" i="24"/>
  <c r="AS13" i="24"/>
  <c r="FF72" i="14"/>
  <c r="FE72" i="14"/>
  <c r="FD72" i="14"/>
  <c r="AP72" i="13"/>
  <c r="AO72" i="13"/>
  <c r="AN72" i="13"/>
  <c r="AF72" i="13"/>
  <c r="AE72" i="13"/>
  <c r="AD72" i="13"/>
  <c r="AC72" i="13"/>
  <c r="AB72" i="13"/>
  <c r="AA72" i="13"/>
  <c r="Z72" i="13"/>
  <c r="Y72" i="13"/>
  <c r="X72" i="13"/>
  <c r="W72" i="13"/>
  <c r="V72" i="13"/>
  <c r="U72" i="13"/>
  <c r="T72" i="13"/>
  <c r="S72" i="13"/>
  <c r="R72" i="13"/>
  <c r="Q72" i="13"/>
  <c r="P72" i="13"/>
  <c r="O72" i="13"/>
  <c r="N72" i="13"/>
  <c r="M72" i="13"/>
  <c r="L72" i="13"/>
  <c r="K72" i="13"/>
  <c r="J72" i="13"/>
  <c r="I72" i="13"/>
  <c r="H72" i="13"/>
  <c r="G72" i="13"/>
  <c r="F72" i="13"/>
  <c r="E72" i="13"/>
  <c r="D72" i="13"/>
  <c r="AQ9" i="24" l="1"/>
  <c r="BV9" i="24"/>
  <c r="AQ17" i="24"/>
  <c r="BV17" i="24"/>
  <c r="AQ41" i="24"/>
  <c r="BV41" i="24"/>
  <c r="AQ10" i="24"/>
  <c r="BV10" i="24"/>
  <c r="AQ18" i="24"/>
  <c r="BV18" i="24"/>
  <c r="AQ42" i="24"/>
  <c r="BV42" i="24"/>
  <c r="AQ40" i="24"/>
  <c r="BV40" i="24"/>
  <c r="AQ11" i="24"/>
  <c r="BV11" i="24"/>
  <c r="AQ19" i="24"/>
  <c r="BV19" i="24"/>
  <c r="AQ43" i="24"/>
  <c r="BV43" i="24"/>
  <c r="AQ12" i="24"/>
  <c r="BV12" i="24"/>
  <c r="AQ20" i="24"/>
  <c r="BV20" i="24"/>
  <c r="BV13" i="24"/>
  <c r="AQ13" i="24"/>
  <c r="AQ21" i="24"/>
  <c r="BV21" i="24"/>
  <c r="AQ14" i="24"/>
  <c r="BV14" i="24"/>
  <c r="AQ38" i="24"/>
  <c r="BV38" i="24"/>
  <c r="AQ16" i="24"/>
  <c r="BV16" i="24"/>
  <c r="AQ39" i="24"/>
  <c r="BV39" i="24"/>
  <c r="BP12" i="24"/>
  <c r="BP19" i="24"/>
  <c r="BP14" i="24"/>
  <c r="BP21" i="24"/>
  <c r="BP13" i="24"/>
  <c r="BP20" i="24"/>
  <c r="DW123" i="14"/>
  <c r="EE123" i="14"/>
  <c r="EM123" i="14"/>
  <c r="DX123" i="14"/>
  <c r="EF123" i="14"/>
  <c r="EN123" i="14"/>
  <c r="DY123" i="14"/>
  <c r="EG123" i="14"/>
  <c r="EO123" i="14"/>
  <c r="DZ123" i="14"/>
  <c r="EH123" i="14"/>
  <c r="EP123" i="14"/>
  <c r="EA123" i="14"/>
  <c r="EI123" i="14"/>
  <c r="EQ123" i="14"/>
  <c r="EB123" i="14"/>
  <c r="EJ123" i="14"/>
  <c r="ER123" i="14"/>
  <c r="EC123" i="14"/>
  <c r="EK123" i="14"/>
  <c r="ES123" i="14"/>
  <c r="ED123" i="14"/>
  <c r="EL123" i="14"/>
  <c r="ET123" i="14"/>
  <c r="AL72" i="11"/>
  <c r="AN72" i="12"/>
  <c r="AQ123" i="12"/>
  <c r="EV72" i="12"/>
  <c r="EY123" i="12"/>
  <c r="AM72" i="11"/>
  <c r="I72" i="12"/>
  <c r="L123" i="12"/>
  <c r="Q72" i="12"/>
  <c r="T123" i="12"/>
  <c r="Y72" i="12"/>
  <c r="AB123" i="12"/>
  <c r="AG72" i="12"/>
  <c r="AJ123" i="12"/>
  <c r="AO72" i="12"/>
  <c r="AR123" i="12"/>
  <c r="AW72" i="12"/>
  <c r="AZ123" i="12"/>
  <c r="BE72" i="12"/>
  <c r="BH123" i="12"/>
  <c r="BM72" i="12"/>
  <c r="BP123" i="12"/>
  <c r="BU72" i="12"/>
  <c r="BX123" i="12"/>
  <c r="CC72" i="12"/>
  <c r="CF123" i="12"/>
  <c r="CK72" i="12"/>
  <c r="CN123" i="12"/>
  <c r="CS72" i="12"/>
  <c r="CV123" i="12"/>
  <c r="DA72" i="12"/>
  <c r="DD123" i="12"/>
  <c r="DI72" i="12"/>
  <c r="DL123" i="12"/>
  <c r="DQ72" i="12"/>
  <c r="DT123" i="12"/>
  <c r="EW72" i="12"/>
  <c r="EZ123" i="12"/>
  <c r="J72" i="12"/>
  <c r="M123" i="12"/>
  <c r="R72" i="12"/>
  <c r="U123" i="12"/>
  <c r="Z72" i="12"/>
  <c r="AC123" i="12"/>
  <c r="AH72" i="12"/>
  <c r="AK123" i="12"/>
  <c r="AP72" i="12"/>
  <c r="AS123" i="12"/>
  <c r="AX72" i="12"/>
  <c r="BA123" i="12"/>
  <c r="BF72" i="12"/>
  <c r="BI123" i="12"/>
  <c r="BN72" i="12"/>
  <c r="BQ123" i="12"/>
  <c r="BV72" i="12"/>
  <c r="BY123" i="12"/>
  <c r="CD72" i="12"/>
  <c r="CG123" i="12"/>
  <c r="CL72" i="12"/>
  <c r="CO123" i="12"/>
  <c r="CT72" i="12"/>
  <c r="CW123" i="12"/>
  <c r="DB72" i="12"/>
  <c r="DE123" i="12"/>
  <c r="DJ72" i="12"/>
  <c r="DM123" i="12"/>
  <c r="DR72" i="12"/>
  <c r="DU123" i="12"/>
  <c r="EX72" i="12"/>
  <c r="FA123" i="12"/>
  <c r="P72" i="12"/>
  <c r="S123" i="12"/>
  <c r="AG72" i="11"/>
  <c r="K72" i="12"/>
  <c r="N123" i="12"/>
  <c r="S72" i="12"/>
  <c r="V123" i="12"/>
  <c r="AA72" i="12"/>
  <c r="AD123" i="12"/>
  <c r="AI72" i="12"/>
  <c r="AL123" i="12"/>
  <c r="AQ72" i="12"/>
  <c r="AT123" i="12"/>
  <c r="AY72" i="12"/>
  <c r="BB123" i="12"/>
  <c r="BG72" i="12"/>
  <c r="BJ123" i="12"/>
  <c r="BO72" i="12"/>
  <c r="BR123" i="12"/>
  <c r="BW72" i="12"/>
  <c r="BZ123" i="12"/>
  <c r="CE72" i="12"/>
  <c r="CH123" i="12"/>
  <c r="CM72" i="12"/>
  <c r="CP123" i="12"/>
  <c r="CU72" i="12"/>
  <c r="CX123" i="12"/>
  <c r="DC72" i="12"/>
  <c r="DF123" i="12"/>
  <c r="DK72" i="12"/>
  <c r="DN123" i="12"/>
  <c r="DS72" i="12"/>
  <c r="DV123" i="12"/>
  <c r="EY72" i="12"/>
  <c r="FB123" i="12"/>
  <c r="H72" i="12"/>
  <c r="K123" i="12"/>
  <c r="AF72" i="12"/>
  <c r="AI123" i="12"/>
  <c r="BD72" i="12"/>
  <c r="BG123" i="12"/>
  <c r="BL72" i="12"/>
  <c r="BO123" i="12"/>
  <c r="CB72" i="12"/>
  <c r="CE123" i="12"/>
  <c r="AH72" i="11"/>
  <c r="D72" i="12"/>
  <c r="G123" i="12"/>
  <c r="L72" i="12"/>
  <c r="O123" i="12"/>
  <c r="T72" i="12"/>
  <c r="W123" i="12"/>
  <c r="AB72" i="12"/>
  <c r="AE123" i="12"/>
  <c r="AJ72" i="12"/>
  <c r="AM123" i="12"/>
  <c r="AR72" i="12"/>
  <c r="AU123" i="12"/>
  <c r="AZ72" i="12"/>
  <c r="BC123" i="12"/>
  <c r="BH72" i="12"/>
  <c r="BK123" i="12"/>
  <c r="BP72" i="12"/>
  <c r="BS123" i="12"/>
  <c r="BX72" i="12"/>
  <c r="CA123" i="12"/>
  <c r="CF72" i="12"/>
  <c r="CI123" i="12"/>
  <c r="CN72" i="12"/>
  <c r="CQ123" i="12"/>
  <c r="CV72" i="12"/>
  <c r="CY123" i="12"/>
  <c r="DD72" i="12"/>
  <c r="DG123" i="12"/>
  <c r="DL72" i="12"/>
  <c r="DO123" i="12"/>
  <c r="ER72" i="12"/>
  <c r="EU123" i="12"/>
  <c r="EZ72" i="12"/>
  <c r="FC123" i="12"/>
  <c r="DH72" i="12"/>
  <c r="DK123" i="12"/>
  <c r="AI72" i="11"/>
  <c r="E72" i="12"/>
  <c r="H123" i="12"/>
  <c r="M72" i="12"/>
  <c r="P123" i="12"/>
  <c r="U72" i="12"/>
  <c r="X123" i="12"/>
  <c r="AC72" i="12"/>
  <c r="AF123" i="12"/>
  <c r="AK72" i="12"/>
  <c r="AN123" i="12"/>
  <c r="AS72" i="12"/>
  <c r="AV123" i="12"/>
  <c r="BA72" i="12"/>
  <c r="BD123" i="12"/>
  <c r="BI72" i="12"/>
  <c r="BL123" i="12"/>
  <c r="BQ72" i="12"/>
  <c r="BT123" i="12"/>
  <c r="BY72" i="12"/>
  <c r="CB123" i="12"/>
  <c r="CG72" i="12"/>
  <c r="CJ123" i="12"/>
  <c r="CO72" i="12"/>
  <c r="CR123" i="12"/>
  <c r="CW72" i="12"/>
  <c r="CZ123" i="12"/>
  <c r="DE72" i="12"/>
  <c r="DH123" i="12"/>
  <c r="DM72" i="12"/>
  <c r="DP123" i="12"/>
  <c r="ES72" i="12"/>
  <c r="EV123" i="12"/>
  <c r="FA72" i="12"/>
  <c r="FD123" i="12"/>
  <c r="CZ72" i="12"/>
  <c r="DC123" i="12"/>
  <c r="AJ72" i="11"/>
  <c r="F72" i="12"/>
  <c r="I123" i="12"/>
  <c r="N72" i="12"/>
  <c r="Q123" i="12"/>
  <c r="V72" i="12"/>
  <c r="Y123" i="12"/>
  <c r="AD72" i="12"/>
  <c r="AG123" i="12"/>
  <c r="AL72" i="12"/>
  <c r="AO123" i="12"/>
  <c r="AT72" i="12"/>
  <c r="AW123" i="12"/>
  <c r="BB72" i="12"/>
  <c r="BE123" i="12"/>
  <c r="BJ72" i="12"/>
  <c r="BM123" i="12"/>
  <c r="BR72" i="12"/>
  <c r="BU123" i="12"/>
  <c r="BZ72" i="12"/>
  <c r="CC123" i="12"/>
  <c r="CH72" i="12"/>
  <c r="CK123" i="12"/>
  <c r="CP72" i="12"/>
  <c r="CS123" i="12"/>
  <c r="CX72" i="12"/>
  <c r="DA123" i="12"/>
  <c r="DF72" i="12"/>
  <c r="DI123" i="12"/>
  <c r="DN72" i="12"/>
  <c r="DQ123" i="12"/>
  <c r="ET72" i="12"/>
  <c r="EW123" i="12"/>
  <c r="FB72" i="12"/>
  <c r="FE123" i="12"/>
  <c r="X72" i="12"/>
  <c r="AA123" i="12"/>
  <c r="AV72" i="12"/>
  <c r="AY123" i="12"/>
  <c r="BT72" i="12"/>
  <c r="BW123" i="12"/>
  <c r="CJ72" i="12"/>
  <c r="CM123" i="12"/>
  <c r="CR72" i="12"/>
  <c r="CU123" i="12"/>
  <c r="DP72" i="12"/>
  <c r="DS123" i="12"/>
  <c r="AK72" i="11"/>
  <c r="G72" i="12"/>
  <c r="J123" i="12"/>
  <c r="O72" i="12"/>
  <c r="R123" i="12"/>
  <c r="W72" i="12"/>
  <c r="Z123" i="12"/>
  <c r="AE72" i="12"/>
  <c r="AH123" i="12"/>
  <c r="AM72" i="12"/>
  <c r="AP123" i="12"/>
  <c r="AU72" i="12"/>
  <c r="AX123" i="12"/>
  <c r="BC72" i="12"/>
  <c r="BF123" i="12"/>
  <c r="BK72" i="12"/>
  <c r="BN123" i="12"/>
  <c r="BS72" i="12"/>
  <c r="BV123" i="12"/>
  <c r="CA72" i="12"/>
  <c r="CD123" i="12"/>
  <c r="CI72" i="12"/>
  <c r="CL123" i="12"/>
  <c r="CQ72" i="12"/>
  <c r="CT123" i="12"/>
  <c r="CY72" i="12"/>
  <c r="DB123" i="12"/>
  <c r="DG72" i="12"/>
  <c r="DJ123" i="12"/>
  <c r="DO72" i="12"/>
  <c r="DR123" i="12"/>
  <c r="EU72" i="12"/>
  <c r="EX123" i="12"/>
  <c r="FC72" i="12"/>
  <c r="FF123" i="12"/>
  <c r="X72" i="16"/>
  <c r="AA123" i="16"/>
  <c r="BL72" i="16"/>
  <c r="BO123" i="16"/>
  <c r="CR72" i="16"/>
  <c r="CU123" i="16"/>
  <c r="EV72" i="16"/>
  <c r="EY123" i="16"/>
  <c r="AM72" i="15"/>
  <c r="Q72" i="16"/>
  <c r="T123" i="16"/>
  <c r="Y72" i="16"/>
  <c r="AB123" i="16"/>
  <c r="AG72" i="16"/>
  <c r="AJ123" i="16"/>
  <c r="BE72" i="16"/>
  <c r="BH123" i="16"/>
  <c r="CC72" i="16"/>
  <c r="CF123" i="16"/>
  <c r="CS72" i="16"/>
  <c r="CV123" i="16"/>
  <c r="DA72" i="16"/>
  <c r="DD123" i="16"/>
  <c r="EW72" i="16"/>
  <c r="EZ123" i="16"/>
  <c r="J72" i="16"/>
  <c r="M123" i="16"/>
  <c r="R72" i="16"/>
  <c r="U123" i="16"/>
  <c r="BF72" i="16"/>
  <c r="BI123" i="16"/>
  <c r="BN72" i="16"/>
  <c r="BQ123" i="16"/>
  <c r="CD72" i="16"/>
  <c r="CG123" i="16"/>
  <c r="DB72" i="16"/>
  <c r="DE123" i="16"/>
  <c r="DJ72" i="16"/>
  <c r="DM123" i="16"/>
  <c r="DR72" i="16"/>
  <c r="DU123" i="16"/>
  <c r="EX72" i="16"/>
  <c r="FA123" i="16"/>
  <c r="AI72" i="15"/>
  <c r="E72" i="16"/>
  <c r="H123" i="16"/>
  <c r="M72" i="16"/>
  <c r="P123" i="16"/>
  <c r="U72" i="16"/>
  <c r="X123" i="16"/>
  <c r="AC72" i="16"/>
  <c r="AF123" i="16"/>
  <c r="AK72" i="16"/>
  <c r="AN123" i="16"/>
  <c r="AS72" i="16"/>
  <c r="AV123" i="16"/>
  <c r="BA72" i="16"/>
  <c r="BD123" i="16"/>
  <c r="BI72" i="16"/>
  <c r="BL123" i="16"/>
  <c r="BQ72" i="16"/>
  <c r="BT123" i="16"/>
  <c r="BY72" i="16"/>
  <c r="CB123" i="16"/>
  <c r="CG72" i="16"/>
  <c r="CJ123" i="16"/>
  <c r="CO72" i="16"/>
  <c r="CR123" i="16"/>
  <c r="CW72" i="16"/>
  <c r="CZ123" i="16"/>
  <c r="DE72" i="16"/>
  <c r="DH123" i="16"/>
  <c r="DM72" i="16"/>
  <c r="DP123" i="16"/>
  <c r="ES72" i="16"/>
  <c r="EV123" i="16"/>
  <c r="FA72" i="16"/>
  <c r="FD123" i="16"/>
  <c r="AF72" i="16"/>
  <c r="AI123" i="16"/>
  <c r="CJ72" i="16"/>
  <c r="CM123" i="16"/>
  <c r="I72" i="16"/>
  <c r="L123" i="16"/>
  <c r="BM72" i="16"/>
  <c r="BP123" i="16"/>
  <c r="AH72" i="16"/>
  <c r="AK123" i="16"/>
  <c r="BV72" i="16"/>
  <c r="BY123" i="16"/>
  <c r="AJ72" i="15"/>
  <c r="F72" i="16"/>
  <c r="I123" i="16"/>
  <c r="N72" i="16"/>
  <c r="Q123" i="16"/>
  <c r="V72" i="16"/>
  <c r="Y123" i="16"/>
  <c r="AD72" i="16"/>
  <c r="AG123" i="16"/>
  <c r="AL72" i="16"/>
  <c r="AO123" i="16"/>
  <c r="AT72" i="16"/>
  <c r="AW123" i="16"/>
  <c r="BB72" i="16"/>
  <c r="BE123" i="16"/>
  <c r="BJ72" i="16"/>
  <c r="BM123" i="16"/>
  <c r="BR72" i="16"/>
  <c r="BU123" i="16"/>
  <c r="BZ72" i="16"/>
  <c r="CC123" i="16"/>
  <c r="CH72" i="16"/>
  <c r="CK123" i="16"/>
  <c r="CP72" i="16"/>
  <c r="CS123" i="16"/>
  <c r="CX72" i="16"/>
  <c r="DA123" i="16"/>
  <c r="DF72" i="16"/>
  <c r="DI123" i="16"/>
  <c r="DN72" i="16"/>
  <c r="DQ123" i="16"/>
  <c r="ET72" i="16"/>
  <c r="EW123" i="16"/>
  <c r="FB72" i="16"/>
  <c r="FE123" i="16"/>
  <c r="H72" i="16"/>
  <c r="K123" i="16"/>
  <c r="BD72" i="16"/>
  <c r="BG123" i="16"/>
  <c r="CB72" i="16"/>
  <c r="CE123" i="16"/>
  <c r="CZ72" i="16"/>
  <c r="DC123" i="16"/>
  <c r="DP72" i="16"/>
  <c r="DS123" i="16"/>
  <c r="AW72" i="16"/>
  <c r="AZ123" i="16"/>
  <c r="CK72" i="16"/>
  <c r="CN123" i="16"/>
  <c r="DI72" i="16"/>
  <c r="DL123" i="16"/>
  <c r="AX72" i="16"/>
  <c r="BA123" i="16"/>
  <c r="CT72" i="16"/>
  <c r="CW123" i="16"/>
  <c r="AK72" i="15"/>
  <c r="G72" i="16"/>
  <c r="J123" i="16"/>
  <c r="O72" i="16"/>
  <c r="R123" i="16"/>
  <c r="W72" i="16"/>
  <c r="Z123" i="16"/>
  <c r="AE72" i="16"/>
  <c r="AH123" i="16"/>
  <c r="AM72" i="16"/>
  <c r="AP123" i="16"/>
  <c r="AU72" i="16"/>
  <c r="AX123" i="16"/>
  <c r="BC72" i="16"/>
  <c r="BF123" i="16"/>
  <c r="BK72" i="16"/>
  <c r="BN123" i="16"/>
  <c r="BS72" i="16"/>
  <c r="BV123" i="16"/>
  <c r="CA72" i="16"/>
  <c r="CD123" i="16"/>
  <c r="CI72" i="16"/>
  <c r="CL123" i="16"/>
  <c r="CQ72" i="16"/>
  <c r="CT123" i="16"/>
  <c r="CY72" i="16"/>
  <c r="DB123" i="16"/>
  <c r="DG72" i="16"/>
  <c r="DJ123" i="16"/>
  <c r="DO72" i="16"/>
  <c r="DR123" i="16"/>
  <c r="EU72" i="16"/>
  <c r="EX123" i="16"/>
  <c r="FC72" i="16"/>
  <c r="FF123" i="16"/>
  <c r="AV72" i="16"/>
  <c r="AY123" i="16"/>
  <c r="AO72" i="16"/>
  <c r="AR123" i="16"/>
  <c r="BU72" i="16"/>
  <c r="BX123" i="16"/>
  <c r="DQ72" i="16"/>
  <c r="DT123" i="16"/>
  <c r="Z72" i="16"/>
  <c r="AC123" i="16"/>
  <c r="AG72" i="15"/>
  <c r="K72" i="16"/>
  <c r="N123" i="16"/>
  <c r="S72" i="16"/>
  <c r="V123" i="16"/>
  <c r="AA72" i="16"/>
  <c r="AD123" i="16"/>
  <c r="AI72" i="16"/>
  <c r="AL123" i="16"/>
  <c r="AQ72" i="16"/>
  <c r="AT123" i="16"/>
  <c r="AY72" i="16"/>
  <c r="BB123" i="16"/>
  <c r="BG72" i="16"/>
  <c r="BJ123" i="16"/>
  <c r="BO72" i="16"/>
  <c r="BR123" i="16"/>
  <c r="BW72" i="16"/>
  <c r="BZ123" i="16"/>
  <c r="CE72" i="16"/>
  <c r="CH123" i="16"/>
  <c r="CM72" i="16"/>
  <c r="CP123" i="16"/>
  <c r="CU72" i="16"/>
  <c r="CX123" i="16"/>
  <c r="DC72" i="16"/>
  <c r="DF123" i="16"/>
  <c r="DK72" i="16"/>
  <c r="DN123" i="16"/>
  <c r="DS72" i="16"/>
  <c r="DV123" i="16"/>
  <c r="EY72" i="16"/>
  <c r="FB123" i="16"/>
  <c r="AL72" i="15"/>
  <c r="P72" i="16"/>
  <c r="S123" i="16"/>
  <c r="AN72" i="16"/>
  <c r="AQ123" i="16"/>
  <c r="BT72" i="16"/>
  <c r="BW123" i="16"/>
  <c r="DH72" i="16"/>
  <c r="DK123" i="16"/>
  <c r="AP72" i="16"/>
  <c r="AS123" i="16"/>
  <c r="CL72" i="16"/>
  <c r="CO123" i="16"/>
  <c r="AH72" i="15"/>
  <c r="D72" i="16"/>
  <c r="G123" i="16"/>
  <c r="L72" i="16"/>
  <c r="O123" i="16"/>
  <c r="T72" i="16"/>
  <c r="W123" i="16"/>
  <c r="AB72" i="16"/>
  <c r="AE123" i="16"/>
  <c r="AJ72" i="16"/>
  <c r="AM123" i="16"/>
  <c r="AR72" i="16"/>
  <c r="AU123" i="16"/>
  <c r="AZ72" i="16"/>
  <c r="BC123" i="16"/>
  <c r="BH72" i="16"/>
  <c r="BK123" i="16"/>
  <c r="BP72" i="16"/>
  <c r="BS123" i="16"/>
  <c r="BX72" i="16"/>
  <c r="CA123" i="16"/>
  <c r="CF72" i="16"/>
  <c r="CI123" i="16"/>
  <c r="CN72" i="16"/>
  <c r="CQ123" i="16"/>
  <c r="CV72" i="16"/>
  <c r="CY123" i="16"/>
  <c r="DD72" i="16"/>
  <c r="DG123" i="16"/>
  <c r="DL72" i="16"/>
  <c r="DO123" i="16"/>
  <c r="ER72" i="16"/>
  <c r="EU123" i="16"/>
  <c r="EZ72" i="16"/>
  <c r="FC123" i="16"/>
  <c r="AI72" i="13"/>
  <c r="AK72" i="13"/>
  <c r="AH72" i="13"/>
  <c r="AJ72" i="13"/>
  <c r="AL72" i="13"/>
  <c r="AM72" i="13"/>
  <c r="AG72" i="13"/>
  <c r="EA72" i="16"/>
  <c r="EI72" i="16"/>
  <c r="EQ72" i="16"/>
  <c r="DT72" i="16"/>
  <c r="EB72" i="16"/>
  <c r="EJ72" i="16"/>
  <c r="DU72" i="16"/>
  <c r="EC72" i="16"/>
  <c r="EK72" i="16"/>
  <c r="DV72" i="16"/>
  <c r="ED72" i="16"/>
  <c r="EL72" i="16"/>
  <c r="DW72" i="16"/>
  <c r="EE72" i="16"/>
  <c r="EM72" i="16"/>
  <c r="DX72" i="16"/>
  <c r="EF72" i="16"/>
  <c r="EN72" i="16"/>
  <c r="DY72" i="16"/>
  <c r="EG72" i="16"/>
  <c r="EO72" i="16"/>
  <c r="DZ72" i="16"/>
  <c r="EH72" i="16"/>
  <c r="EP72" i="16"/>
  <c r="BF72" i="14"/>
  <c r="BI123" i="14"/>
  <c r="DJ72" i="14"/>
  <c r="DM123" i="14"/>
  <c r="K72" i="14"/>
  <c r="N123" i="14"/>
  <c r="S72" i="14"/>
  <c r="V123" i="14"/>
  <c r="AA72" i="14"/>
  <c r="AD123" i="14"/>
  <c r="AI72" i="14"/>
  <c r="AL123" i="14"/>
  <c r="AQ72" i="14"/>
  <c r="AT123" i="14"/>
  <c r="AY72" i="14"/>
  <c r="BB123" i="14"/>
  <c r="BG72" i="14"/>
  <c r="BJ123" i="14"/>
  <c r="BO72" i="14"/>
  <c r="BR123" i="14"/>
  <c r="BW72" i="14"/>
  <c r="BZ123" i="14"/>
  <c r="CE72" i="14"/>
  <c r="CH123" i="14"/>
  <c r="CM72" i="14"/>
  <c r="CP123" i="14"/>
  <c r="CU72" i="14"/>
  <c r="CX123" i="14"/>
  <c r="DC72" i="14"/>
  <c r="DF123" i="14"/>
  <c r="DK72" i="14"/>
  <c r="DN123" i="14"/>
  <c r="DS72" i="14"/>
  <c r="DV123" i="14"/>
  <c r="EY72" i="14"/>
  <c r="FB123" i="14"/>
  <c r="Z72" i="14"/>
  <c r="AC123" i="14"/>
  <c r="DB72" i="14"/>
  <c r="DE123" i="14"/>
  <c r="D72" i="14"/>
  <c r="G123" i="14"/>
  <c r="L72" i="14"/>
  <c r="O123" i="14"/>
  <c r="T72" i="14"/>
  <c r="W123" i="14"/>
  <c r="AB72" i="14"/>
  <c r="AE123" i="14"/>
  <c r="AJ72" i="14"/>
  <c r="AM123" i="14"/>
  <c r="AR72" i="14"/>
  <c r="AU123" i="14"/>
  <c r="AZ72" i="14"/>
  <c r="BC123" i="14"/>
  <c r="BH72" i="14"/>
  <c r="BK123" i="14"/>
  <c r="BP72" i="14"/>
  <c r="BS123" i="14"/>
  <c r="BX72" i="14"/>
  <c r="CA123" i="14"/>
  <c r="CF72" i="14"/>
  <c r="CI123" i="14"/>
  <c r="CN72" i="14"/>
  <c r="CQ123" i="14"/>
  <c r="CV72" i="14"/>
  <c r="CY123" i="14"/>
  <c r="DD72" i="14"/>
  <c r="DG123" i="14"/>
  <c r="DL72" i="14"/>
  <c r="DO123" i="14"/>
  <c r="ER72" i="14"/>
  <c r="EU123" i="14"/>
  <c r="EZ72" i="14"/>
  <c r="FC123" i="14"/>
  <c r="BV72" i="14"/>
  <c r="BY123" i="14"/>
  <c r="E72" i="14"/>
  <c r="H123" i="14"/>
  <c r="M72" i="14"/>
  <c r="P123" i="14"/>
  <c r="U72" i="14"/>
  <c r="X123" i="14"/>
  <c r="AC72" i="14"/>
  <c r="AF123" i="14"/>
  <c r="AK72" i="14"/>
  <c r="AN123" i="14"/>
  <c r="AS72" i="14"/>
  <c r="AV123" i="14"/>
  <c r="BA72" i="14"/>
  <c r="BD123" i="14"/>
  <c r="BI72" i="14"/>
  <c r="BL123" i="14"/>
  <c r="BQ72" i="14"/>
  <c r="BT123" i="14"/>
  <c r="BY72" i="14"/>
  <c r="CB123" i="14"/>
  <c r="CG72" i="14"/>
  <c r="CJ123" i="14"/>
  <c r="CO72" i="14"/>
  <c r="CR123" i="14"/>
  <c r="CW72" i="14"/>
  <c r="CZ123" i="14"/>
  <c r="DE72" i="14"/>
  <c r="DH123" i="14"/>
  <c r="DM72" i="14"/>
  <c r="DP123" i="14"/>
  <c r="ES72" i="14"/>
  <c r="EV123" i="14"/>
  <c r="FA72" i="14"/>
  <c r="FD123" i="14"/>
  <c r="J72" i="14"/>
  <c r="M123" i="14"/>
  <c r="AX72" i="14"/>
  <c r="BA123" i="14"/>
  <c r="CT72" i="14"/>
  <c r="CW123" i="14"/>
  <c r="DR72" i="14"/>
  <c r="DU123" i="14"/>
  <c r="F72" i="14"/>
  <c r="I123" i="14"/>
  <c r="N72" i="14"/>
  <c r="Q123" i="14"/>
  <c r="V72" i="14"/>
  <c r="Y123" i="14"/>
  <c r="AD72" i="14"/>
  <c r="AG123" i="14"/>
  <c r="AL72" i="14"/>
  <c r="AO123" i="14"/>
  <c r="AT72" i="14"/>
  <c r="AW123" i="14"/>
  <c r="BB72" i="14"/>
  <c r="BE123" i="14"/>
  <c r="BJ72" i="14"/>
  <c r="BM123" i="14"/>
  <c r="BR72" i="14"/>
  <c r="BU123" i="14"/>
  <c r="BZ72" i="14"/>
  <c r="CC123" i="14"/>
  <c r="CH72" i="14"/>
  <c r="CK123" i="14"/>
  <c r="CP72" i="14"/>
  <c r="CS123" i="14"/>
  <c r="CX72" i="14"/>
  <c r="DA123" i="14"/>
  <c r="DF72" i="14"/>
  <c r="DI123" i="14"/>
  <c r="DN72" i="14"/>
  <c r="DQ123" i="14"/>
  <c r="ET72" i="14"/>
  <c r="EW123" i="14"/>
  <c r="FB72" i="14"/>
  <c r="FE123" i="14"/>
  <c r="R72" i="14"/>
  <c r="U123" i="14"/>
  <c r="AP72" i="14"/>
  <c r="AS123" i="14"/>
  <c r="CD72" i="14"/>
  <c r="CG123" i="14"/>
  <c r="EX72" i="14"/>
  <c r="FA123" i="14"/>
  <c r="G72" i="14"/>
  <c r="J123" i="14"/>
  <c r="O72" i="14"/>
  <c r="R123" i="14"/>
  <c r="W72" i="14"/>
  <c r="Z123" i="14"/>
  <c r="AE72" i="14"/>
  <c r="AH123" i="14"/>
  <c r="AM72" i="14"/>
  <c r="AP123" i="14"/>
  <c r="AU72" i="14"/>
  <c r="AX123" i="14"/>
  <c r="BC72" i="14"/>
  <c r="BF123" i="14"/>
  <c r="BK72" i="14"/>
  <c r="BN123" i="14"/>
  <c r="BS72" i="14"/>
  <c r="BV123" i="14"/>
  <c r="CA72" i="14"/>
  <c r="CD123" i="14"/>
  <c r="CI72" i="14"/>
  <c r="CL123" i="14"/>
  <c r="CQ72" i="14"/>
  <c r="CT123" i="14"/>
  <c r="CY72" i="14"/>
  <c r="DB123" i="14"/>
  <c r="DG72" i="14"/>
  <c r="DJ123" i="14"/>
  <c r="DO72" i="14"/>
  <c r="DR123" i="14"/>
  <c r="EU72" i="14"/>
  <c r="EX123" i="14"/>
  <c r="FC72" i="14"/>
  <c r="FF123" i="14"/>
  <c r="BN72" i="14"/>
  <c r="BQ123" i="14"/>
  <c r="H72" i="14"/>
  <c r="K123" i="14"/>
  <c r="P72" i="14"/>
  <c r="S123" i="14"/>
  <c r="X72" i="14"/>
  <c r="AA123" i="14"/>
  <c r="AF72" i="14"/>
  <c r="AI123" i="14"/>
  <c r="AN72" i="14"/>
  <c r="AQ123" i="14"/>
  <c r="AV72" i="14"/>
  <c r="AY123" i="14"/>
  <c r="BD72" i="14"/>
  <c r="BG123" i="14"/>
  <c r="BL72" i="14"/>
  <c r="BO123" i="14"/>
  <c r="BT72" i="14"/>
  <c r="BW123" i="14"/>
  <c r="CB72" i="14"/>
  <c r="CE123" i="14"/>
  <c r="CJ72" i="14"/>
  <c r="CM123" i="14"/>
  <c r="CR72" i="14"/>
  <c r="CU123" i="14"/>
  <c r="CZ72" i="14"/>
  <c r="DC123" i="14"/>
  <c r="DH72" i="14"/>
  <c r="DK123" i="14"/>
  <c r="DP72" i="14"/>
  <c r="DS123" i="14"/>
  <c r="EV72" i="14"/>
  <c r="EY123" i="14"/>
  <c r="AH72" i="14"/>
  <c r="AK123" i="14"/>
  <c r="CL72" i="14"/>
  <c r="CO123" i="14"/>
  <c r="I72" i="14"/>
  <c r="L123" i="14"/>
  <c r="Q72" i="14"/>
  <c r="T123" i="14"/>
  <c r="Y72" i="14"/>
  <c r="AB123" i="14"/>
  <c r="AG72" i="14"/>
  <c r="AJ123" i="14"/>
  <c r="AO72" i="14"/>
  <c r="AR123" i="14"/>
  <c r="AW72" i="14"/>
  <c r="AZ123" i="14"/>
  <c r="BE72" i="14"/>
  <c r="BH123" i="14"/>
  <c r="BM72" i="14"/>
  <c r="BP123" i="14"/>
  <c r="BU72" i="14"/>
  <c r="BX123" i="14"/>
  <c r="CC72" i="14"/>
  <c r="CF123" i="14"/>
  <c r="CK72" i="14"/>
  <c r="CN123" i="14"/>
  <c r="CS72" i="14"/>
  <c r="CV123" i="14"/>
  <c r="DA72" i="14"/>
  <c r="DD123" i="14"/>
  <c r="DI72" i="14"/>
  <c r="DL123" i="14"/>
  <c r="DQ72" i="14"/>
  <c r="DT123" i="14"/>
  <c r="EW72" i="14"/>
  <c r="EZ123" i="14"/>
  <c r="EA72" i="14"/>
  <c r="EI72" i="14"/>
  <c r="EQ72" i="14"/>
  <c r="EH72" i="14"/>
  <c r="DT72" i="14"/>
  <c r="EB72" i="14"/>
  <c r="EJ72" i="14"/>
  <c r="DZ72" i="14"/>
  <c r="DU72" i="14"/>
  <c r="EC72" i="14"/>
  <c r="EK72" i="14"/>
  <c r="EP72" i="14"/>
  <c r="DV72" i="14"/>
  <c r="ED72" i="14"/>
  <c r="EL72" i="14"/>
  <c r="DW72" i="14"/>
  <c r="EE72" i="14"/>
  <c r="EM72" i="14"/>
  <c r="DX72" i="14"/>
  <c r="EF72" i="14"/>
  <c r="EN72" i="14"/>
  <c r="DY72" i="14"/>
  <c r="EG72" i="14"/>
  <c r="EO72" i="14"/>
  <c r="DT72" i="12"/>
  <c r="EB72" i="12"/>
  <c r="EJ72" i="12"/>
  <c r="DU72" i="12"/>
  <c r="EC72" i="12"/>
  <c r="EK72" i="12"/>
  <c r="DV72" i="12"/>
  <c r="ED72" i="12"/>
  <c r="EL72" i="12"/>
  <c r="EQ72" i="12"/>
  <c r="DW72" i="12"/>
  <c r="EE72" i="12"/>
  <c r="EM72" i="12"/>
  <c r="DX72" i="12"/>
  <c r="EF72" i="12"/>
  <c r="EN72" i="12"/>
  <c r="EA72" i="12"/>
  <c r="DY72" i="12"/>
  <c r="EG72" i="12"/>
  <c r="EO72" i="12"/>
  <c r="EI72" i="12"/>
  <c r="DZ72" i="12"/>
  <c r="EH72" i="12"/>
  <c r="EP72" i="12"/>
  <c r="BA41" i="24" l="1"/>
  <c r="BA33" i="24"/>
  <c r="BB42" i="24"/>
  <c r="BB34" i="24"/>
  <c r="BM43" i="24"/>
  <c r="BM35" i="24"/>
  <c r="BH41" i="24"/>
  <c r="BH33" i="24"/>
  <c r="BD42" i="24"/>
  <c r="BD34" i="24"/>
  <c r="BN43" i="24"/>
  <c r="BN35" i="24"/>
  <c r="AV43" i="24"/>
  <c r="AV35" i="24"/>
  <c r="AZ43" i="24"/>
  <c r="AZ35" i="24"/>
  <c r="AU43" i="24"/>
  <c r="AU35" i="24"/>
  <c r="AS42" i="24"/>
  <c r="AS34" i="24"/>
  <c r="BJ43" i="24"/>
  <c r="BJ35" i="24"/>
  <c r="AU42" i="24"/>
  <c r="AU34" i="24"/>
  <c r="BN41" i="24"/>
  <c r="BN33" i="24"/>
  <c r="BM41" i="24"/>
  <c r="BM33" i="24"/>
  <c r="BC41" i="24"/>
  <c r="BC33" i="24"/>
  <c r="AT41" i="24"/>
  <c r="AT33" i="24"/>
  <c r="BN42" i="24"/>
  <c r="BN34" i="24"/>
  <c r="AV42" i="24"/>
  <c r="AV34" i="24"/>
  <c r="BO42" i="24"/>
  <c r="BO34" i="24"/>
  <c r="AY42" i="24"/>
  <c r="AY34" i="24"/>
  <c r="BG42" i="24"/>
  <c r="BG34" i="24"/>
  <c r="BO43" i="24"/>
  <c r="BO35" i="24"/>
  <c r="BF43" i="24"/>
  <c r="BF35" i="24"/>
  <c r="AW43" i="24"/>
  <c r="AW35" i="24"/>
  <c r="BK43" i="24"/>
  <c r="BK35" i="24"/>
  <c r="BB43" i="24"/>
  <c r="BB35" i="24"/>
  <c r="AS43" i="24"/>
  <c r="AS35" i="24"/>
  <c r="BP41" i="24"/>
  <c r="BL42" i="24"/>
  <c r="BL34" i="24"/>
  <c r="BH42" i="24"/>
  <c r="BH34" i="24"/>
  <c r="BD43" i="24"/>
  <c r="BD35" i="24"/>
  <c r="AZ41" i="24"/>
  <c r="AZ33" i="24"/>
  <c r="BL41" i="24"/>
  <c r="BL33" i="24"/>
  <c r="BK41" i="24"/>
  <c r="BK33" i="24"/>
  <c r="BB41" i="24"/>
  <c r="BB33" i="24"/>
  <c r="AS41" i="24"/>
  <c r="AS33" i="24"/>
  <c r="BM42" i="24"/>
  <c r="BM34" i="24"/>
  <c r="AT42" i="24"/>
  <c r="AT34" i="24"/>
  <c r="AZ42" i="24"/>
  <c r="AZ34" i="24"/>
  <c r="BE43" i="24"/>
  <c r="BE35" i="24"/>
  <c r="BA43" i="24"/>
  <c r="BA35" i="24"/>
  <c r="BO41" i="24"/>
  <c r="BO33" i="24"/>
  <c r="BD41" i="24"/>
  <c r="BD33" i="24"/>
  <c r="BE42" i="24"/>
  <c r="BE34" i="24"/>
  <c r="AY41" i="24"/>
  <c r="AY33" i="24"/>
  <c r="AW41" i="24"/>
  <c r="AW33" i="24"/>
  <c r="AX42" i="24"/>
  <c r="AX34" i="24"/>
  <c r="BA42" i="24"/>
  <c r="BA34" i="24"/>
  <c r="AY43" i="24"/>
  <c r="AY35" i="24"/>
  <c r="BH43" i="24"/>
  <c r="BH35" i="24"/>
  <c r="BG41" i="24"/>
  <c r="BG33" i="24"/>
  <c r="AW42" i="24"/>
  <c r="AW34" i="24"/>
  <c r="BG43" i="24"/>
  <c r="BG35" i="24"/>
  <c r="BL43" i="24"/>
  <c r="BL35" i="24"/>
  <c r="BC43" i="24"/>
  <c r="BC35" i="24"/>
  <c r="BP43" i="24"/>
  <c r="AX41" i="24"/>
  <c r="AX33" i="24"/>
  <c r="BJ41" i="24"/>
  <c r="BJ33" i="24"/>
  <c r="BC42" i="24"/>
  <c r="BC34" i="24"/>
  <c r="BI43" i="24"/>
  <c r="BI35" i="24"/>
  <c r="BF41" i="24"/>
  <c r="BF33" i="24"/>
  <c r="BE41" i="24"/>
  <c r="BE33" i="24"/>
  <c r="AV41" i="24"/>
  <c r="AV33" i="24"/>
  <c r="AU41" i="24"/>
  <c r="AU33" i="24"/>
  <c r="BI41" i="24"/>
  <c r="BI33" i="24"/>
  <c r="BF42" i="24"/>
  <c r="BF34" i="24"/>
  <c r="BK42" i="24"/>
  <c r="BK34" i="24"/>
  <c r="BJ42" i="24"/>
  <c r="BJ34" i="24"/>
  <c r="BI42" i="24"/>
  <c r="BI34" i="24"/>
  <c r="BP42" i="24"/>
  <c r="AX43" i="24"/>
  <c r="AX35" i="24"/>
  <c r="AT43" i="24"/>
  <c r="AT35" i="24"/>
  <c r="B2" i="16"/>
  <c r="B1" i="16"/>
  <c r="B2" i="15"/>
  <c r="B1" i="15"/>
  <c r="B2" i="14"/>
  <c r="B1" i="14"/>
  <c r="B2" i="13"/>
  <c r="B1" i="13"/>
  <c r="B2" i="12"/>
  <c r="B1" i="12"/>
  <c r="B1" i="11"/>
  <c r="B2" i="11"/>
  <c r="BP33" i="24" l="1"/>
  <c r="BP35" i="24"/>
  <c r="BP34" i="24"/>
  <c r="B61" i="15"/>
  <c r="B61" i="13"/>
  <c r="B61" i="11"/>
  <c r="DQ114" i="16" l="1"/>
  <c r="EW111" i="16"/>
  <c r="CK111" i="16"/>
  <c r="FE110" i="16"/>
  <c r="CS110" i="16"/>
  <c r="AW108" i="16"/>
  <c r="FD107" i="16"/>
  <c r="DP107" i="16"/>
  <c r="DH107" i="16"/>
  <c r="CZ107" i="16"/>
  <c r="CR107" i="16"/>
  <c r="CJ107" i="16"/>
  <c r="CB107" i="16"/>
  <c r="BT107" i="16"/>
  <c r="BL107" i="16"/>
  <c r="BD107" i="16"/>
  <c r="AV107" i="16"/>
  <c r="AF107" i="16"/>
  <c r="X107" i="16"/>
  <c r="P107" i="16"/>
  <c r="H107" i="16"/>
  <c r="FD106" i="16"/>
  <c r="R48" i="16"/>
  <c r="DN47" i="16"/>
  <c r="CL47" i="16"/>
  <c r="EX46" i="16"/>
  <c r="DR46" i="16"/>
  <c r="CL46" i="16"/>
  <c r="BF46" i="16"/>
  <c r="Z46" i="16"/>
  <c r="DZ45" i="16"/>
  <c r="CT45" i="16"/>
  <c r="BN45" i="16"/>
  <c r="AH45" i="16"/>
  <c r="AB56" i="15"/>
  <c r="D56" i="15"/>
  <c r="AL55" i="15"/>
  <c r="AD55" i="15"/>
  <c r="V55" i="15"/>
  <c r="AP52" i="15"/>
  <c r="AF48" i="15"/>
  <c r="AP47" i="15"/>
  <c r="I39" i="15"/>
  <c r="K113" i="12"/>
  <c r="EQ111" i="12"/>
  <c r="EQ110" i="12"/>
  <c r="AL56" i="24" s="1"/>
  <c r="CE110" i="12"/>
  <c r="EU58" i="12"/>
  <c r="CV108" i="12"/>
  <c r="CI58" i="12"/>
  <c r="BW108" i="12"/>
  <c r="AJ108" i="12"/>
  <c r="W58" i="12"/>
  <c r="K108" i="12"/>
  <c r="BR106" i="12"/>
  <c r="AL64" i="11"/>
  <c r="AD64" i="11"/>
  <c r="V64" i="11"/>
  <c r="N64" i="11"/>
  <c r="F64" i="11"/>
  <c r="AN63" i="11"/>
  <c r="AF63" i="11"/>
  <c r="X63" i="11"/>
  <c r="P63" i="11"/>
  <c r="H63" i="11"/>
  <c r="AP61" i="11"/>
  <c r="AO61" i="11"/>
  <c r="AH61" i="11"/>
  <c r="Z61" i="11"/>
  <c r="Y61" i="11"/>
  <c r="R61" i="11"/>
  <c r="AJ58" i="11"/>
  <c r="G19" i="24" s="1"/>
  <c r="AB58" i="11"/>
  <c r="T58" i="11"/>
  <c r="L58" i="11"/>
  <c r="D58" i="11"/>
  <c r="AL57" i="11"/>
  <c r="AD57" i="11"/>
  <c r="V57" i="11"/>
  <c r="N57" i="11"/>
  <c r="F57" i="11"/>
  <c r="AN56" i="11"/>
  <c r="X56" i="11"/>
  <c r="P56" i="11"/>
  <c r="H56" i="11"/>
  <c r="AP55" i="11"/>
  <c r="AH55" i="11"/>
  <c r="Z55" i="11"/>
  <c r="R55" i="11"/>
  <c r="J55" i="11"/>
  <c r="AP49" i="11"/>
  <c r="AI48" i="11"/>
  <c r="AP45" i="11"/>
  <c r="AO45" i="11"/>
  <c r="AP41" i="11"/>
  <c r="AP40" i="11"/>
  <c r="FF118" i="16"/>
  <c r="FE118" i="16"/>
  <c r="FD118" i="16"/>
  <c r="FC118" i="16"/>
  <c r="FB118" i="16"/>
  <c r="FA118" i="16"/>
  <c r="EZ118" i="16"/>
  <c r="EY118" i="16"/>
  <c r="EX118" i="16"/>
  <c r="EW118" i="16"/>
  <c r="EV118" i="16"/>
  <c r="EU118" i="16"/>
  <c r="ET118" i="16"/>
  <c r="ES118" i="16"/>
  <c r="ER118" i="16"/>
  <c r="EQ118" i="16"/>
  <c r="EP118" i="16"/>
  <c r="EO118" i="16"/>
  <c r="EN118" i="16"/>
  <c r="EM118" i="16"/>
  <c r="EL118" i="16"/>
  <c r="EK118" i="16"/>
  <c r="EJ118" i="16"/>
  <c r="EI118" i="16"/>
  <c r="EH118" i="16"/>
  <c r="EG118" i="16"/>
  <c r="EF118" i="16"/>
  <c r="EE118" i="16"/>
  <c r="ED118" i="16"/>
  <c r="EC118" i="16"/>
  <c r="EB118" i="16"/>
  <c r="EA118" i="16"/>
  <c r="DZ118" i="16"/>
  <c r="DY118" i="16"/>
  <c r="DX118" i="16"/>
  <c r="DW118" i="16"/>
  <c r="DV118" i="16"/>
  <c r="DU118" i="16"/>
  <c r="DT118" i="16"/>
  <c r="DS118" i="16"/>
  <c r="DR118" i="16"/>
  <c r="DQ118" i="16"/>
  <c r="DP118" i="16"/>
  <c r="DO118" i="16"/>
  <c r="DN118" i="16"/>
  <c r="DM118" i="16"/>
  <c r="DL118" i="16"/>
  <c r="DK118" i="16"/>
  <c r="DJ118" i="16"/>
  <c r="DI118" i="16"/>
  <c r="DH118" i="16"/>
  <c r="DG118" i="16"/>
  <c r="DF118" i="16"/>
  <c r="DE118" i="16"/>
  <c r="DD118" i="16"/>
  <c r="DC118" i="16"/>
  <c r="DB118" i="16"/>
  <c r="DA118" i="16"/>
  <c r="CZ118" i="16"/>
  <c r="CY118" i="16"/>
  <c r="CX118" i="16"/>
  <c r="CW118" i="16"/>
  <c r="CV118" i="16"/>
  <c r="CU118" i="16"/>
  <c r="CT118" i="16"/>
  <c r="CS118" i="16"/>
  <c r="CR118" i="16"/>
  <c r="CQ118" i="16"/>
  <c r="CP118" i="16"/>
  <c r="CO118" i="16"/>
  <c r="CN118" i="16"/>
  <c r="CM118" i="16"/>
  <c r="CL118" i="16"/>
  <c r="CK118" i="16"/>
  <c r="CJ118" i="16"/>
  <c r="CI118" i="16"/>
  <c r="CH118" i="16"/>
  <c r="CG118" i="16"/>
  <c r="CF118" i="16"/>
  <c r="CE118" i="16"/>
  <c r="CD118" i="16"/>
  <c r="CC118" i="16"/>
  <c r="CB118" i="16"/>
  <c r="CA118" i="16"/>
  <c r="BZ118" i="16"/>
  <c r="BY118" i="16"/>
  <c r="BX118" i="16"/>
  <c r="BW118" i="16"/>
  <c r="BV118" i="16"/>
  <c r="BU118" i="16"/>
  <c r="BT11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E118" i="16"/>
  <c r="D118" i="16"/>
  <c r="C118" i="16"/>
  <c r="B114" i="16"/>
  <c r="B113" i="16"/>
  <c r="B111" i="16"/>
  <c r="B110" i="16"/>
  <c r="B108" i="16"/>
  <c r="B107" i="16"/>
  <c r="B106" i="16"/>
  <c r="B105" i="16"/>
  <c r="B103" i="16"/>
  <c r="B134" i="16" s="1"/>
  <c r="B102" i="16"/>
  <c r="B133" i="16" s="1"/>
  <c r="B101" i="16"/>
  <c r="B132" i="16" s="1"/>
  <c r="B99" i="16"/>
  <c r="B130" i="16" s="1"/>
  <c r="B98" i="16"/>
  <c r="B129" i="16" s="1"/>
  <c r="B97" i="16"/>
  <c r="B128" i="16" s="1"/>
  <c r="B96" i="16"/>
  <c r="B127" i="16" s="1"/>
  <c r="B95" i="16"/>
  <c r="B126" i="16" s="1"/>
  <c r="B94" i="16"/>
  <c r="B125" i="16" s="1"/>
  <c r="B93" i="16"/>
  <c r="B124" i="16" s="1"/>
  <c r="B91" i="16"/>
  <c r="B122" i="16" s="1"/>
  <c r="B90" i="16"/>
  <c r="B121" i="16" s="1"/>
  <c r="B89" i="16"/>
  <c r="B120" i="16" s="1"/>
  <c r="B88" i="16"/>
  <c r="B119" i="16" s="1"/>
  <c r="FF87" i="16"/>
  <c r="FE87" i="16"/>
  <c r="FD87" i="16"/>
  <c r="FC87" i="16"/>
  <c r="FB87" i="16"/>
  <c r="FA87" i="16"/>
  <c r="EZ87" i="16"/>
  <c r="EY87" i="16"/>
  <c r="EX87" i="16"/>
  <c r="EW87" i="16"/>
  <c r="EV87" i="16"/>
  <c r="EU87" i="16"/>
  <c r="ET87" i="16"/>
  <c r="ES87" i="16"/>
  <c r="ER87" i="16"/>
  <c r="EQ87" i="16"/>
  <c r="EP87" i="16"/>
  <c r="EO87" i="16"/>
  <c r="EN87" i="16"/>
  <c r="EM87" i="16"/>
  <c r="EL87" i="16"/>
  <c r="EK87" i="16"/>
  <c r="EJ87" i="16"/>
  <c r="EI87" i="16"/>
  <c r="EH87" i="16"/>
  <c r="EG87" i="16"/>
  <c r="EF87" i="16"/>
  <c r="EE87" i="16"/>
  <c r="ED87" i="16"/>
  <c r="EC87" i="16"/>
  <c r="EB87" i="16"/>
  <c r="EA87" i="16"/>
  <c r="DZ87" i="16"/>
  <c r="DY87" i="16"/>
  <c r="DX87" i="16"/>
  <c r="DW87" i="16"/>
  <c r="DV87" i="16"/>
  <c r="DU87" i="16"/>
  <c r="DT87" i="16"/>
  <c r="DS87" i="16"/>
  <c r="DR87" i="16"/>
  <c r="DQ87" i="16"/>
  <c r="DP87" i="16"/>
  <c r="DO87" i="16"/>
  <c r="DN87" i="16"/>
  <c r="DM87" i="16"/>
  <c r="DL87" i="16"/>
  <c r="DK87" i="16"/>
  <c r="DJ87" i="16"/>
  <c r="DI87" i="16"/>
  <c r="DH87" i="16"/>
  <c r="DG87" i="16"/>
  <c r="DF87" i="16"/>
  <c r="DE87" i="16"/>
  <c r="DD87" i="16"/>
  <c r="DC87" i="16"/>
  <c r="DB87" i="16"/>
  <c r="DA87" i="16"/>
  <c r="CZ87" i="16"/>
  <c r="CY87" i="16"/>
  <c r="CX87" i="16"/>
  <c r="CW87" i="16"/>
  <c r="CV87" i="16"/>
  <c r="CU87" i="16"/>
  <c r="CT87" i="16"/>
  <c r="CS87" i="16"/>
  <c r="CR87" i="16"/>
  <c r="CQ87" i="16"/>
  <c r="CP87" i="16"/>
  <c r="CO87" i="16"/>
  <c r="CN87" i="16"/>
  <c r="CM87" i="16"/>
  <c r="CL87" i="16"/>
  <c r="CK87" i="16"/>
  <c r="CJ87" i="16"/>
  <c r="CI87" i="16"/>
  <c r="CH87" i="16"/>
  <c r="CG87" i="16"/>
  <c r="CF87" i="16"/>
  <c r="CE87" i="16"/>
  <c r="CD87" i="16"/>
  <c r="CC87" i="16"/>
  <c r="CB87" i="16"/>
  <c r="CA87" i="16"/>
  <c r="BZ87" i="16"/>
  <c r="BY87" i="16"/>
  <c r="BX87" i="16"/>
  <c r="BW87" i="16"/>
  <c r="BV87" i="16"/>
  <c r="BU87" i="16"/>
  <c r="BT87" i="16"/>
  <c r="BS87" i="16"/>
  <c r="BR87" i="16"/>
  <c r="BQ87" i="16"/>
  <c r="BP87"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G87" i="16"/>
  <c r="F87" i="16"/>
  <c r="E87" i="16"/>
  <c r="D87" i="16"/>
  <c r="C87" i="16"/>
  <c r="FF67" i="16"/>
  <c r="FE67" i="16"/>
  <c r="FD67" i="16"/>
  <c r="FC67" i="16"/>
  <c r="FB67" i="16"/>
  <c r="FA67" i="16"/>
  <c r="EZ67" i="16"/>
  <c r="EY67" i="16"/>
  <c r="EX67" i="16"/>
  <c r="EW67" i="16"/>
  <c r="EV67" i="16"/>
  <c r="EU67" i="16"/>
  <c r="ET67" i="16"/>
  <c r="ES67" i="16"/>
  <c r="ER67" i="16"/>
  <c r="EQ67" i="16"/>
  <c r="EP67" i="16"/>
  <c r="EO67" i="16"/>
  <c r="EN67" i="16"/>
  <c r="EM67" i="16"/>
  <c r="EL67" i="16"/>
  <c r="EK67" i="16"/>
  <c r="EJ67" i="16"/>
  <c r="EI67" i="16"/>
  <c r="EH67" i="16"/>
  <c r="EG67" i="16"/>
  <c r="EF67" i="16"/>
  <c r="EE67" i="16"/>
  <c r="ED67" i="16"/>
  <c r="EC67" i="16"/>
  <c r="EB67" i="16"/>
  <c r="EA67" i="16"/>
  <c r="DZ67" i="16"/>
  <c r="DY67" i="16"/>
  <c r="DX67" i="16"/>
  <c r="DW67" i="16"/>
  <c r="DV67" i="16"/>
  <c r="DU67" i="16"/>
  <c r="DT67" i="16"/>
  <c r="DS67" i="16"/>
  <c r="DR67" i="16"/>
  <c r="DQ67" i="16"/>
  <c r="DP67" i="16"/>
  <c r="DO67" i="16"/>
  <c r="DN67" i="16"/>
  <c r="DM67" i="16"/>
  <c r="DL67" i="16"/>
  <c r="DK67" i="16"/>
  <c r="DJ67" i="16"/>
  <c r="DI67" i="16"/>
  <c r="DH67" i="16"/>
  <c r="DG67" i="16"/>
  <c r="DF67" i="16"/>
  <c r="DE67" i="16"/>
  <c r="DD67" i="16"/>
  <c r="DC67" i="16"/>
  <c r="DB67" i="16"/>
  <c r="DA67" i="16"/>
  <c r="CZ67" i="16"/>
  <c r="CY67" i="16"/>
  <c r="CX67" i="16"/>
  <c r="CW67" i="16"/>
  <c r="CV67" i="16"/>
  <c r="CU67" i="16"/>
  <c r="CT67" i="16"/>
  <c r="CS67" i="16"/>
  <c r="CR67" i="16"/>
  <c r="CQ67" i="16"/>
  <c r="CP67" i="16"/>
  <c r="CO67" i="16"/>
  <c r="CN67" i="16"/>
  <c r="CM67" i="16"/>
  <c r="CL67" i="16"/>
  <c r="CK67" i="16"/>
  <c r="CJ67" i="16"/>
  <c r="CI67" i="16"/>
  <c r="CH67" i="16"/>
  <c r="CG67" i="16"/>
  <c r="CF67" i="16"/>
  <c r="CE67" i="16"/>
  <c r="CD67" i="16"/>
  <c r="CC67" i="16"/>
  <c r="CB67" i="16"/>
  <c r="CA67" i="16"/>
  <c r="BZ67" i="16"/>
  <c r="BY67" i="16"/>
  <c r="BX67" i="16"/>
  <c r="BW67" i="16"/>
  <c r="BV67" i="16"/>
  <c r="BU67" i="16"/>
  <c r="BT67" i="16"/>
  <c r="BS67" i="16"/>
  <c r="BR67" i="16"/>
  <c r="BQ67" i="16"/>
  <c r="BP67"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G67" i="16"/>
  <c r="F67" i="16"/>
  <c r="E67" i="16"/>
  <c r="D67" i="16"/>
  <c r="C67" i="16"/>
  <c r="B64" i="16"/>
  <c r="B63" i="16"/>
  <c r="B61" i="16"/>
  <c r="B60" i="16"/>
  <c r="B58" i="16"/>
  <c r="CR57" i="16"/>
  <c r="B57" i="16"/>
  <c r="B56" i="16"/>
  <c r="DX55" i="16"/>
  <c r="B55" i="16"/>
  <c r="B53" i="16"/>
  <c r="B83" i="16" s="1"/>
  <c r="FD52" i="16"/>
  <c r="B52" i="16"/>
  <c r="B82" i="16" s="1"/>
  <c r="B51" i="16"/>
  <c r="B81" i="16" s="1"/>
  <c r="B49" i="16"/>
  <c r="B79" i="16" s="1"/>
  <c r="B48" i="16"/>
  <c r="B78" i="16" s="1"/>
  <c r="B47" i="16"/>
  <c r="B77" i="16" s="1"/>
  <c r="DG46" i="16"/>
  <c r="B46" i="16"/>
  <c r="B76" i="16" s="1"/>
  <c r="EU45" i="16"/>
  <c r="B45" i="16"/>
  <c r="B75" i="16" s="1"/>
  <c r="B44" i="16"/>
  <c r="B74" i="16" s="1"/>
  <c r="EP43" i="16"/>
  <c r="B43" i="16"/>
  <c r="B73" i="16" s="1"/>
  <c r="EE41" i="16"/>
  <c r="B41" i="16"/>
  <c r="B71" i="16" s="1"/>
  <c r="EU40" i="16"/>
  <c r="CI40" i="16"/>
  <c r="W40" i="16"/>
  <c r="B40" i="16"/>
  <c r="B70" i="16" s="1"/>
  <c r="DO39" i="16"/>
  <c r="BC39" i="16"/>
  <c r="B39" i="16"/>
  <c r="B69" i="16" s="1"/>
  <c r="B38" i="16"/>
  <c r="B68" i="16" s="1"/>
  <c r="FF37" i="16"/>
  <c r="FE37" i="16"/>
  <c r="FD37" i="16"/>
  <c r="FC37" i="16"/>
  <c r="FB37" i="16"/>
  <c r="FA37" i="16"/>
  <c r="EZ37" i="16"/>
  <c r="EY37" i="16"/>
  <c r="EX37" i="16"/>
  <c r="EW37" i="16"/>
  <c r="EV37" i="16"/>
  <c r="EU37" i="16"/>
  <c r="ET37" i="16"/>
  <c r="ES37" i="16"/>
  <c r="ER37" i="16"/>
  <c r="EQ37" i="16"/>
  <c r="EP37" i="16"/>
  <c r="EO37" i="16"/>
  <c r="EN37" i="16"/>
  <c r="EM37" i="16"/>
  <c r="EL37" i="16"/>
  <c r="EK37" i="16"/>
  <c r="EJ37" i="16"/>
  <c r="EI37" i="16"/>
  <c r="EH37" i="16"/>
  <c r="EG37" i="16"/>
  <c r="EF37" i="16"/>
  <c r="EE37" i="16"/>
  <c r="ED37" i="16"/>
  <c r="EC37" i="16"/>
  <c r="EB37" i="16"/>
  <c r="EA37" i="16"/>
  <c r="DZ37" i="16"/>
  <c r="DY37" i="16"/>
  <c r="DX37" i="16"/>
  <c r="DW37" i="16"/>
  <c r="DV37" i="16"/>
  <c r="DU37" i="16"/>
  <c r="DT37" i="16"/>
  <c r="DS37" i="16"/>
  <c r="DR37" i="16"/>
  <c r="DQ37" i="16"/>
  <c r="DP37" i="16"/>
  <c r="DO37" i="16"/>
  <c r="DN37" i="16"/>
  <c r="DM37" i="16"/>
  <c r="DL37" i="16"/>
  <c r="DK37" i="16"/>
  <c r="DJ37" i="16"/>
  <c r="DI37"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I37" i="16"/>
  <c r="H37" i="16"/>
  <c r="G37" i="16"/>
  <c r="F37" i="16"/>
  <c r="E37" i="16"/>
  <c r="D37" i="16"/>
  <c r="C37" i="16"/>
  <c r="BE114" i="16"/>
  <c r="I113" i="16"/>
  <c r="DI58" i="16"/>
  <c r="FD57" i="16"/>
  <c r="AV56" i="16"/>
  <c r="EN53" i="16"/>
  <c r="CB53" i="16"/>
  <c r="P53" i="16"/>
  <c r="DH51" i="16"/>
  <c r="AV51" i="16"/>
  <c r="EN48" i="16"/>
  <c r="CB48" i="16"/>
  <c r="AN48" i="16"/>
  <c r="EF47" i="16"/>
  <c r="CY47" i="16"/>
  <c r="Z47" i="16"/>
  <c r="N47" i="16"/>
  <c r="EM46" i="16"/>
  <c r="AU46" i="16"/>
  <c r="FF95" i="16"/>
  <c r="CI45" i="16"/>
  <c r="DW44" i="16"/>
  <c r="AE44" i="16"/>
  <c r="DJ43" i="16"/>
  <c r="BS43" i="16"/>
  <c r="O43" i="16"/>
  <c r="G43" i="16"/>
  <c r="FC41" i="16"/>
  <c r="EU41" i="16"/>
  <c r="EM41" i="16"/>
  <c r="CQ41" i="16"/>
  <c r="CI41" i="16"/>
  <c r="CA41" i="16"/>
  <c r="AE41" i="16"/>
  <c r="W41" i="16"/>
  <c r="O41" i="16"/>
  <c r="FC40" i="16"/>
  <c r="DG40" i="16"/>
  <c r="CY40" i="16"/>
  <c r="CQ40" i="16"/>
  <c r="AU40" i="16"/>
  <c r="AM40" i="16"/>
  <c r="AE40" i="16"/>
  <c r="BS39" i="16"/>
  <c r="BK39" i="16"/>
  <c r="O39" i="16"/>
  <c r="G39" i="16"/>
  <c r="EM38" i="16"/>
  <c r="AH73" i="24" s="1"/>
  <c r="CQ38" i="16"/>
  <c r="CI38" i="16"/>
  <c r="CA38" i="16"/>
  <c r="AE38" i="16"/>
  <c r="FF118" i="12"/>
  <c r="FE118" i="12"/>
  <c r="FD118" i="12"/>
  <c r="FC118" i="12"/>
  <c r="FB118" i="12"/>
  <c r="FA118" i="12"/>
  <c r="EZ118" i="12"/>
  <c r="EY118" i="12"/>
  <c r="EX118" i="12"/>
  <c r="EW118" i="12"/>
  <c r="EV118" i="12"/>
  <c r="EU118" i="12"/>
  <c r="ET118" i="12"/>
  <c r="ES118" i="12"/>
  <c r="ER118" i="12"/>
  <c r="EQ118" i="12"/>
  <c r="EP118" i="12"/>
  <c r="EO118" i="12"/>
  <c r="EN118" i="12"/>
  <c r="EM118" i="12"/>
  <c r="EL118" i="12"/>
  <c r="EK118" i="12"/>
  <c r="EJ118" i="12"/>
  <c r="EI118" i="12"/>
  <c r="EH118" i="12"/>
  <c r="EG118" i="12"/>
  <c r="EF118" i="12"/>
  <c r="EE118" i="12"/>
  <c r="ED118" i="12"/>
  <c r="EC118" i="12"/>
  <c r="EB118" i="12"/>
  <c r="EA118" i="12"/>
  <c r="DZ118" i="12"/>
  <c r="DY118" i="12"/>
  <c r="DX118" i="12"/>
  <c r="DW118" i="12"/>
  <c r="DV118" i="12"/>
  <c r="DU118" i="12"/>
  <c r="DT118" i="12"/>
  <c r="DS118" i="12"/>
  <c r="DR118" i="12"/>
  <c r="DQ118" i="12"/>
  <c r="DP118" i="12"/>
  <c r="DO118" i="12"/>
  <c r="DN118" i="12"/>
  <c r="DM118" i="12"/>
  <c r="DL118" i="12"/>
  <c r="DK118" i="12"/>
  <c r="DJ118" i="12"/>
  <c r="DI118" i="12"/>
  <c r="DH118" i="12"/>
  <c r="DG118" i="12"/>
  <c r="DF118" i="12"/>
  <c r="DE118" i="12"/>
  <c r="DD118" i="12"/>
  <c r="DC118" i="12"/>
  <c r="DB118" i="12"/>
  <c r="DA118" i="12"/>
  <c r="CZ118" i="12"/>
  <c r="CY118" i="12"/>
  <c r="CX118" i="12"/>
  <c r="CW118" i="12"/>
  <c r="CV118" i="12"/>
  <c r="CU118" i="12"/>
  <c r="CT118" i="12"/>
  <c r="CS118" i="12"/>
  <c r="CR118" i="12"/>
  <c r="CQ118" i="12"/>
  <c r="CP118" i="12"/>
  <c r="CO118" i="12"/>
  <c r="CN118" i="12"/>
  <c r="CM118" i="12"/>
  <c r="CL118" i="12"/>
  <c r="CK118" i="12"/>
  <c r="CJ118" i="12"/>
  <c r="CI118" i="12"/>
  <c r="CH118" i="12"/>
  <c r="CG118" i="12"/>
  <c r="CF118" i="12"/>
  <c r="CE118" i="12"/>
  <c r="CD118" i="12"/>
  <c r="CC118" i="12"/>
  <c r="CB118" i="12"/>
  <c r="CA118" i="12"/>
  <c r="BZ118" i="12"/>
  <c r="BY118" i="12"/>
  <c r="BX118" i="12"/>
  <c r="BW118" i="12"/>
  <c r="BV118" i="12"/>
  <c r="BU118" i="12"/>
  <c r="BT11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AG118" i="12"/>
  <c r="AF118" i="12"/>
  <c r="AE118" i="12"/>
  <c r="AD118" i="12"/>
  <c r="AC118" i="12"/>
  <c r="AB118" i="12"/>
  <c r="AA118" i="12"/>
  <c r="Z118" i="12"/>
  <c r="Y118" i="12"/>
  <c r="X118" i="12"/>
  <c r="W118" i="12"/>
  <c r="V118" i="12"/>
  <c r="U118" i="12"/>
  <c r="T118" i="12"/>
  <c r="S118" i="12"/>
  <c r="R118" i="12"/>
  <c r="Q118" i="12"/>
  <c r="P118" i="12"/>
  <c r="O118" i="12"/>
  <c r="N118" i="12"/>
  <c r="M118" i="12"/>
  <c r="L118" i="12"/>
  <c r="K118" i="12"/>
  <c r="J118" i="12"/>
  <c r="I118" i="12"/>
  <c r="H118" i="12"/>
  <c r="G118" i="12"/>
  <c r="F118" i="12"/>
  <c r="E118" i="12"/>
  <c r="D118" i="12"/>
  <c r="C118" i="12"/>
  <c r="B114" i="12"/>
  <c r="B113" i="12"/>
  <c r="B111" i="12"/>
  <c r="B110" i="12"/>
  <c r="B108" i="12"/>
  <c r="B107" i="12"/>
  <c r="B106" i="12"/>
  <c r="B105" i="12"/>
  <c r="B103" i="12"/>
  <c r="B134" i="12" s="1"/>
  <c r="B102" i="12"/>
  <c r="B133" i="12" s="1"/>
  <c r="B101" i="12"/>
  <c r="B132" i="12" s="1"/>
  <c r="B99" i="12"/>
  <c r="B130" i="12" s="1"/>
  <c r="B98" i="12"/>
  <c r="B129" i="12" s="1"/>
  <c r="B97" i="12"/>
  <c r="B128" i="12" s="1"/>
  <c r="B96" i="12"/>
  <c r="B127" i="12" s="1"/>
  <c r="B95" i="12"/>
  <c r="B126" i="12" s="1"/>
  <c r="B94" i="12"/>
  <c r="B125" i="12" s="1"/>
  <c r="B93" i="12"/>
  <c r="B124" i="12" s="1"/>
  <c r="B91" i="12"/>
  <c r="B122" i="12" s="1"/>
  <c r="B90" i="12"/>
  <c r="B121" i="12" s="1"/>
  <c r="B89" i="12"/>
  <c r="B120" i="12" s="1"/>
  <c r="B88" i="12"/>
  <c r="B119" i="12" s="1"/>
  <c r="FF87" i="12"/>
  <c r="FE87" i="12"/>
  <c r="FD87" i="12"/>
  <c r="FC87" i="12"/>
  <c r="FB87" i="12"/>
  <c r="FA87" i="12"/>
  <c r="EZ87" i="12"/>
  <c r="EY87" i="12"/>
  <c r="EX87" i="12"/>
  <c r="EW87" i="12"/>
  <c r="EV87" i="12"/>
  <c r="EU87" i="12"/>
  <c r="ET87" i="12"/>
  <c r="ES87" i="12"/>
  <c r="ER87" i="12"/>
  <c r="EQ87" i="12"/>
  <c r="EP87" i="12"/>
  <c r="EO87" i="12"/>
  <c r="EN87" i="12"/>
  <c r="EM87" i="12"/>
  <c r="EL87" i="12"/>
  <c r="EK87" i="12"/>
  <c r="EJ87" i="12"/>
  <c r="EI87" i="12"/>
  <c r="EH87" i="12"/>
  <c r="EG87" i="12"/>
  <c r="EF87" i="12"/>
  <c r="EE87" i="12"/>
  <c r="ED87" i="12"/>
  <c r="EC87" i="12"/>
  <c r="EB87" i="12"/>
  <c r="EA87" i="12"/>
  <c r="DZ87" i="12"/>
  <c r="DY87" i="12"/>
  <c r="DX87" i="12"/>
  <c r="DW87" i="12"/>
  <c r="DV87" i="12"/>
  <c r="DU87" i="12"/>
  <c r="DT87" i="12"/>
  <c r="DS87" i="12"/>
  <c r="DR87" i="12"/>
  <c r="DQ87" i="12"/>
  <c r="DP87" i="12"/>
  <c r="DO87" i="12"/>
  <c r="DN87" i="12"/>
  <c r="DM87" i="12"/>
  <c r="DL87" i="12"/>
  <c r="DK87" i="12"/>
  <c r="DJ87" i="12"/>
  <c r="DI87" i="12"/>
  <c r="DH87" i="12"/>
  <c r="DG87" i="12"/>
  <c r="DF87" i="12"/>
  <c r="DE87" i="12"/>
  <c r="DD87" i="12"/>
  <c r="DC87" i="12"/>
  <c r="DB87" i="12"/>
  <c r="DA87" i="12"/>
  <c r="CZ87" i="12"/>
  <c r="CY87" i="12"/>
  <c r="CX87" i="12"/>
  <c r="CW87" i="12"/>
  <c r="CV87" i="12"/>
  <c r="CU87" i="12"/>
  <c r="CT87" i="12"/>
  <c r="CS87" i="12"/>
  <c r="CR87" i="12"/>
  <c r="CQ87" i="12"/>
  <c r="CP87" i="12"/>
  <c r="CO87" i="12"/>
  <c r="CN87" i="12"/>
  <c r="CM87" i="12"/>
  <c r="CL87" i="12"/>
  <c r="CK87" i="12"/>
  <c r="CJ87" i="12"/>
  <c r="CI87" i="12"/>
  <c r="CH87" i="12"/>
  <c r="CG87" i="12"/>
  <c r="CF87" i="12"/>
  <c r="CE87" i="12"/>
  <c r="CD87"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AG87" i="12"/>
  <c r="AF87"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D87" i="12"/>
  <c r="C87" i="12"/>
  <c r="FF67" i="12"/>
  <c r="FE67" i="12"/>
  <c r="FD67" i="12"/>
  <c r="FC67" i="12"/>
  <c r="FB67" i="12"/>
  <c r="FA67" i="12"/>
  <c r="EZ67" i="12"/>
  <c r="EY67" i="12"/>
  <c r="EX67" i="12"/>
  <c r="EW67" i="12"/>
  <c r="EV67" i="12"/>
  <c r="EU67" i="12"/>
  <c r="ET67" i="12"/>
  <c r="ES67" i="12"/>
  <c r="ER67" i="12"/>
  <c r="EQ67" i="12"/>
  <c r="EP67" i="12"/>
  <c r="EO67" i="12"/>
  <c r="EN67" i="12"/>
  <c r="EM67" i="12"/>
  <c r="EL67" i="12"/>
  <c r="EK67" i="12"/>
  <c r="EJ67" i="12"/>
  <c r="EI67" i="12"/>
  <c r="EH67" i="12"/>
  <c r="EG67" i="12"/>
  <c r="EF67" i="12"/>
  <c r="EE67" i="12"/>
  <c r="ED67" i="12"/>
  <c r="EC67" i="12"/>
  <c r="EB67" i="12"/>
  <c r="EA67" i="12"/>
  <c r="DZ67" i="12"/>
  <c r="DY67" i="12"/>
  <c r="DX67" i="12"/>
  <c r="DW67" i="12"/>
  <c r="DV67" i="12"/>
  <c r="DU67" i="12"/>
  <c r="DT67" i="12"/>
  <c r="DS67" i="12"/>
  <c r="DR67" i="12"/>
  <c r="DQ67" i="12"/>
  <c r="DP67" i="12"/>
  <c r="DO67" i="12"/>
  <c r="DN67" i="12"/>
  <c r="DM67" i="12"/>
  <c r="DL67" i="12"/>
  <c r="DK67" i="12"/>
  <c r="DJ67" i="12"/>
  <c r="DI67" i="12"/>
  <c r="DH67" i="12"/>
  <c r="DG67" i="12"/>
  <c r="DF67" i="12"/>
  <c r="DE67" i="12"/>
  <c r="DD67" i="12"/>
  <c r="DC67" i="12"/>
  <c r="DB67" i="12"/>
  <c r="DA67" i="12"/>
  <c r="CZ67" i="12"/>
  <c r="CY67" i="12"/>
  <c r="CX67" i="12"/>
  <c r="CW67" i="12"/>
  <c r="CV67" i="12"/>
  <c r="CU67" i="12"/>
  <c r="CT67" i="12"/>
  <c r="CS67" i="12"/>
  <c r="CR67" i="12"/>
  <c r="CQ67" i="12"/>
  <c r="CP67" i="12"/>
  <c r="CO67" i="12"/>
  <c r="CN67" i="12"/>
  <c r="CM67" i="12"/>
  <c r="CL67" i="12"/>
  <c r="CK67" i="12"/>
  <c r="CJ67" i="12"/>
  <c r="CI67" i="12"/>
  <c r="CH67" i="12"/>
  <c r="CG67" i="12"/>
  <c r="CF67" i="12"/>
  <c r="CE67" i="12"/>
  <c r="CD67"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AG67" i="12"/>
  <c r="AF67" i="12"/>
  <c r="AE67" i="12"/>
  <c r="AD67" i="12"/>
  <c r="AC67" i="12"/>
  <c r="AB67" i="12"/>
  <c r="AA67" i="12"/>
  <c r="Z67" i="12"/>
  <c r="Y67" i="12"/>
  <c r="X67" i="12"/>
  <c r="W67" i="12"/>
  <c r="V67" i="12"/>
  <c r="U67" i="12"/>
  <c r="T67" i="12"/>
  <c r="S67" i="12"/>
  <c r="R67" i="12"/>
  <c r="Q67" i="12"/>
  <c r="P67" i="12"/>
  <c r="O67" i="12"/>
  <c r="N67" i="12"/>
  <c r="M67" i="12"/>
  <c r="L67" i="12"/>
  <c r="K67" i="12"/>
  <c r="J67" i="12"/>
  <c r="I67" i="12"/>
  <c r="H67" i="12"/>
  <c r="G67" i="12"/>
  <c r="F67" i="12"/>
  <c r="E67" i="12"/>
  <c r="D67" i="12"/>
  <c r="C67" i="12"/>
  <c r="B64" i="12"/>
  <c r="B63" i="12"/>
  <c r="B61" i="12"/>
  <c r="B60" i="12"/>
  <c r="B58" i="12"/>
  <c r="FB57" i="12"/>
  <c r="B57" i="12"/>
  <c r="AL56" i="12"/>
  <c r="B56" i="12"/>
  <c r="DN55" i="12"/>
  <c r="B55" i="12"/>
  <c r="BR53" i="12"/>
  <c r="B53" i="12"/>
  <c r="B83" i="12" s="1"/>
  <c r="ET52" i="12"/>
  <c r="B52" i="12"/>
  <c r="B82" i="12" s="1"/>
  <c r="AL51" i="12"/>
  <c r="B51" i="12"/>
  <c r="B81" i="12" s="1"/>
  <c r="DN49" i="12"/>
  <c r="B49" i="12"/>
  <c r="B79" i="12" s="1"/>
  <c r="B48" i="12"/>
  <c r="B78" i="12" s="1"/>
  <c r="B47" i="12"/>
  <c r="B77" i="12" s="1"/>
  <c r="CX46" i="12"/>
  <c r="B46" i="12"/>
  <c r="B76" i="12" s="1"/>
  <c r="B45" i="12"/>
  <c r="B75" i="12" s="1"/>
  <c r="B44" i="12"/>
  <c r="B74" i="12" s="1"/>
  <c r="DQ43" i="12"/>
  <c r="BE43" i="12"/>
  <c r="B43" i="12"/>
  <c r="B73" i="12" s="1"/>
  <c r="EG41" i="12"/>
  <c r="BU41" i="12"/>
  <c r="I41" i="12"/>
  <c r="B41" i="12"/>
  <c r="B71" i="12" s="1"/>
  <c r="EW40" i="12"/>
  <c r="CK40" i="12"/>
  <c r="B40" i="12"/>
  <c r="B70" i="12" s="1"/>
  <c r="B39" i="12"/>
  <c r="B69" i="12" s="1"/>
  <c r="B38" i="12"/>
  <c r="B68" i="12" s="1"/>
  <c r="FF37" i="12"/>
  <c r="FE37" i="12"/>
  <c r="FD37" i="12"/>
  <c r="FC37" i="12"/>
  <c r="FB37" i="12"/>
  <c r="FA37" i="12"/>
  <c r="EZ37" i="12"/>
  <c r="EY37" i="12"/>
  <c r="EX37" i="12"/>
  <c r="EW37" i="12"/>
  <c r="EV37" i="12"/>
  <c r="EU37" i="12"/>
  <c r="ET37" i="12"/>
  <c r="ES37" i="12"/>
  <c r="ER37" i="12"/>
  <c r="EQ37" i="12"/>
  <c r="EP37" i="12"/>
  <c r="EO37" i="12"/>
  <c r="EN37" i="12"/>
  <c r="EM37" i="12"/>
  <c r="EL37" i="12"/>
  <c r="EK37" i="12"/>
  <c r="EJ37" i="12"/>
  <c r="EI37" i="12"/>
  <c r="EH37" i="12"/>
  <c r="EG37" i="12"/>
  <c r="EF37" i="12"/>
  <c r="EE37" i="12"/>
  <c r="ED37" i="12"/>
  <c r="EC37" i="12"/>
  <c r="EB37" i="12"/>
  <c r="EA37" i="12"/>
  <c r="DZ37" i="12"/>
  <c r="DY37" i="12"/>
  <c r="DX37" i="12"/>
  <c r="DW37" i="12"/>
  <c r="DV37" i="12"/>
  <c r="DU37" i="12"/>
  <c r="DT37" i="12"/>
  <c r="DS37" i="12"/>
  <c r="DR37" i="12"/>
  <c r="DQ37" i="12"/>
  <c r="DP37" i="12"/>
  <c r="DO37" i="12"/>
  <c r="DN37" i="12"/>
  <c r="DM37" i="12"/>
  <c r="DL37" i="12"/>
  <c r="DK37" i="12"/>
  <c r="DJ37" i="12"/>
  <c r="DI37" i="12"/>
  <c r="DH37" i="12"/>
  <c r="DG37" i="12"/>
  <c r="DF37" i="12"/>
  <c r="DE37" i="12"/>
  <c r="DD37" i="12"/>
  <c r="DC37" i="12"/>
  <c r="DB37" i="12"/>
  <c r="DA37" i="12"/>
  <c r="CZ37" i="12"/>
  <c r="CY37" i="12"/>
  <c r="CX37" i="12"/>
  <c r="CW37" i="12"/>
  <c r="CV37" i="12"/>
  <c r="CU37" i="12"/>
  <c r="CT37" i="12"/>
  <c r="CS37" i="12"/>
  <c r="CR37" i="12"/>
  <c r="CQ37" i="12"/>
  <c r="CP37" i="12"/>
  <c r="CO37" i="12"/>
  <c r="CN37" i="12"/>
  <c r="CM37" i="12"/>
  <c r="CL37" i="12"/>
  <c r="CK37" i="12"/>
  <c r="CJ37" i="12"/>
  <c r="CI37" i="12"/>
  <c r="CH37" i="12"/>
  <c r="CG37" i="12"/>
  <c r="CF37" i="12"/>
  <c r="CE37" i="12"/>
  <c r="CD37" i="12"/>
  <c r="CC37" i="12"/>
  <c r="CB37" i="12"/>
  <c r="CA37" i="12"/>
  <c r="BZ37" i="12"/>
  <c r="BY37" i="12"/>
  <c r="BX37" i="12"/>
  <c r="BW37" i="12"/>
  <c r="BV37" i="12"/>
  <c r="BU37" i="12"/>
  <c r="BT37" i="12"/>
  <c r="BS37" i="12"/>
  <c r="BR37" i="12"/>
  <c r="BQ37" i="12"/>
  <c r="BP37" i="12"/>
  <c r="BO37" i="12"/>
  <c r="BN37" i="12"/>
  <c r="BM37" i="12"/>
  <c r="BL37" i="12"/>
  <c r="BK37" i="12"/>
  <c r="BJ37" i="12"/>
  <c r="BI37" i="12"/>
  <c r="BH37" i="12"/>
  <c r="BG37" i="12"/>
  <c r="BF37" i="12"/>
  <c r="BE37" i="12"/>
  <c r="BD37" i="12"/>
  <c r="BC37" i="12"/>
  <c r="BB37" i="12"/>
  <c r="BA37" i="12"/>
  <c r="AZ37" i="12"/>
  <c r="AY37" i="12"/>
  <c r="AX37" i="12"/>
  <c r="AW37" i="12"/>
  <c r="AV37" i="12"/>
  <c r="AU37" i="12"/>
  <c r="AT37" i="12"/>
  <c r="AS37" i="12"/>
  <c r="AR37" i="12"/>
  <c r="AQ37" i="12"/>
  <c r="AP37" i="12"/>
  <c r="AO37" i="12"/>
  <c r="AN37"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I37" i="12"/>
  <c r="H37" i="12"/>
  <c r="G37" i="12"/>
  <c r="F37" i="12"/>
  <c r="E37" i="12"/>
  <c r="D37" i="12"/>
  <c r="C37" i="12"/>
  <c r="BZ63" i="12"/>
  <c r="DV61" i="12"/>
  <c r="AO110" i="12"/>
  <c r="DF57" i="12"/>
  <c r="AT57" i="12"/>
  <c r="N57" i="12"/>
  <c r="FB56" i="12"/>
  <c r="ET53" i="12"/>
  <c r="CH53" i="12"/>
  <c r="AL53" i="12"/>
  <c r="EL52" i="12"/>
  <c r="BZ52" i="12"/>
  <c r="AL52" i="12"/>
  <c r="ED51" i="12"/>
  <c r="BR51" i="12"/>
  <c r="AT51" i="12"/>
  <c r="EL49" i="12"/>
  <c r="V47" i="12"/>
  <c r="Q44" i="12"/>
  <c r="I44" i="12"/>
  <c r="FE43" i="12"/>
  <c r="EW43" i="12"/>
  <c r="EO43" i="12"/>
  <c r="EG43" i="12"/>
  <c r="DY43" i="12"/>
  <c r="CS43" i="12"/>
  <c r="CK43" i="12"/>
  <c r="CC43" i="12"/>
  <c r="BU43" i="12"/>
  <c r="BM43" i="12"/>
  <c r="AG43" i="12"/>
  <c r="Y43" i="12"/>
  <c r="Q43" i="12"/>
  <c r="I43" i="12"/>
  <c r="FE41" i="12"/>
  <c r="EW41" i="12"/>
  <c r="EO41" i="12"/>
  <c r="DI41" i="12"/>
  <c r="DA41" i="12"/>
  <c r="CS41" i="12"/>
  <c r="CK41" i="12"/>
  <c r="CC41" i="12"/>
  <c r="AW41" i="12"/>
  <c r="AO41" i="12"/>
  <c r="AG41" i="12"/>
  <c r="Y41" i="12"/>
  <c r="Q41" i="12"/>
  <c r="FE40" i="12"/>
  <c r="DY40" i="12"/>
  <c r="DQ40" i="12"/>
  <c r="DI40" i="12"/>
  <c r="DA40" i="12"/>
  <c r="CS40" i="12"/>
  <c r="BM40" i="12"/>
  <c r="BE40" i="12"/>
  <c r="AW40" i="12"/>
  <c r="AO40" i="12"/>
  <c r="AG40" i="12"/>
  <c r="Y40" i="12"/>
  <c r="FE39" i="12"/>
  <c r="EW39" i="12"/>
  <c r="EO39" i="12"/>
  <c r="EG39" i="12"/>
  <c r="DY39" i="12"/>
  <c r="DQ39" i="12"/>
  <c r="CS39" i="12"/>
  <c r="CK39" i="12"/>
  <c r="CC39" i="12"/>
  <c r="BU39" i="12"/>
  <c r="BM39" i="12"/>
  <c r="BE39" i="12"/>
  <c r="AG39" i="12"/>
  <c r="Y39" i="12"/>
  <c r="Q39" i="12"/>
  <c r="I39" i="12"/>
  <c r="FE38" i="12"/>
  <c r="EW38" i="12"/>
  <c r="EO38" i="12"/>
  <c r="AJ71" i="24" s="1"/>
  <c r="EG38" i="12"/>
  <c r="AB71" i="24" s="1"/>
  <c r="DI38" i="12"/>
  <c r="DA38" i="12"/>
  <c r="CS38" i="12"/>
  <c r="CK38" i="12"/>
  <c r="CC38" i="12"/>
  <c r="BU38" i="12"/>
  <c r="AW38" i="12"/>
  <c r="AO38" i="12"/>
  <c r="AG38" i="12"/>
  <c r="Y38" i="12"/>
  <c r="Q38" i="12"/>
  <c r="I38" i="12"/>
  <c r="AN39" i="13"/>
  <c r="P43" i="13"/>
  <c r="AJ45" i="13"/>
  <c r="G53" i="13"/>
  <c r="O53" i="13"/>
  <c r="AA53" i="13"/>
  <c r="AA83" i="13" s="1"/>
  <c r="AE53" i="13"/>
  <c r="AM53" i="13"/>
  <c r="E55" i="13"/>
  <c r="M55" i="13"/>
  <c r="U55" i="13"/>
  <c r="AC55" i="13"/>
  <c r="AK55" i="13"/>
  <c r="K56" i="13"/>
  <c r="S56" i="13"/>
  <c r="AA56" i="13"/>
  <c r="I57" i="13"/>
  <c r="Q57" i="13"/>
  <c r="Y57" i="13"/>
  <c r="AG57" i="13"/>
  <c r="AO57" i="13"/>
  <c r="G58" i="13"/>
  <c r="O58" i="13"/>
  <c r="W58" i="13"/>
  <c r="AE58" i="13"/>
  <c r="AM58" i="13"/>
  <c r="M60" i="13"/>
  <c r="U60" i="13"/>
  <c r="AC60" i="13"/>
  <c r="AK60" i="13"/>
  <c r="I64" i="13"/>
  <c r="Q64" i="13"/>
  <c r="Y64" i="13"/>
  <c r="AG64" i="13"/>
  <c r="AO64" i="13"/>
  <c r="C37" i="13"/>
  <c r="D37" i="13"/>
  <c r="E37" i="13"/>
  <c r="F37" i="13"/>
  <c r="G37" i="13"/>
  <c r="H37" i="13"/>
  <c r="I37" i="13"/>
  <c r="J37" i="13"/>
  <c r="K37" i="13"/>
  <c r="L37" i="13"/>
  <c r="M37" i="13"/>
  <c r="N37" i="13"/>
  <c r="O37" i="13"/>
  <c r="P37" i="13"/>
  <c r="Q37" i="13"/>
  <c r="R37" i="13"/>
  <c r="S37" i="13"/>
  <c r="T37" i="13"/>
  <c r="U37" i="13"/>
  <c r="V37" i="13"/>
  <c r="W37" i="13"/>
  <c r="X37" i="13"/>
  <c r="Y37" i="13"/>
  <c r="Z37" i="13"/>
  <c r="AA37" i="13"/>
  <c r="AB37" i="13"/>
  <c r="AC37" i="13"/>
  <c r="AD37" i="13"/>
  <c r="AE37" i="13"/>
  <c r="AF37" i="13"/>
  <c r="AG37" i="13"/>
  <c r="AH37" i="13"/>
  <c r="AI37" i="13"/>
  <c r="AJ37" i="13"/>
  <c r="AK37" i="13"/>
  <c r="AL37" i="13"/>
  <c r="AM37" i="13"/>
  <c r="AN37" i="13"/>
  <c r="AO37" i="13"/>
  <c r="AP37" i="13"/>
  <c r="B38" i="13"/>
  <c r="B68" i="13" s="1"/>
  <c r="B39" i="13"/>
  <c r="B69" i="13" s="1"/>
  <c r="B40" i="13"/>
  <c r="B70" i="13" s="1"/>
  <c r="B41" i="13"/>
  <c r="B71" i="13" s="1"/>
  <c r="B43" i="13"/>
  <c r="B73" i="13" s="1"/>
  <c r="B44" i="13"/>
  <c r="B74" i="13" s="1"/>
  <c r="B45" i="13"/>
  <c r="B75" i="13" s="1"/>
  <c r="B46" i="13"/>
  <c r="B76" i="13" s="1"/>
  <c r="B47" i="13"/>
  <c r="B77" i="13" s="1"/>
  <c r="B48" i="13"/>
  <c r="B78" i="13" s="1"/>
  <c r="B49" i="13"/>
  <c r="B79" i="13" s="1"/>
  <c r="T49" i="13"/>
  <c r="B51" i="13"/>
  <c r="B81" i="13" s="1"/>
  <c r="B52" i="13"/>
  <c r="B82" i="13" s="1"/>
  <c r="B53" i="13"/>
  <c r="B83" i="13" s="1"/>
  <c r="B55" i="13"/>
  <c r="B56" i="13"/>
  <c r="B57" i="13"/>
  <c r="B58" i="13"/>
  <c r="B60" i="13"/>
  <c r="B63" i="13"/>
  <c r="B64" i="13"/>
  <c r="C67" i="13"/>
  <c r="D67" i="13"/>
  <c r="E67" i="13"/>
  <c r="F67" i="13"/>
  <c r="G67" i="13"/>
  <c r="H67" i="13"/>
  <c r="I67" i="13"/>
  <c r="J67" i="13"/>
  <c r="K67" i="13"/>
  <c r="L67" i="13"/>
  <c r="M67" i="13"/>
  <c r="N67" i="13"/>
  <c r="O67" i="13"/>
  <c r="P67" i="13"/>
  <c r="Q67" i="13"/>
  <c r="R67" i="13"/>
  <c r="S67" i="13"/>
  <c r="T67" i="13"/>
  <c r="U67" i="13"/>
  <c r="V67" i="13"/>
  <c r="W67" i="13"/>
  <c r="X67" i="13"/>
  <c r="Y67" i="13"/>
  <c r="Z67" i="13"/>
  <c r="AA67" i="13"/>
  <c r="AB67" i="13"/>
  <c r="AC67" i="13"/>
  <c r="AD67" i="13"/>
  <c r="AE67" i="13"/>
  <c r="AF67" i="13"/>
  <c r="AG67" i="13"/>
  <c r="AH67" i="13"/>
  <c r="AI67" i="13"/>
  <c r="AJ67" i="13"/>
  <c r="AK67" i="13"/>
  <c r="AL67" i="13"/>
  <c r="AM67" i="13"/>
  <c r="AN67" i="13"/>
  <c r="AO67" i="13"/>
  <c r="AP67" i="13"/>
  <c r="AP67"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C67" i="15"/>
  <c r="B64" i="15"/>
  <c r="B63" i="15"/>
  <c r="B60" i="15"/>
  <c r="B58" i="15"/>
  <c r="B57" i="15"/>
  <c r="B56" i="15"/>
  <c r="B55" i="15"/>
  <c r="B53" i="15"/>
  <c r="B83" i="15" s="1"/>
  <c r="B52" i="15"/>
  <c r="B82" i="15" s="1"/>
  <c r="B51" i="15"/>
  <c r="B81" i="15" s="1"/>
  <c r="B49" i="15"/>
  <c r="B79" i="15" s="1"/>
  <c r="B48" i="15"/>
  <c r="B78" i="15" s="1"/>
  <c r="B47" i="15"/>
  <c r="B77" i="15" s="1"/>
  <c r="B46" i="15"/>
  <c r="B76" i="15" s="1"/>
  <c r="B45" i="15"/>
  <c r="B75" i="15" s="1"/>
  <c r="B44" i="15"/>
  <c r="B74" i="15" s="1"/>
  <c r="B43" i="15"/>
  <c r="B73" i="15" s="1"/>
  <c r="B41" i="15"/>
  <c r="B71" i="15" s="1"/>
  <c r="B40" i="15"/>
  <c r="B70" i="15" s="1"/>
  <c r="B39" i="15"/>
  <c r="B69" i="15" s="1"/>
  <c r="B38" i="15"/>
  <c r="B68" i="15" s="1"/>
  <c r="AP37"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C37" i="15"/>
  <c r="AF63" i="15"/>
  <c r="T56" i="15"/>
  <c r="L56" i="15"/>
  <c r="H56" i="15"/>
  <c r="N55" i="15"/>
  <c r="F55" i="15"/>
  <c r="AP39" i="15"/>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B64" i="11"/>
  <c r="B63" i="11"/>
  <c r="B60" i="11"/>
  <c r="B58" i="11"/>
  <c r="AP57" i="11"/>
  <c r="B57" i="11"/>
  <c r="B56" i="11"/>
  <c r="B55" i="11"/>
  <c r="B53" i="11"/>
  <c r="B83" i="11" s="1"/>
  <c r="B52" i="11"/>
  <c r="B82" i="11" s="1"/>
  <c r="B51" i="11"/>
  <c r="B81" i="11" s="1"/>
  <c r="B49" i="11"/>
  <c r="B79" i="11" s="1"/>
  <c r="B48" i="11"/>
  <c r="B78" i="11" s="1"/>
  <c r="B47" i="11"/>
  <c r="B77" i="11" s="1"/>
  <c r="B46" i="11"/>
  <c r="B76" i="11" s="1"/>
  <c r="B45" i="11"/>
  <c r="B75" i="11" s="1"/>
  <c r="B44" i="11"/>
  <c r="B74" i="11" s="1"/>
  <c r="B43" i="11"/>
  <c r="B73" i="11" s="1"/>
  <c r="B41" i="11"/>
  <c r="B71" i="11" s="1"/>
  <c r="B40" i="11"/>
  <c r="B70" i="11" s="1"/>
  <c r="B39" i="11"/>
  <c r="B69" i="11" s="1"/>
  <c r="B38" i="11"/>
  <c r="B68" i="11" s="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C37" i="11"/>
  <c r="AP64" i="11"/>
  <c r="AH64" i="11"/>
  <c r="Z64" i="11"/>
  <c r="R64" i="11"/>
  <c r="Q64" i="11"/>
  <c r="J64" i="11"/>
  <c r="AJ63" i="11"/>
  <c r="AB63" i="11"/>
  <c r="AA63" i="11"/>
  <c r="T63" i="11"/>
  <c r="L63" i="11"/>
  <c r="D63" i="11"/>
  <c r="AN58" i="11"/>
  <c r="AF58" i="11"/>
  <c r="C19" i="24" s="1"/>
  <c r="AE58" i="11"/>
  <c r="X58" i="11"/>
  <c r="P58" i="11"/>
  <c r="H58" i="11"/>
  <c r="AH57" i="11"/>
  <c r="Z57" i="11"/>
  <c r="R57" i="11"/>
  <c r="Q57" i="11"/>
  <c r="J57" i="11"/>
  <c r="AJ56" i="11"/>
  <c r="G12" i="24" s="1"/>
  <c r="AB56" i="11"/>
  <c r="AA56" i="11"/>
  <c r="T56" i="11"/>
  <c r="L56" i="11"/>
  <c r="D56" i="11"/>
  <c r="AL55" i="11"/>
  <c r="AD55" i="11"/>
  <c r="V55" i="11"/>
  <c r="N55" i="11"/>
  <c r="M55" i="11"/>
  <c r="F55" i="11"/>
  <c r="AP52" i="11"/>
  <c r="AP47" i="11"/>
  <c r="AP43" i="11"/>
  <c r="S41" i="11"/>
  <c r="J20" i="24" l="1"/>
  <c r="I26" i="24"/>
  <c r="D27" i="24"/>
  <c r="E26" i="24"/>
  <c r="G64" i="24"/>
  <c r="H57" i="24"/>
  <c r="D55" i="15"/>
  <c r="E55" i="11"/>
  <c r="U55" i="11"/>
  <c r="AC55" i="11"/>
  <c r="AK55" i="11"/>
  <c r="K56" i="11"/>
  <c r="S56" i="11"/>
  <c r="I57" i="11"/>
  <c r="Y57" i="11"/>
  <c r="AG57" i="11"/>
  <c r="AO57" i="11"/>
  <c r="G58" i="11"/>
  <c r="O58" i="11"/>
  <c r="W58" i="11"/>
  <c r="AM58" i="11"/>
  <c r="J19" i="24" s="1"/>
  <c r="K63" i="11"/>
  <c r="S63" i="11"/>
  <c r="AI63" i="11"/>
  <c r="I64" i="11"/>
  <c r="Y64" i="11"/>
  <c r="AG64" i="11"/>
  <c r="AO64" i="11"/>
  <c r="T41" i="15"/>
  <c r="T71" i="15" s="1"/>
  <c r="AP43" i="15"/>
  <c r="AP73" i="15" s="1"/>
  <c r="CD43" i="16"/>
  <c r="CD73" i="16" s="1"/>
  <c r="AP44" i="16"/>
  <c r="AP74" i="16" s="1"/>
  <c r="BV44" i="16"/>
  <c r="BV74" i="16" s="1"/>
  <c r="DB44" i="16"/>
  <c r="DB74" i="16" s="1"/>
  <c r="EH44" i="16"/>
  <c r="EH74" i="16" s="1"/>
  <c r="AJ61" i="13"/>
  <c r="L61" i="13"/>
  <c r="AI56" i="11"/>
  <c r="F12" i="24" s="1"/>
  <c r="AK61" i="11"/>
  <c r="AJ56" i="15"/>
  <c r="G14" i="24" s="1"/>
  <c r="AN56" i="15"/>
  <c r="D58" i="15"/>
  <c r="R60" i="15"/>
  <c r="ED44" i="12"/>
  <c r="ED74" i="12" s="1"/>
  <c r="ED48" i="12"/>
  <c r="ED78" i="12" s="1"/>
  <c r="DF49" i="12"/>
  <c r="DF79" i="12" s="1"/>
  <c r="DV49" i="12"/>
  <c r="DV79" i="12" s="1"/>
  <c r="ED49" i="12"/>
  <c r="ED79" i="12" s="1"/>
  <c r="ET49" i="12"/>
  <c r="ET79" i="12" s="1"/>
  <c r="F51" i="12"/>
  <c r="F81" i="12" s="1"/>
  <c r="AD51" i="12"/>
  <c r="AD81" i="12" s="1"/>
  <c r="BB51" i="12"/>
  <c r="BB81" i="12" s="1"/>
  <c r="BJ51" i="12"/>
  <c r="BJ81" i="12" s="1"/>
  <c r="CP51" i="12"/>
  <c r="CP81" i="12" s="1"/>
  <c r="CX51" i="12"/>
  <c r="CX81" i="12" s="1"/>
  <c r="DF51" i="12"/>
  <c r="DF81" i="12" s="1"/>
  <c r="DN51" i="12"/>
  <c r="DN81" i="12" s="1"/>
  <c r="DV51" i="12"/>
  <c r="DV81" i="12" s="1"/>
  <c r="FB51" i="12"/>
  <c r="FB81" i="12" s="1"/>
  <c r="N52" i="12"/>
  <c r="N82" i="12" s="1"/>
  <c r="V52" i="12"/>
  <c r="V82" i="12" s="1"/>
  <c r="AD52" i="12"/>
  <c r="AD82" i="12" s="1"/>
  <c r="AT52" i="12"/>
  <c r="AT82" i="12" s="1"/>
  <c r="BB52" i="12"/>
  <c r="BB82" i="12" s="1"/>
  <c r="CH52" i="12"/>
  <c r="CH82" i="12" s="1"/>
  <c r="CP52" i="12"/>
  <c r="CP82" i="12" s="1"/>
  <c r="CX52" i="12"/>
  <c r="CX82" i="12" s="1"/>
  <c r="DF52" i="12"/>
  <c r="DF82" i="12" s="1"/>
  <c r="BJ60" i="12"/>
  <c r="AL61" i="12"/>
  <c r="BJ61" i="12"/>
  <c r="EL63" i="12"/>
  <c r="S57" i="15"/>
  <c r="AI57" i="15"/>
  <c r="Q58" i="15"/>
  <c r="AG58" i="15"/>
  <c r="D21" i="24" s="1"/>
  <c r="O60" i="15"/>
  <c r="AE60" i="15"/>
  <c r="O61" i="15"/>
  <c r="W61" i="15"/>
  <c r="AE61" i="15"/>
  <c r="AM61" i="15"/>
  <c r="M63" i="15"/>
  <c r="AC63" i="15"/>
  <c r="G38" i="16"/>
  <c r="G68" i="16" s="1"/>
  <c r="O38" i="16"/>
  <c r="O68" i="16" s="1"/>
  <c r="W38" i="16"/>
  <c r="W68" i="16" s="1"/>
  <c r="BS38" i="16"/>
  <c r="BS68" i="16" s="1"/>
  <c r="EU38" i="16"/>
  <c r="EU68" i="16" s="1"/>
  <c r="FC38" i="16"/>
  <c r="FC68" i="16" s="1"/>
  <c r="CA39" i="16"/>
  <c r="CA69" i="16" s="1"/>
  <c r="DW39" i="16"/>
  <c r="DW69" i="16" s="1"/>
  <c r="EE39" i="16"/>
  <c r="EE69" i="16" s="1"/>
  <c r="EM39" i="16"/>
  <c r="EM69" i="16" s="1"/>
  <c r="G41" i="16"/>
  <c r="G71" i="16" s="1"/>
  <c r="BS41" i="16"/>
  <c r="BS71" i="16" s="1"/>
  <c r="CE111" i="12"/>
  <c r="R56" i="15"/>
  <c r="EQ107" i="12"/>
  <c r="L61" i="11"/>
  <c r="T61" i="11"/>
  <c r="AB61" i="11"/>
  <c r="AJ61" i="11"/>
  <c r="M61" i="11"/>
  <c r="U61" i="11"/>
  <c r="AC61" i="11"/>
  <c r="O40" i="11"/>
  <c r="O70" i="11" s="1"/>
  <c r="AC41" i="11"/>
  <c r="AC71" i="11" s="1"/>
  <c r="S52" i="11"/>
  <c r="S82" i="11" s="1"/>
  <c r="AO53" i="11"/>
  <c r="AO83" i="11" s="1"/>
  <c r="G55" i="11"/>
  <c r="W55" i="11"/>
  <c r="AP40" i="15"/>
  <c r="AP70" i="15" s="1"/>
  <c r="Z55" i="15"/>
  <c r="BL105" i="16"/>
  <c r="FD105" i="16"/>
  <c r="H106" i="16"/>
  <c r="P106" i="16"/>
  <c r="X106" i="16"/>
  <c r="AF106" i="16"/>
  <c r="AN106" i="16"/>
  <c r="AV106" i="16"/>
  <c r="BD106" i="16"/>
  <c r="BL106" i="16"/>
  <c r="BT106" i="16"/>
  <c r="CB106" i="16"/>
  <c r="CJ106" i="16"/>
  <c r="CR106" i="16"/>
  <c r="CZ106" i="16"/>
  <c r="DH106" i="16"/>
  <c r="DP106" i="16"/>
  <c r="EE38" i="16"/>
  <c r="Z73" i="24" s="1"/>
  <c r="Q40" i="15"/>
  <c r="Q70" i="15" s="1"/>
  <c r="Y40" i="15"/>
  <c r="Y70" i="15" s="1"/>
  <c r="O41" i="15"/>
  <c r="O71" i="15" s="1"/>
  <c r="E43" i="15"/>
  <c r="E73" i="15" s="1"/>
  <c r="G46" i="15"/>
  <c r="G76" i="15" s="1"/>
  <c r="AP45" i="15"/>
  <c r="AP75" i="15" s="1"/>
  <c r="AP49" i="15"/>
  <c r="AP79" i="15" s="1"/>
  <c r="J55" i="15"/>
  <c r="R55" i="15"/>
  <c r="AH55" i="15"/>
  <c r="AP55" i="15"/>
  <c r="P56" i="15"/>
  <c r="X56" i="15"/>
  <c r="F57" i="15"/>
  <c r="N57" i="15"/>
  <c r="V57" i="15"/>
  <c r="AD57" i="15"/>
  <c r="AL57" i="15"/>
  <c r="L58" i="15"/>
  <c r="T58" i="15"/>
  <c r="AB58" i="15"/>
  <c r="AJ58" i="15"/>
  <c r="G21" i="24" s="1"/>
  <c r="Z60" i="15"/>
  <c r="AH60" i="15"/>
  <c r="AP60" i="15"/>
  <c r="R61" i="15"/>
  <c r="AP61" i="15"/>
  <c r="H63" i="15"/>
  <c r="P63" i="15"/>
  <c r="X63" i="15"/>
  <c r="AN63" i="15"/>
  <c r="F64" i="15"/>
  <c r="N64" i="15"/>
  <c r="V64" i="15"/>
  <c r="AD64" i="15"/>
  <c r="AL64" i="15"/>
  <c r="AB61" i="13"/>
  <c r="T61" i="13"/>
  <c r="S61" i="15"/>
  <c r="AA61" i="15"/>
  <c r="AI61" i="15"/>
  <c r="N61" i="15"/>
  <c r="V61" i="15"/>
  <c r="AD61" i="15"/>
  <c r="AL61" i="15"/>
  <c r="AF56" i="15"/>
  <c r="C14" i="24" s="1"/>
  <c r="Q61" i="15"/>
  <c r="Y61" i="15"/>
  <c r="AG61" i="15"/>
  <c r="AO61" i="15"/>
  <c r="AN61" i="13"/>
  <c r="AF61" i="13"/>
  <c r="X61" i="13"/>
  <c r="AI63" i="13"/>
  <c r="AA63" i="13"/>
  <c r="S63" i="13"/>
  <c r="K63" i="13"/>
  <c r="AK61" i="13"/>
  <c r="AC61" i="13"/>
  <c r="U61" i="13"/>
  <c r="M61" i="13"/>
  <c r="V61" i="11"/>
  <c r="AD61" i="11"/>
  <c r="AL61" i="11"/>
  <c r="E43" i="11"/>
  <c r="E73" i="11" s="1"/>
  <c r="P61" i="11"/>
  <c r="X61" i="11"/>
  <c r="AF61" i="11"/>
  <c r="AN61" i="11"/>
  <c r="AG61" i="11"/>
  <c r="N105" i="12"/>
  <c r="AL105" i="12"/>
  <c r="BZ105" i="12"/>
  <c r="CX105" i="12"/>
  <c r="EL105" i="12"/>
  <c r="AD106" i="12"/>
  <c r="CP106" i="12"/>
  <c r="DN52" i="12"/>
  <c r="DN82" i="12" s="1"/>
  <c r="FB52" i="12"/>
  <c r="FB82" i="12" s="1"/>
  <c r="F53" i="12"/>
  <c r="F83" i="12" s="1"/>
  <c r="N53" i="12"/>
  <c r="N83" i="12" s="1"/>
  <c r="V53" i="12"/>
  <c r="V83" i="12" s="1"/>
  <c r="AD53" i="12"/>
  <c r="AD83" i="12" s="1"/>
  <c r="BJ53" i="12"/>
  <c r="BJ83" i="12" s="1"/>
  <c r="BZ53" i="12"/>
  <c r="BZ83" i="12" s="1"/>
  <c r="CP53" i="12"/>
  <c r="CP83" i="12" s="1"/>
  <c r="CX53" i="12"/>
  <c r="CX83" i="12" s="1"/>
  <c r="DV53" i="12"/>
  <c r="DV83" i="12" s="1"/>
  <c r="ED53" i="12"/>
  <c r="ED83" i="12" s="1"/>
  <c r="EL53" i="12"/>
  <c r="EL83" i="12" s="1"/>
  <c r="FB53" i="12"/>
  <c r="FB83" i="12" s="1"/>
  <c r="BB55" i="12"/>
  <c r="CX56" i="12"/>
  <c r="V57" i="12"/>
  <c r="AD57" i="12"/>
  <c r="AL57" i="12"/>
  <c r="BB57" i="12"/>
  <c r="BZ57" i="12"/>
  <c r="CH57" i="12"/>
  <c r="CP57" i="12"/>
  <c r="CX57" i="12"/>
  <c r="DN57" i="12"/>
  <c r="BJ58" i="12"/>
  <c r="AC64" i="13"/>
  <c r="AE63" i="13"/>
  <c r="Y60" i="13"/>
  <c r="AA58" i="13"/>
  <c r="M57" i="13"/>
  <c r="O56" i="13"/>
  <c r="AI53" i="13"/>
  <c r="AI83" i="13" s="1"/>
  <c r="U64" i="13"/>
  <c r="AM63" i="13"/>
  <c r="AG60" i="13"/>
  <c r="K58" i="13"/>
  <c r="AC57" i="13"/>
  <c r="E57" i="13"/>
  <c r="W56" i="13"/>
  <c r="AO55" i="13"/>
  <c r="AN69" i="13"/>
  <c r="AI58" i="13"/>
  <c r="F20" i="24" s="1"/>
  <c r="Q55" i="13"/>
  <c r="M64" i="13"/>
  <c r="O63" i="13"/>
  <c r="Q60" i="13"/>
  <c r="U57" i="13"/>
  <c r="AE56" i="13"/>
  <c r="Y55" i="13"/>
  <c r="AK64" i="13"/>
  <c r="E64" i="13"/>
  <c r="W63" i="13"/>
  <c r="G63" i="13"/>
  <c r="AO60" i="13"/>
  <c r="S58" i="13"/>
  <c r="AK57" i="13"/>
  <c r="G56" i="13"/>
  <c r="AG55" i="13"/>
  <c r="I55" i="13"/>
  <c r="P73" i="13"/>
  <c r="AL64" i="13"/>
  <c r="AD64" i="13"/>
  <c r="V64" i="13"/>
  <c r="N64" i="13"/>
  <c r="F64" i="13"/>
  <c r="AN63" i="13"/>
  <c r="X63" i="13"/>
  <c r="P63" i="13"/>
  <c r="H63" i="13"/>
  <c r="AP61" i="13"/>
  <c r="Z61" i="13"/>
  <c r="R61" i="13"/>
  <c r="AP60" i="13"/>
  <c r="AH60" i="13"/>
  <c r="Z60" i="13"/>
  <c r="R60" i="13"/>
  <c r="AJ58" i="13"/>
  <c r="AB58" i="13"/>
  <c r="T58" i="13"/>
  <c r="L58" i="13"/>
  <c r="D58" i="13"/>
  <c r="AL57" i="13"/>
  <c r="AD57" i="13"/>
  <c r="V57" i="13"/>
  <c r="N57" i="13"/>
  <c r="F57" i="13"/>
  <c r="AN56" i="13"/>
  <c r="X56" i="13"/>
  <c r="P56" i="13"/>
  <c r="H56" i="13"/>
  <c r="AP55" i="13"/>
  <c r="S53" i="13"/>
  <c r="S83" i="13" s="1"/>
  <c r="K53" i="13"/>
  <c r="K83" i="13" s="1"/>
  <c r="AK52" i="13"/>
  <c r="AK82" i="13" s="1"/>
  <c r="AC52" i="13"/>
  <c r="AC82" i="13" s="1"/>
  <c r="U52" i="13"/>
  <c r="U82" i="13" s="1"/>
  <c r="M52" i="13"/>
  <c r="M82" i="13" s="1"/>
  <c r="E52" i="13"/>
  <c r="E82" i="13" s="1"/>
  <c r="AM51" i="13"/>
  <c r="AM81" i="13" s="1"/>
  <c r="AE51" i="13"/>
  <c r="AE81" i="13" s="1"/>
  <c r="W51" i="13"/>
  <c r="W81" i="13" s="1"/>
  <c r="O51" i="13"/>
  <c r="O81" i="13" s="1"/>
  <c r="G51" i="13"/>
  <c r="G81" i="13" s="1"/>
  <c r="AO49" i="13"/>
  <c r="AO79" i="13" s="1"/>
  <c r="AG49" i="13"/>
  <c r="AG79" i="13" s="1"/>
  <c r="Y49" i="13"/>
  <c r="Y79" i="13" s="1"/>
  <c r="Q49" i="13"/>
  <c r="Q79" i="13" s="1"/>
  <c r="I49" i="13"/>
  <c r="I79" i="13" s="1"/>
  <c r="AI48" i="13"/>
  <c r="AI78" i="13" s="1"/>
  <c r="AA48" i="13"/>
  <c r="AA78" i="13" s="1"/>
  <c r="S48" i="13"/>
  <c r="S78" i="13" s="1"/>
  <c r="K48" i="13"/>
  <c r="K78" i="13" s="1"/>
  <c r="AK47" i="13"/>
  <c r="AK77" i="13" s="1"/>
  <c r="AC47" i="13"/>
  <c r="AC77" i="13" s="1"/>
  <c r="U47" i="13"/>
  <c r="U77" i="13" s="1"/>
  <c r="M47" i="13"/>
  <c r="M77" i="13" s="1"/>
  <c r="E47" i="13"/>
  <c r="E77" i="13" s="1"/>
  <c r="AM46" i="13"/>
  <c r="AM76" i="13" s="1"/>
  <c r="AE46" i="13"/>
  <c r="AE76" i="13" s="1"/>
  <c r="W46" i="13"/>
  <c r="W76" i="13" s="1"/>
  <c r="O46" i="13"/>
  <c r="O76" i="13" s="1"/>
  <c r="G46" i="13"/>
  <c r="G76" i="13" s="1"/>
  <c r="AO45" i="13"/>
  <c r="AO75" i="13" s="1"/>
  <c r="AG45" i="13"/>
  <c r="AG75" i="13" s="1"/>
  <c r="Q45" i="13"/>
  <c r="Q75" i="13" s="1"/>
  <c r="I45" i="13"/>
  <c r="I75" i="13" s="1"/>
  <c r="AI44" i="13"/>
  <c r="AI74" i="13" s="1"/>
  <c r="AA44" i="13"/>
  <c r="AA74" i="13" s="1"/>
  <c r="S44" i="13"/>
  <c r="S74" i="13" s="1"/>
  <c r="AK43" i="13"/>
  <c r="AK73" i="13" s="1"/>
  <c r="AC43" i="13"/>
  <c r="AC73" i="13" s="1"/>
  <c r="U43" i="13"/>
  <c r="U73" i="13" s="1"/>
  <c r="M43" i="13"/>
  <c r="M73" i="13" s="1"/>
  <c r="E43" i="13"/>
  <c r="E73" i="13" s="1"/>
  <c r="AM41" i="13"/>
  <c r="AM71" i="13" s="1"/>
  <c r="AE41" i="13"/>
  <c r="AE71" i="13" s="1"/>
  <c r="W41" i="13"/>
  <c r="W71" i="13" s="1"/>
  <c r="AO40" i="13"/>
  <c r="AO70" i="13" s="1"/>
  <c r="AG40" i="13"/>
  <c r="AG70" i="13" s="1"/>
  <c r="Y40" i="13"/>
  <c r="Y70" i="13" s="1"/>
  <c r="Q40" i="13"/>
  <c r="Q70" i="13" s="1"/>
  <c r="I40" i="13"/>
  <c r="I70" i="13" s="1"/>
  <c r="AK39" i="13"/>
  <c r="AK69" i="13" s="1"/>
  <c r="AC39" i="13"/>
  <c r="AC69" i="13" s="1"/>
  <c r="U39" i="13"/>
  <c r="U69" i="13" s="1"/>
  <c r="M39" i="13"/>
  <c r="M69" i="13" s="1"/>
  <c r="E39" i="13"/>
  <c r="E69" i="13" s="1"/>
  <c r="W38" i="13"/>
  <c r="W68" i="13" s="1"/>
  <c r="O38" i="13"/>
  <c r="O68" i="13" s="1"/>
  <c r="G38" i="13"/>
  <c r="G68" i="13" s="1"/>
  <c r="N61" i="11"/>
  <c r="K57" i="11"/>
  <c r="Y58" i="11"/>
  <c r="AH55" i="13"/>
  <c r="Z55" i="13"/>
  <c r="R55" i="13"/>
  <c r="J55" i="13"/>
  <c r="AB53" i="13"/>
  <c r="AB83" i="13" s="1"/>
  <c r="T53" i="13"/>
  <c r="T83" i="13" s="1"/>
  <c r="L53" i="13"/>
  <c r="L83" i="13" s="1"/>
  <c r="D53" i="13"/>
  <c r="D83" i="13" s="1"/>
  <c r="AL52" i="13"/>
  <c r="AL82" i="13" s="1"/>
  <c r="N52" i="13"/>
  <c r="N82" i="13" s="1"/>
  <c r="F52" i="13"/>
  <c r="F82" i="13" s="1"/>
  <c r="AN51" i="13"/>
  <c r="AN81" i="13" s="1"/>
  <c r="AF51" i="13"/>
  <c r="AF81" i="13" s="1"/>
  <c r="X51" i="13"/>
  <c r="X81" i="13" s="1"/>
  <c r="P51" i="13"/>
  <c r="P81" i="13" s="1"/>
  <c r="H51" i="13"/>
  <c r="H81" i="13" s="1"/>
  <c r="AP49" i="13"/>
  <c r="AP79" i="13" s="1"/>
  <c r="AH49" i="13"/>
  <c r="Z49" i="13"/>
  <c r="Z79" i="13" s="1"/>
  <c r="R49" i="13"/>
  <c r="R79" i="13" s="1"/>
  <c r="J49" i="13"/>
  <c r="J79" i="13" s="1"/>
  <c r="AJ48" i="13"/>
  <c r="AJ78" i="13" s="1"/>
  <c r="AB48" i="13"/>
  <c r="AB78" i="13" s="1"/>
  <c r="L48" i="13"/>
  <c r="L78" i="13" s="1"/>
  <c r="V47" i="13"/>
  <c r="V77" i="13" s="1"/>
  <c r="AN46" i="13"/>
  <c r="AN76" i="13" s="1"/>
  <c r="AF46" i="13"/>
  <c r="AF76" i="13" s="1"/>
  <c r="P46" i="13"/>
  <c r="P76" i="13" s="1"/>
  <c r="H46" i="13"/>
  <c r="H76" i="13" s="1"/>
  <c r="AP45" i="13"/>
  <c r="AP75" i="13" s="1"/>
  <c r="AH45" i="13"/>
  <c r="Z45" i="13"/>
  <c r="Z75" i="13" s="1"/>
  <c r="R45" i="13"/>
  <c r="R75" i="13" s="1"/>
  <c r="J45" i="13"/>
  <c r="J75" i="13" s="1"/>
  <c r="AB44" i="13"/>
  <c r="AB74" i="13" s="1"/>
  <c r="L44" i="13"/>
  <c r="L74" i="13" s="1"/>
  <c r="AD43" i="13"/>
  <c r="AD73" i="13" s="1"/>
  <c r="AF41" i="13"/>
  <c r="AF71" i="13" s="1"/>
  <c r="H41" i="13"/>
  <c r="H71" i="13" s="1"/>
  <c r="Z40" i="13"/>
  <c r="Z70" i="13" s="1"/>
  <c r="AD39" i="13"/>
  <c r="AD69" i="13" s="1"/>
  <c r="N39" i="13"/>
  <c r="N69" i="13" s="1"/>
  <c r="AF38" i="13"/>
  <c r="H38" i="13"/>
  <c r="H68" i="13" s="1"/>
  <c r="Z61" i="15"/>
  <c r="P61" i="13"/>
  <c r="AL61" i="13"/>
  <c r="AD61" i="13"/>
  <c r="V61" i="13"/>
  <c r="N61" i="13"/>
  <c r="ED106" i="12"/>
  <c r="AN64" i="13"/>
  <c r="AF64" i="13"/>
  <c r="X64" i="13"/>
  <c r="P64" i="13"/>
  <c r="H64" i="13"/>
  <c r="AP63" i="13"/>
  <c r="AH63" i="13"/>
  <c r="Z63" i="13"/>
  <c r="R63" i="13"/>
  <c r="J63" i="13"/>
  <c r="AI61" i="13"/>
  <c r="AA61" i="13"/>
  <c r="S61" i="13"/>
  <c r="AB60" i="13"/>
  <c r="L60" i="13"/>
  <c r="AL58" i="13"/>
  <c r="AD58" i="13"/>
  <c r="N58" i="13"/>
  <c r="F58" i="13"/>
  <c r="X57" i="13"/>
  <c r="P57" i="13"/>
  <c r="H57" i="13"/>
  <c r="AP56" i="13"/>
  <c r="Z56" i="13"/>
  <c r="J56" i="13"/>
  <c r="AJ55" i="13"/>
  <c r="AB55" i="13"/>
  <c r="T55" i="13"/>
  <c r="D55" i="13"/>
  <c r="AL53" i="13"/>
  <c r="AL83" i="13" s="1"/>
  <c r="AD53" i="13"/>
  <c r="AD83" i="13" s="1"/>
  <c r="V53" i="13"/>
  <c r="V83" i="13" s="1"/>
  <c r="F53" i="13"/>
  <c r="F83" i="13" s="1"/>
  <c r="AN52" i="13"/>
  <c r="AN82" i="13" s="1"/>
  <c r="AF52" i="13"/>
  <c r="AF82" i="13" s="1"/>
  <c r="X52" i="13"/>
  <c r="X82" i="13" s="1"/>
  <c r="P52" i="13"/>
  <c r="P82" i="13" s="1"/>
  <c r="AH51" i="13"/>
  <c r="Z51" i="13"/>
  <c r="Z81" i="13" s="1"/>
  <c r="J51" i="13"/>
  <c r="J81" i="13" s="1"/>
  <c r="AJ49" i="13"/>
  <c r="AJ79" i="13" s="1"/>
  <c r="AB49" i="13"/>
  <c r="AB79" i="13" s="1"/>
  <c r="L49" i="13"/>
  <c r="L79" i="13" s="1"/>
  <c r="D49" i="13"/>
  <c r="D79" i="13" s="1"/>
  <c r="AD48" i="13"/>
  <c r="AD78" i="13" s="1"/>
  <c r="V48" i="13"/>
  <c r="V78" i="13" s="1"/>
  <c r="N48" i="13"/>
  <c r="N78" i="13" s="1"/>
  <c r="F48" i="13"/>
  <c r="F78" i="13" s="1"/>
  <c r="AN47" i="13"/>
  <c r="AN77" i="13" s="1"/>
  <c r="AO61" i="13"/>
  <c r="AG61" i="13"/>
  <c r="Y61" i="13"/>
  <c r="Q61" i="13"/>
  <c r="AM61" i="13"/>
  <c r="AE61" i="13"/>
  <c r="W61" i="13"/>
  <c r="O61" i="13"/>
  <c r="AF47" i="13"/>
  <c r="AF77" i="13" s="1"/>
  <c r="P47" i="13"/>
  <c r="P77" i="13" s="1"/>
  <c r="AH46" i="13"/>
  <c r="Z46" i="13"/>
  <c r="Z76" i="13" s="1"/>
  <c r="J46" i="13"/>
  <c r="J76" i="13" s="1"/>
  <c r="AB45" i="13"/>
  <c r="AB75" i="13" s="1"/>
  <c r="T45" i="13"/>
  <c r="T75" i="13" s="1"/>
  <c r="D45" i="13"/>
  <c r="D75" i="13" s="1"/>
  <c r="V44" i="13"/>
  <c r="V74" i="13" s="1"/>
  <c r="F44" i="13"/>
  <c r="F74" i="13" s="1"/>
  <c r="AP41" i="13"/>
  <c r="AP71" i="13" s="1"/>
  <c r="AG41" i="13"/>
  <c r="AG71" i="13" s="1"/>
  <c r="R41" i="13"/>
  <c r="R71" i="13" s="1"/>
  <c r="AB40" i="13"/>
  <c r="AB70" i="13" s="1"/>
  <c r="T40" i="13"/>
  <c r="T70" i="13" s="1"/>
  <c r="D40" i="13"/>
  <c r="D70" i="13" s="1"/>
  <c r="X39" i="13"/>
  <c r="X69" i="13" s="1"/>
  <c r="P39" i="13"/>
  <c r="P69" i="13" s="1"/>
  <c r="AP38" i="13"/>
  <c r="AP68" i="13" s="1"/>
  <c r="S61" i="11"/>
  <c r="AA61" i="11"/>
  <c r="AI61" i="11"/>
  <c r="AP38" i="15"/>
  <c r="AP68" i="15" s="1"/>
  <c r="AF39" i="15"/>
  <c r="AF69" i="15" s="1"/>
  <c r="AP41" i="15"/>
  <c r="AP71" i="15" s="1"/>
  <c r="AP46" i="15"/>
  <c r="AP76" i="15" s="1"/>
  <c r="AP51" i="15"/>
  <c r="AP81" i="15" s="1"/>
  <c r="L55" i="15"/>
  <c r="T55" i="15"/>
  <c r="AB55" i="15"/>
  <c r="AJ55" i="15"/>
  <c r="J56" i="15"/>
  <c r="Z56" i="15"/>
  <c r="AP56" i="15"/>
  <c r="H57" i="15"/>
  <c r="P57" i="15"/>
  <c r="X57" i="15"/>
  <c r="AF57" i="15"/>
  <c r="C28" i="24" s="1"/>
  <c r="AN57" i="15"/>
  <c r="F58" i="15"/>
  <c r="N58" i="15"/>
  <c r="V58" i="15"/>
  <c r="AD58" i="15"/>
  <c r="AL58" i="15"/>
  <c r="I21" i="24" s="1"/>
  <c r="L60" i="15"/>
  <c r="T60" i="15"/>
  <c r="AB60" i="15"/>
  <c r="AJ60" i="15"/>
  <c r="L61" i="15"/>
  <c r="T61" i="15"/>
  <c r="AB61" i="15"/>
  <c r="AJ61" i="15"/>
  <c r="J63" i="15"/>
  <c r="R63" i="15"/>
  <c r="Z63" i="15"/>
  <c r="AH63" i="15"/>
  <c r="AP63" i="15"/>
  <c r="H64" i="15"/>
  <c r="P64" i="15"/>
  <c r="X64" i="15"/>
  <c r="AF64" i="15"/>
  <c r="AN64" i="15"/>
  <c r="M61" i="15"/>
  <c r="U61" i="15"/>
  <c r="AC61" i="15"/>
  <c r="AK61" i="15"/>
  <c r="V105" i="12"/>
  <c r="AD105" i="12"/>
  <c r="AT105" i="12"/>
  <c r="DF105" i="12"/>
  <c r="DN105" i="12"/>
  <c r="ED105" i="12"/>
  <c r="ET105" i="12"/>
  <c r="FB105" i="12"/>
  <c r="N106" i="12"/>
  <c r="V106" i="12"/>
  <c r="AL106" i="12"/>
  <c r="AT106" i="12"/>
  <c r="BB106" i="12"/>
  <c r="BJ106" i="12"/>
  <c r="CH106" i="12"/>
  <c r="DF106" i="12"/>
  <c r="DN106" i="12"/>
  <c r="ET106" i="12"/>
  <c r="AC56" i="11"/>
  <c r="O61" i="11"/>
  <c r="W61" i="11"/>
  <c r="AE61" i="11"/>
  <c r="AM61" i="11"/>
  <c r="P61" i="15"/>
  <c r="X61" i="15"/>
  <c r="AF61" i="15"/>
  <c r="AN61" i="15"/>
  <c r="S41" i="13"/>
  <c r="S71" i="13" s="1"/>
  <c r="E40" i="13"/>
  <c r="E70" i="13" s="1"/>
  <c r="AO39" i="13"/>
  <c r="AO69" i="13" s="1"/>
  <c r="Q61" i="11"/>
  <c r="AH61" i="15"/>
  <c r="AH56" i="15"/>
  <c r="E14" i="24" s="1"/>
  <c r="Z58" i="11"/>
  <c r="CH105" i="12"/>
  <c r="BJ105" i="12"/>
  <c r="AD56" i="11"/>
  <c r="DX105" i="16"/>
  <c r="DX107" i="16"/>
  <c r="EF107" i="16"/>
  <c r="AN107" i="16"/>
  <c r="W53" i="13"/>
  <c r="W83" i="13" s="1"/>
  <c r="AO52" i="13"/>
  <c r="AO82" i="13" s="1"/>
  <c r="X47" i="13"/>
  <c r="X77" i="13" s="1"/>
  <c r="L45" i="13"/>
  <c r="L75" i="13" s="1"/>
  <c r="AL44" i="13"/>
  <c r="AL74" i="13" s="1"/>
  <c r="AD44" i="13"/>
  <c r="AD74" i="13" s="1"/>
  <c r="AN43" i="13"/>
  <c r="AN73" i="13" s="1"/>
  <c r="AF43" i="13"/>
  <c r="AF73" i="13" s="1"/>
  <c r="X43" i="13"/>
  <c r="X73" i="13" s="1"/>
  <c r="H43" i="13"/>
  <c r="H73" i="13" s="1"/>
  <c r="AH41" i="13"/>
  <c r="Z41" i="13"/>
  <c r="Z71" i="13" s="1"/>
  <c r="J41" i="13"/>
  <c r="J71" i="13" s="1"/>
  <c r="AJ40" i="13"/>
  <c r="AJ70" i="13" s="1"/>
  <c r="L40" i="13"/>
  <c r="L70" i="13" s="1"/>
  <c r="AF39" i="13"/>
  <c r="AF69" i="13" s="1"/>
  <c r="H39" i="13"/>
  <c r="H69" i="13" s="1"/>
  <c r="R38" i="13"/>
  <c r="R68" i="13" s="1"/>
  <c r="J38" i="13"/>
  <c r="J68" i="13" s="1"/>
  <c r="W52" i="13"/>
  <c r="W82" i="13" s="1"/>
  <c r="U48" i="13"/>
  <c r="U78" i="13" s="1"/>
  <c r="E48" i="13"/>
  <c r="E78" i="13" s="1"/>
  <c r="AG52" i="13"/>
  <c r="AG82" i="13" s="1"/>
  <c r="AM48" i="13"/>
  <c r="AM78" i="13" s="1"/>
  <c r="AG38" i="13"/>
  <c r="I51" i="13"/>
  <c r="I81" i="13" s="1"/>
  <c r="D48" i="13"/>
  <c r="D78" i="13" s="1"/>
  <c r="AM52" i="13"/>
  <c r="AM82" i="13" s="1"/>
  <c r="V52" i="13"/>
  <c r="V82" i="13" s="1"/>
  <c r="W47" i="13"/>
  <c r="W77" i="13" s="1"/>
  <c r="AA45" i="13"/>
  <c r="AA75" i="13" s="1"/>
  <c r="AE43" i="13"/>
  <c r="AE73" i="13" s="1"/>
  <c r="M44" i="13"/>
  <c r="M74" i="13" s="1"/>
  <c r="AA40" i="13"/>
  <c r="AA70" i="13" s="1"/>
  <c r="AM56" i="13"/>
  <c r="AE38" i="13"/>
  <c r="AE68" i="13" s="1"/>
  <c r="Y45" i="13"/>
  <c r="Y75" i="13" s="1"/>
  <c r="AM83" i="13"/>
  <c r="AE83" i="13"/>
  <c r="Y52" i="13"/>
  <c r="Y82" i="13" s="1"/>
  <c r="AM38" i="13"/>
  <c r="AP40" i="13"/>
  <c r="AP70" i="13" s="1"/>
  <c r="R58" i="13"/>
  <c r="T57" i="13"/>
  <c r="V56" i="13"/>
  <c r="X55" i="13"/>
  <c r="AJ52" i="13"/>
  <c r="AJ82" i="13" s="1"/>
  <c r="AL51" i="13"/>
  <c r="AL81" i="13" s="1"/>
  <c r="P49" i="13"/>
  <c r="P79" i="13" s="1"/>
  <c r="Z48" i="13"/>
  <c r="Z78" i="13" s="1"/>
  <c r="AP44" i="13"/>
  <c r="AP74" i="13" s="1"/>
  <c r="Z44" i="13"/>
  <c r="Z74" i="13" s="1"/>
  <c r="AJ43" i="13"/>
  <c r="AJ73" i="13" s="1"/>
  <c r="AB39" i="13"/>
  <c r="AB69" i="13" s="1"/>
  <c r="AL46" i="13"/>
  <c r="AL76" i="13" s="1"/>
  <c r="V38" i="13"/>
  <c r="V68" i="13" s="1"/>
  <c r="O41" i="13"/>
  <c r="O71" i="13" s="1"/>
  <c r="D64" i="13"/>
  <c r="F63" i="13"/>
  <c r="D57" i="13"/>
  <c r="H55" i="13"/>
  <c r="J53" i="13"/>
  <c r="J83" i="13" s="1"/>
  <c r="L52" i="13"/>
  <c r="L82" i="13" s="1"/>
  <c r="J48" i="13"/>
  <c r="J78" i="13" s="1"/>
  <c r="L47" i="13"/>
  <c r="L77" i="13" s="1"/>
  <c r="G41" i="13"/>
  <c r="G71" i="13" s="1"/>
  <c r="O83" i="13"/>
  <c r="G83" i="13"/>
  <c r="K44" i="13"/>
  <c r="K74" i="13" s="1"/>
  <c r="O57" i="13"/>
  <c r="AI60" i="13"/>
  <c r="S60" i="13"/>
  <c r="U58" i="13"/>
  <c r="AM57" i="13"/>
  <c r="J27" i="24" s="1"/>
  <c r="AE57" i="13"/>
  <c r="Y56" i="13"/>
  <c r="Q56" i="13"/>
  <c r="I56" i="13"/>
  <c r="K55" i="13"/>
  <c r="M53" i="13"/>
  <c r="M83" i="13" s="1"/>
  <c r="G52" i="13"/>
  <c r="G82" i="13" s="1"/>
  <c r="AO51" i="13"/>
  <c r="AO81" i="13" s="1"/>
  <c r="Q51" i="13"/>
  <c r="Q81" i="13" s="1"/>
  <c r="AI49" i="13"/>
  <c r="AI79" i="13" s="1"/>
  <c r="S49" i="13"/>
  <c r="S79" i="13" s="1"/>
  <c r="AK48" i="13"/>
  <c r="AK78" i="13" s="1"/>
  <c r="AM47" i="13"/>
  <c r="AM77" i="13" s="1"/>
  <c r="G47" i="13"/>
  <c r="G77" i="13" s="1"/>
  <c r="AO46" i="13"/>
  <c r="AO76" i="13" s="1"/>
  <c r="Q46" i="13"/>
  <c r="Q76" i="13" s="1"/>
  <c r="I46" i="13"/>
  <c r="I76" i="13" s="1"/>
  <c r="AI45" i="13"/>
  <c r="AI75" i="13" s="1"/>
  <c r="AE43" i="11"/>
  <c r="AE73" i="11" s="1"/>
  <c r="DV105" i="12"/>
  <c r="DV58" i="12"/>
  <c r="DV60" i="12"/>
  <c r="DV64" i="12"/>
  <c r="CP105" i="12"/>
  <c r="BR105" i="12"/>
  <c r="BZ106" i="12"/>
  <c r="AF56" i="11"/>
  <c r="C12" i="24" s="1"/>
  <c r="DV106" i="12"/>
  <c r="EL106" i="12"/>
  <c r="R58" i="15"/>
  <c r="AH58" i="15"/>
  <c r="E21" i="24" s="1"/>
  <c r="P60" i="15"/>
  <c r="AF60" i="15"/>
  <c r="N63" i="15"/>
  <c r="AD63" i="15"/>
  <c r="L64" i="15"/>
  <c r="AB64" i="15"/>
  <c r="EV105" i="16"/>
  <c r="EV106" i="16"/>
  <c r="EN107" i="16"/>
  <c r="EV107" i="16"/>
  <c r="K64" i="15"/>
  <c r="AA64" i="15"/>
  <c r="DX106" i="16"/>
  <c r="EF106" i="16"/>
  <c r="EN106" i="16"/>
  <c r="AH64" i="13"/>
  <c r="L63" i="13"/>
  <c r="Q58" i="13"/>
  <c r="AH57" i="13"/>
  <c r="S57" i="13"/>
  <c r="L56" i="13"/>
  <c r="G55" i="13"/>
  <c r="I53" i="13"/>
  <c r="I83" i="13" s="1"/>
  <c r="K52" i="13"/>
  <c r="K82" i="13" s="1"/>
  <c r="O49" i="13"/>
  <c r="O79" i="13" s="1"/>
  <c r="Y48" i="13"/>
  <c r="Y78" i="13" s="1"/>
  <c r="K47" i="13"/>
  <c r="K77" i="13" s="1"/>
  <c r="AO44" i="13"/>
  <c r="AO74" i="13" s="1"/>
  <c r="AM40" i="13"/>
  <c r="AM70" i="13" s="1"/>
  <c r="T60" i="13"/>
  <c r="AF57" i="13"/>
  <c r="C27" i="24" s="1"/>
  <c r="L55" i="13"/>
  <c r="U53" i="13"/>
  <c r="U83" i="13" s="1"/>
  <c r="AC58" i="13"/>
  <c r="AI56" i="13"/>
  <c r="F13" i="24" s="1"/>
  <c r="Z38" i="13"/>
  <c r="Z68" i="13" s="1"/>
  <c r="AP51" i="13"/>
  <c r="AP81" i="13" s="1"/>
  <c r="O64" i="13"/>
  <c r="G57" i="13"/>
  <c r="AF56" i="13"/>
  <c r="C13" i="24" s="1"/>
  <c r="E53" i="13"/>
  <c r="E83" i="13" s="1"/>
  <c r="AE52" i="13"/>
  <c r="AE82" i="13" s="1"/>
  <c r="M48" i="13"/>
  <c r="M78" i="13" s="1"/>
  <c r="AE47" i="13"/>
  <c r="AE77" i="13" s="1"/>
  <c r="K40" i="13"/>
  <c r="K70" i="13" s="1"/>
  <c r="O39" i="13"/>
  <c r="O69" i="13" s="1"/>
  <c r="R51" i="13"/>
  <c r="R81" i="13" s="1"/>
  <c r="AM64" i="13"/>
  <c r="AG63" i="13"/>
  <c r="Q63" i="13"/>
  <c r="M58" i="13"/>
  <c r="AO56" i="13"/>
  <c r="AI55" i="13"/>
  <c r="AK53" i="13"/>
  <c r="AK83" i="13" s="1"/>
  <c r="AA49" i="13"/>
  <c r="AA79" i="13" s="1"/>
  <c r="AG46" i="13"/>
  <c r="AG76" i="13" s="1"/>
  <c r="S45" i="13"/>
  <c r="S75" i="13" s="1"/>
  <c r="AC44" i="13"/>
  <c r="AC74" i="13" s="1"/>
  <c r="O43" i="13"/>
  <c r="O73" i="13" s="1"/>
  <c r="AO41" i="13"/>
  <c r="AO71" i="13" s="1"/>
  <c r="AO38" i="13"/>
  <c r="AO68" i="13" s="1"/>
  <c r="I38" i="13"/>
  <c r="I68" i="13" s="1"/>
  <c r="AJ60" i="13"/>
  <c r="AN57" i="13"/>
  <c r="R56" i="13"/>
  <c r="AA55" i="13"/>
  <c r="AD52" i="13"/>
  <c r="AD82" i="13" s="1"/>
  <c r="H52" i="13"/>
  <c r="H82" i="13" s="1"/>
  <c r="AL48" i="13"/>
  <c r="AL78" i="13" s="1"/>
  <c r="AD47" i="13"/>
  <c r="AD77" i="13" s="1"/>
  <c r="H47" i="13"/>
  <c r="H77" i="13" s="1"/>
  <c r="AP46" i="13"/>
  <c r="AP76" i="13" s="1"/>
  <c r="R46" i="13"/>
  <c r="R76" i="13" s="1"/>
  <c r="N44" i="13"/>
  <c r="N74" i="13" s="1"/>
  <c r="N43" i="13"/>
  <c r="N73" i="13" s="1"/>
  <c r="AN41" i="13"/>
  <c r="AN71" i="13" s="1"/>
  <c r="G64" i="13"/>
  <c r="AF63" i="13"/>
  <c r="V58" i="13"/>
  <c r="AH56" i="13"/>
  <c r="E13" i="24" s="1"/>
  <c r="AJ53" i="13"/>
  <c r="AJ83" i="13" s="1"/>
  <c r="N53" i="13"/>
  <c r="N83" i="13" s="1"/>
  <c r="AL38" i="13"/>
  <c r="AH38" i="13"/>
  <c r="AA64" i="13"/>
  <c r="AC63" i="13"/>
  <c r="AE60" i="13"/>
  <c r="O60" i="13"/>
  <c r="U56" i="13"/>
  <c r="W55" i="13"/>
  <c r="W49" i="13"/>
  <c r="W79" i="13" s="1"/>
  <c r="AI47" i="13"/>
  <c r="AI77" i="13" s="1"/>
  <c r="U46" i="13"/>
  <c r="U76" i="13" s="1"/>
  <c r="W45" i="13"/>
  <c r="W75" i="13" s="1"/>
  <c r="G45" i="13"/>
  <c r="G75" i="13" s="1"/>
  <c r="S43" i="13"/>
  <c r="S73" i="13" s="1"/>
  <c r="AC41" i="13"/>
  <c r="AC71" i="13" s="1"/>
  <c r="M41" i="13"/>
  <c r="M71" i="13" s="1"/>
  <c r="G40" i="13"/>
  <c r="G70" i="13" s="1"/>
  <c r="F38" i="11"/>
  <c r="F68" i="11" s="1"/>
  <c r="N38" i="11"/>
  <c r="N68" i="11" s="1"/>
  <c r="Y63" i="13"/>
  <c r="W64" i="13"/>
  <c r="V38" i="11"/>
  <c r="V68" i="11" s="1"/>
  <c r="AD38" i="11"/>
  <c r="AD68" i="11" s="1"/>
  <c r="AL38" i="11"/>
  <c r="AL68" i="11" s="1"/>
  <c r="L39" i="11"/>
  <c r="L69" i="11" s="1"/>
  <c r="T39" i="11"/>
  <c r="T69" i="11" s="1"/>
  <c r="AP44" i="11"/>
  <c r="AP74" i="11" s="1"/>
  <c r="AP48" i="11"/>
  <c r="AP78" i="11" s="1"/>
  <c r="X55" i="11"/>
  <c r="AF55" i="11"/>
  <c r="AN55" i="11"/>
  <c r="F56" i="11"/>
  <c r="N56" i="11"/>
  <c r="AL56" i="11"/>
  <c r="I12" i="24" s="1"/>
  <c r="D57" i="11"/>
  <c r="T57" i="11"/>
  <c r="AB57" i="11"/>
  <c r="AJ57" i="11"/>
  <c r="J58" i="11"/>
  <c r="R58" i="11"/>
  <c r="AP58" i="11"/>
  <c r="F63" i="11"/>
  <c r="N63" i="11"/>
  <c r="V63" i="11"/>
  <c r="AD63" i="11"/>
  <c r="D64" i="11"/>
  <c r="L64" i="11"/>
  <c r="T64" i="11"/>
  <c r="AB64" i="11"/>
  <c r="AJ64" i="11"/>
  <c r="AJ58" i="12"/>
  <c r="AL38" i="15"/>
  <c r="AP44" i="15"/>
  <c r="AP74" i="15" s="1"/>
  <c r="AP48" i="15"/>
  <c r="AP78" i="15" s="1"/>
  <c r="AP53" i="15"/>
  <c r="AP83" i="15" s="1"/>
  <c r="H55" i="15"/>
  <c r="P55" i="15"/>
  <c r="X55" i="15"/>
  <c r="AF55" i="15"/>
  <c r="AN55" i="15"/>
  <c r="F56" i="15"/>
  <c r="N56" i="15"/>
  <c r="V56" i="15"/>
  <c r="AD56" i="15"/>
  <c r="AL56" i="15"/>
  <c r="I14" i="24" s="1"/>
  <c r="D57" i="15"/>
  <c r="L57" i="15"/>
  <c r="T57" i="15"/>
  <c r="AB57" i="15"/>
  <c r="AJ57" i="15"/>
  <c r="J58" i="15"/>
  <c r="Z58" i="15"/>
  <c r="AP58" i="15"/>
  <c r="X60" i="15"/>
  <c r="AN60" i="15"/>
  <c r="F63" i="15"/>
  <c r="V63" i="15"/>
  <c r="AL63" i="15"/>
  <c r="D64" i="15"/>
  <c r="T64" i="15"/>
  <c r="AJ64" i="15"/>
  <c r="H55" i="11"/>
  <c r="CX106" i="12"/>
  <c r="AP53" i="11"/>
  <c r="AP83" i="11" s="1"/>
  <c r="BB105" i="12"/>
  <c r="K63" i="12"/>
  <c r="L57" i="11"/>
  <c r="AI64" i="13"/>
  <c r="AJ64" i="13"/>
  <c r="S64" i="13"/>
  <c r="T64" i="13"/>
  <c r="K64" i="13"/>
  <c r="L64" i="13"/>
  <c r="AK63" i="13"/>
  <c r="U63" i="13"/>
  <c r="V63" i="13"/>
  <c r="M63" i="13"/>
  <c r="AM60" i="13"/>
  <c r="W60" i="13"/>
  <c r="X60" i="13"/>
  <c r="AO58" i="13"/>
  <c r="AG58" i="13"/>
  <c r="D20" i="24" s="1"/>
  <c r="AH58" i="13"/>
  <c r="E20" i="24" s="1"/>
  <c r="Y58" i="13"/>
  <c r="Z58" i="13"/>
  <c r="I58" i="13"/>
  <c r="J58" i="13"/>
  <c r="AI57" i="13"/>
  <c r="AJ57" i="13"/>
  <c r="AA57" i="13"/>
  <c r="AB57" i="13"/>
  <c r="K57" i="13"/>
  <c r="L57" i="13"/>
  <c r="AK56" i="13"/>
  <c r="H13" i="24" s="1"/>
  <c r="AL56" i="13"/>
  <c r="I13" i="24" s="1"/>
  <c r="AC56" i="13"/>
  <c r="M56" i="13"/>
  <c r="N56" i="13"/>
  <c r="E56" i="13"/>
  <c r="F56" i="13"/>
  <c r="AM55" i="13"/>
  <c r="AN55" i="13"/>
  <c r="AE55" i="13"/>
  <c r="O55" i="13"/>
  <c r="P55" i="13"/>
  <c r="AO53" i="13"/>
  <c r="AO83" i="13" s="1"/>
  <c r="AP53" i="13"/>
  <c r="AP83" i="13" s="1"/>
  <c r="Y53" i="13"/>
  <c r="Y83" i="13" s="1"/>
  <c r="Z53" i="13"/>
  <c r="Z83" i="13" s="1"/>
  <c r="Q53" i="13"/>
  <c r="Q83" i="13" s="1"/>
  <c r="R53" i="13"/>
  <c r="R83" i="13" s="1"/>
  <c r="AA52" i="13"/>
  <c r="AA82" i="13" s="1"/>
  <c r="AB52" i="13"/>
  <c r="AB82" i="13" s="1"/>
  <c r="S52" i="13"/>
  <c r="S82" i="13" s="1"/>
  <c r="T52" i="13"/>
  <c r="T82" i="13" s="1"/>
  <c r="D52" i="13"/>
  <c r="D82" i="13" s="1"/>
  <c r="AC51" i="13"/>
  <c r="AC81" i="13" s="1"/>
  <c r="AD51" i="13"/>
  <c r="AD81" i="13" s="1"/>
  <c r="M51" i="13"/>
  <c r="M81" i="13" s="1"/>
  <c r="N51" i="13"/>
  <c r="N81" i="13" s="1"/>
  <c r="E51" i="13"/>
  <c r="E81" i="13" s="1"/>
  <c r="F51" i="13"/>
  <c r="F81" i="13" s="1"/>
  <c r="AN49" i="13"/>
  <c r="AN79" i="13" s="1"/>
  <c r="AE49" i="13"/>
  <c r="AE79" i="13" s="1"/>
  <c r="AF49" i="13"/>
  <c r="AF79" i="13" s="1"/>
  <c r="G49" i="13"/>
  <c r="G79" i="13" s="1"/>
  <c r="H49" i="13"/>
  <c r="H79" i="13" s="1"/>
  <c r="AO48" i="13"/>
  <c r="AO78" i="13" s="1"/>
  <c r="AP48" i="13"/>
  <c r="AP78" i="13" s="1"/>
  <c r="AG48" i="13"/>
  <c r="AG78" i="13" s="1"/>
  <c r="AH48" i="13"/>
  <c r="Q48" i="13"/>
  <c r="Q78" i="13" s="1"/>
  <c r="R48" i="13"/>
  <c r="R78" i="13" s="1"/>
  <c r="AA47" i="13"/>
  <c r="AA77" i="13" s="1"/>
  <c r="AB47" i="13"/>
  <c r="AB77" i="13" s="1"/>
  <c r="S47" i="13"/>
  <c r="S77" i="13" s="1"/>
  <c r="T47" i="13"/>
  <c r="T77" i="13" s="1"/>
  <c r="D47" i="13"/>
  <c r="D77" i="13" s="1"/>
  <c r="AC46" i="13"/>
  <c r="AC76" i="13" s="1"/>
  <c r="AD46" i="13"/>
  <c r="AD76" i="13" s="1"/>
  <c r="M46" i="13"/>
  <c r="M76" i="13" s="1"/>
  <c r="N46" i="13"/>
  <c r="N76" i="13" s="1"/>
  <c r="E46" i="13"/>
  <c r="E76" i="13" s="1"/>
  <c r="F46" i="13"/>
  <c r="F76" i="13" s="1"/>
  <c r="AM45" i="13"/>
  <c r="AM75" i="13" s="1"/>
  <c r="AN45" i="13"/>
  <c r="AN75" i="13" s="1"/>
  <c r="AE45" i="13"/>
  <c r="AE75" i="13" s="1"/>
  <c r="AF45" i="13"/>
  <c r="AF75" i="13" s="1"/>
  <c r="O45" i="13"/>
  <c r="O75" i="13" s="1"/>
  <c r="P45" i="13"/>
  <c r="P75" i="13" s="1"/>
  <c r="AG44" i="13"/>
  <c r="AG74" i="13" s="1"/>
  <c r="AH44" i="13"/>
  <c r="Y44" i="13"/>
  <c r="Y74" i="13" s="1"/>
  <c r="Q44" i="13"/>
  <c r="Q74" i="13" s="1"/>
  <c r="R44" i="13"/>
  <c r="R74" i="13" s="1"/>
  <c r="I44" i="13"/>
  <c r="I74" i="13" s="1"/>
  <c r="J44" i="13"/>
  <c r="J74" i="13" s="1"/>
  <c r="AA43" i="13"/>
  <c r="AA73" i="13" s="1"/>
  <c r="AB43" i="13"/>
  <c r="AB73" i="13" s="1"/>
  <c r="K43" i="13"/>
  <c r="K73" i="13" s="1"/>
  <c r="L43" i="13"/>
  <c r="L73" i="13" s="1"/>
  <c r="AK41" i="13"/>
  <c r="AK71" i="13" s="1"/>
  <c r="AL41" i="13"/>
  <c r="AL71" i="13" s="1"/>
  <c r="U41" i="13"/>
  <c r="U71" i="13" s="1"/>
  <c r="V41" i="13"/>
  <c r="V71" i="13" s="1"/>
  <c r="E41" i="13"/>
  <c r="E71" i="13" s="1"/>
  <c r="F41" i="13"/>
  <c r="F71" i="13" s="1"/>
  <c r="AN40" i="13"/>
  <c r="AN70" i="13" s="1"/>
  <c r="AE40" i="13"/>
  <c r="AE70" i="13" s="1"/>
  <c r="AF40" i="13"/>
  <c r="AF70" i="13" s="1"/>
  <c r="O40" i="13"/>
  <c r="O70" i="13" s="1"/>
  <c r="P40" i="13"/>
  <c r="P70" i="13" s="1"/>
  <c r="AI39" i="13"/>
  <c r="AI69" i="13" s="1"/>
  <c r="AJ39" i="13"/>
  <c r="AJ69" i="13" s="1"/>
  <c r="AA39" i="13"/>
  <c r="AA69" i="13" s="1"/>
  <c r="S39" i="13"/>
  <c r="S69" i="13" s="1"/>
  <c r="T39" i="13"/>
  <c r="T69" i="13" s="1"/>
  <c r="K39" i="13"/>
  <c r="K69" i="13" s="1"/>
  <c r="L39" i="13"/>
  <c r="L69" i="13" s="1"/>
  <c r="D39" i="13"/>
  <c r="D69" i="13" s="1"/>
  <c r="AC38" i="13"/>
  <c r="AC68" i="13" s="1"/>
  <c r="AD38" i="13"/>
  <c r="AD68" i="13" s="1"/>
  <c r="U38" i="13"/>
  <c r="U68" i="13" s="1"/>
  <c r="M38" i="13"/>
  <c r="M68" i="13" s="1"/>
  <c r="N38" i="13"/>
  <c r="N68" i="13" s="1"/>
  <c r="E38" i="13"/>
  <c r="E68" i="13" s="1"/>
  <c r="F38" i="13"/>
  <c r="F68" i="13" s="1"/>
  <c r="P60" i="13"/>
  <c r="V51" i="13"/>
  <c r="V81" i="13" s="1"/>
  <c r="X49" i="13"/>
  <c r="X79" i="13" s="1"/>
  <c r="H45" i="13"/>
  <c r="H75" i="13" s="1"/>
  <c r="D43" i="13"/>
  <c r="D73" i="13" s="1"/>
  <c r="I48" i="13"/>
  <c r="I78" i="13" s="1"/>
  <c r="AK38" i="13"/>
  <c r="AB64" i="13"/>
  <c r="AD63" i="13"/>
  <c r="N63" i="13"/>
  <c r="AF60" i="13"/>
  <c r="U51" i="13"/>
  <c r="U81" i="13" s="1"/>
  <c r="AM49" i="13"/>
  <c r="AM79" i="13" s="1"/>
  <c r="V46" i="13"/>
  <c r="V76" i="13" s="1"/>
  <c r="X45" i="13"/>
  <c r="X75" i="13" s="1"/>
  <c r="T43" i="13"/>
  <c r="T73" i="13" s="1"/>
  <c r="N41" i="13"/>
  <c r="N71" i="13" s="1"/>
  <c r="H40" i="13"/>
  <c r="H70" i="13" s="1"/>
  <c r="AD56" i="13"/>
  <c r="AF55" i="13"/>
  <c r="AH53" i="13"/>
  <c r="AI52" i="13"/>
  <c r="AI82" i="13" s="1"/>
  <c r="AK51" i="13"/>
  <c r="AK81" i="13" s="1"/>
  <c r="AG53" i="13"/>
  <c r="AG83" i="13" s="1"/>
  <c r="AH52" i="13"/>
  <c r="AJ47" i="13"/>
  <c r="AJ77" i="13" s="1"/>
  <c r="AK46" i="13"/>
  <c r="AK76" i="13" s="1"/>
  <c r="AI43" i="13"/>
  <c r="AI73" i="13" s="1"/>
  <c r="AD41" i="13"/>
  <c r="AD71" i="13" s="1"/>
  <c r="X40" i="13"/>
  <c r="X70" i="13" s="1"/>
  <c r="AL63" i="13"/>
  <c r="E63" i="13"/>
  <c r="AN60" i="13"/>
  <c r="AP58" i="13"/>
  <c r="W40" i="13"/>
  <c r="W70" i="13" s="1"/>
  <c r="D51" i="13"/>
  <c r="D81" i="13" s="1"/>
  <c r="R52" i="13"/>
  <c r="R82" i="13" s="1"/>
  <c r="P55" i="11"/>
  <c r="O55" i="11"/>
  <c r="U56" i="11"/>
  <c r="V56" i="11"/>
  <c r="AH58" i="11"/>
  <c r="E19" i="24" s="1"/>
  <c r="AG58" i="11"/>
  <c r="D19" i="24" s="1"/>
  <c r="AL63" i="11"/>
  <c r="AK63" i="11"/>
  <c r="EI58" i="12"/>
  <c r="EI108" i="12"/>
  <c r="AO63" i="13"/>
  <c r="AK58" i="13"/>
  <c r="E58" i="13"/>
  <c r="AG56" i="13"/>
  <c r="D13" i="24" s="1"/>
  <c r="AC53" i="13"/>
  <c r="AC83" i="13" s="1"/>
  <c r="Y51" i="13"/>
  <c r="Y81" i="13" s="1"/>
  <c r="T48" i="13"/>
  <c r="T78" i="13" s="1"/>
  <c r="AL47" i="13"/>
  <c r="AL77" i="13" s="1"/>
  <c r="F47" i="13"/>
  <c r="F77" i="13" s="1"/>
  <c r="Y46" i="13"/>
  <c r="Y76" i="13" s="1"/>
  <c r="K45" i="13"/>
  <c r="K75" i="13" s="1"/>
  <c r="AE64" i="13"/>
  <c r="I63" i="13"/>
  <c r="AA60" i="13"/>
  <c r="W57" i="13"/>
  <c r="S55" i="13"/>
  <c r="O52" i="13"/>
  <c r="O82" i="13" s="1"/>
  <c r="K49" i="13"/>
  <c r="K79" i="13" s="1"/>
  <c r="AC48" i="13"/>
  <c r="AC78" i="13" s="1"/>
  <c r="O47" i="13"/>
  <c r="O77" i="13" s="1"/>
  <c r="X46" i="13"/>
  <c r="X76" i="13" s="1"/>
  <c r="I41" i="13"/>
  <c r="I71" i="13" s="1"/>
  <c r="AG51" i="13"/>
  <c r="AG81" i="13" s="1"/>
  <c r="N47" i="13"/>
  <c r="N77" i="13" s="1"/>
  <c r="AE39" i="13"/>
  <c r="AE69" i="13" s="1"/>
  <c r="AN38" i="13"/>
  <c r="AN68" i="13" s="1"/>
  <c r="AJ44" i="13"/>
  <c r="AJ74" i="13" s="1"/>
  <c r="AK44" i="13"/>
  <c r="AK74" i="13" s="1"/>
  <c r="T44" i="13"/>
  <c r="T74" i="13" s="1"/>
  <c r="U44" i="13"/>
  <c r="U74" i="13" s="1"/>
  <c r="D44" i="13"/>
  <c r="D74" i="13" s="1"/>
  <c r="E44" i="13"/>
  <c r="E74" i="13" s="1"/>
  <c r="AL43" i="13"/>
  <c r="AL73" i="13" s="1"/>
  <c r="AM43" i="13"/>
  <c r="AM73" i="13" s="1"/>
  <c r="V43" i="13"/>
  <c r="V73" i="13" s="1"/>
  <c r="W43" i="13"/>
  <c r="W73" i="13" s="1"/>
  <c r="F43" i="13"/>
  <c r="F73" i="13" s="1"/>
  <c r="G43" i="13"/>
  <c r="G73" i="13" s="1"/>
  <c r="X41" i="13"/>
  <c r="X71" i="13" s="1"/>
  <c r="Y41" i="13"/>
  <c r="Y71" i="13" s="1"/>
  <c r="P41" i="13"/>
  <c r="P71" i="13" s="1"/>
  <c r="Q41" i="13"/>
  <c r="Q71" i="13" s="1"/>
  <c r="AH40" i="13"/>
  <c r="AI40" i="13"/>
  <c r="AI70" i="13" s="1"/>
  <c r="R40" i="13"/>
  <c r="R70" i="13" s="1"/>
  <c r="S40" i="13"/>
  <c r="S70" i="13" s="1"/>
  <c r="AL39" i="13"/>
  <c r="AL69" i="13" s="1"/>
  <c r="AM39" i="13"/>
  <c r="AM69" i="13" s="1"/>
  <c r="V39" i="13"/>
  <c r="V69" i="13" s="1"/>
  <c r="W39" i="13"/>
  <c r="W69" i="13" s="1"/>
  <c r="F39" i="13"/>
  <c r="F69" i="13" s="1"/>
  <c r="G39" i="13"/>
  <c r="G69" i="13" s="1"/>
  <c r="X38" i="13"/>
  <c r="X68" i="13" s="1"/>
  <c r="Y38" i="13"/>
  <c r="Y68" i="13" s="1"/>
  <c r="P38" i="13"/>
  <c r="P68" i="13" s="1"/>
  <c r="Q38" i="13"/>
  <c r="Q68" i="13" s="1"/>
  <c r="J40" i="13"/>
  <c r="J70" i="13" s="1"/>
  <c r="AJ61" i="16"/>
  <c r="I58" i="15"/>
  <c r="Y58" i="15"/>
  <c r="AO58" i="15"/>
  <c r="W60" i="15"/>
  <c r="AM60" i="15"/>
  <c r="E63" i="15"/>
  <c r="U63" i="15"/>
  <c r="AK63" i="15"/>
  <c r="S64" i="15"/>
  <c r="AI64" i="15"/>
  <c r="K57" i="15"/>
  <c r="AA57" i="15"/>
  <c r="CF89" i="16"/>
  <c r="CF120" i="16" s="1"/>
  <c r="CF39" i="16"/>
  <c r="CF69" i="16" s="1"/>
  <c r="K88" i="16"/>
  <c r="K119" i="16" s="1"/>
  <c r="K38" i="16"/>
  <c r="K68" i="16" s="1"/>
  <c r="S88" i="16"/>
  <c r="S119" i="16" s="1"/>
  <c r="S38" i="16"/>
  <c r="S68" i="16" s="1"/>
  <c r="AA88" i="16"/>
  <c r="AA119" i="16" s="1"/>
  <c r="AA38" i="16"/>
  <c r="AA68" i="16" s="1"/>
  <c r="AI88" i="16"/>
  <c r="AI119" i="16" s="1"/>
  <c r="AI38" i="16"/>
  <c r="AI68" i="16" s="1"/>
  <c r="AQ88" i="16"/>
  <c r="AQ119" i="16" s="1"/>
  <c r="AQ38" i="16"/>
  <c r="AQ68" i="16" s="1"/>
  <c r="AY88" i="16"/>
  <c r="AY119" i="16" s="1"/>
  <c r="AY38" i="16"/>
  <c r="AY68" i="16" s="1"/>
  <c r="BG88" i="16"/>
  <c r="BG119" i="16" s="1"/>
  <c r="BG38" i="16"/>
  <c r="BG68" i="16" s="1"/>
  <c r="BO88" i="16"/>
  <c r="BO119" i="16" s="1"/>
  <c r="BO38" i="16"/>
  <c r="BO68" i="16" s="1"/>
  <c r="BW88" i="16"/>
  <c r="BW119" i="16" s="1"/>
  <c r="BW38" i="16"/>
  <c r="BW68" i="16" s="1"/>
  <c r="CE88" i="16"/>
  <c r="CE119" i="16" s="1"/>
  <c r="CE38" i="16"/>
  <c r="CE68" i="16" s="1"/>
  <c r="CM88" i="16"/>
  <c r="CM119" i="16" s="1"/>
  <c r="CM38" i="16"/>
  <c r="CM68" i="16" s="1"/>
  <c r="CU88" i="16"/>
  <c r="CU119" i="16" s="1"/>
  <c r="CU38" i="16"/>
  <c r="CU68" i="16" s="1"/>
  <c r="DC88" i="16"/>
  <c r="DC119" i="16" s="1"/>
  <c r="DC38" i="16"/>
  <c r="DC68" i="16" s="1"/>
  <c r="DK88" i="16"/>
  <c r="DK119" i="16" s="1"/>
  <c r="DK38" i="16"/>
  <c r="DK68" i="16" s="1"/>
  <c r="DS88" i="16"/>
  <c r="DS119" i="16" s="1"/>
  <c r="DS38" i="16"/>
  <c r="N73" i="24" s="1"/>
  <c r="EA88" i="16"/>
  <c r="EA119" i="16" s="1"/>
  <c r="EA38" i="16"/>
  <c r="V73" i="24" s="1"/>
  <c r="EI88" i="16"/>
  <c r="EI119" i="16" s="1"/>
  <c r="EI38" i="16"/>
  <c r="AD73" i="24" s="1"/>
  <c r="EQ88" i="16"/>
  <c r="EQ119" i="16" s="1"/>
  <c r="EQ38" i="16"/>
  <c r="EY88" i="16"/>
  <c r="EY119" i="16" s="1"/>
  <c r="EY38" i="16"/>
  <c r="EY68" i="16" s="1"/>
  <c r="K89" i="16"/>
  <c r="K120" i="16" s="1"/>
  <c r="K39" i="16"/>
  <c r="K69" i="16" s="1"/>
  <c r="S89" i="16"/>
  <c r="S120" i="16" s="1"/>
  <c r="S39" i="16"/>
  <c r="S69" i="16" s="1"/>
  <c r="AA89" i="16"/>
  <c r="AA120" i="16" s="1"/>
  <c r="AA39" i="16"/>
  <c r="AA69" i="16" s="1"/>
  <c r="AI89" i="16"/>
  <c r="AI120" i="16" s="1"/>
  <c r="AI39" i="16"/>
  <c r="AI69" i="16" s="1"/>
  <c r="AQ89" i="16"/>
  <c r="AQ120" i="16" s="1"/>
  <c r="AQ39" i="16"/>
  <c r="AQ69" i="16" s="1"/>
  <c r="AY89" i="16"/>
  <c r="AY120" i="16" s="1"/>
  <c r="AY39" i="16"/>
  <c r="AY69" i="16" s="1"/>
  <c r="BG89" i="16"/>
  <c r="BG120" i="16" s="1"/>
  <c r="BG39" i="16"/>
  <c r="BG69" i="16" s="1"/>
  <c r="BO89" i="16"/>
  <c r="BO120" i="16" s="1"/>
  <c r="BO39" i="16"/>
  <c r="BO69" i="16" s="1"/>
  <c r="BW89" i="16"/>
  <c r="BW120" i="16" s="1"/>
  <c r="BW39" i="16"/>
  <c r="BW69" i="16" s="1"/>
  <c r="CE89" i="16"/>
  <c r="CE120" i="16" s="1"/>
  <c r="CE39" i="16"/>
  <c r="CE69" i="16" s="1"/>
  <c r="CM89" i="16"/>
  <c r="CM120" i="16" s="1"/>
  <c r="CM39" i="16"/>
  <c r="CM69" i="16" s="1"/>
  <c r="CU89" i="16"/>
  <c r="CU120" i="16" s="1"/>
  <c r="CU39" i="16"/>
  <c r="CU69" i="16" s="1"/>
  <c r="DC89" i="16"/>
  <c r="DC120" i="16" s="1"/>
  <c r="DC39" i="16"/>
  <c r="DC69" i="16" s="1"/>
  <c r="DK89" i="16"/>
  <c r="DK120" i="16" s="1"/>
  <c r="DK39" i="16"/>
  <c r="DK69" i="16" s="1"/>
  <c r="DS89" i="16"/>
  <c r="DS120" i="16" s="1"/>
  <c r="DS39" i="16"/>
  <c r="DS69" i="16" s="1"/>
  <c r="EA89" i="16"/>
  <c r="EA120" i="16" s="1"/>
  <c r="EA39" i="16"/>
  <c r="EA69" i="16" s="1"/>
  <c r="EI89" i="16"/>
  <c r="EI120" i="16" s="1"/>
  <c r="EI39" i="16"/>
  <c r="EI69" i="16" s="1"/>
  <c r="EQ89" i="16"/>
  <c r="EQ120" i="16" s="1"/>
  <c r="EQ39" i="16"/>
  <c r="EQ69" i="16" s="1"/>
  <c r="EY89" i="16"/>
  <c r="EY120" i="16" s="1"/>
  <c r="EY39" i="16"/>
  <c r="EY69" i="16" s="1"/>
  <c r="K90" i="16"/>
  <c r="K121" i="16" s="1"/>
  <c r="K40" i="16"/>
  <c r="K70" i="16" s="1"/>
  <c r="S90" i="16"/>
  <c r="S121" i="16" s="1"/>
  <c r="S40" i="16"/>
  <c r="S70" i="16" s="1"/>
  <c r="AA90" i="16"/>
  <c r="AA121" i="16" s="1"/>
  <c r="AA40" i="16"/>
  <c r="AA70" i="16" s="1"/>
  <c r="AI90" i="16"/>
  <c r="AI121" i="16" s="1"/>
  <c r="AI40" i="16"/>
  <c r="AI70" i="16" s="1"/>
  <c r="AQ90" i="16"/>
  <c r="AQ121" i="16" s="1"/>
  <c r="AQ40" i="16"/>
  <c r="AQ70" i="16" s="1"/>
  <c r="AY90" i="16"/>
  <c r="AY121" i="16" s="1"/>
  <c r="AY40" i="16"/>
  <c r="AY70" i="16" s="1"/>
  <c r="BG90" i="16"/>
  <c r="BG121" i="16" s="1"/>
  <c r="BG40" i="16"/>
  <c r="BG70" i="16" s="1"/>
  <c r="BO90" i="16"/>
  <c r="BO121" i="16" s="1"/>
  <c r="BO40" i="16"/>
  <c r="BO70" i="16" s="1"/>
  <c r="BW90" i="16"/>
  <c r="BW121" i="16" s="1"/>
  <c r="BW40" i="16"/>
  <c r="BW70" i="16" s="1"/>
  <c r="CE90" i="16"/>
  <c r="CE121" i="16" s="1"/>
  <c r="CE40" i="16"/>
  <c r="CE70" i="16" s="1"/>
  <c r="CM90" i="16"/>
  <c r="CM121" i="16" s="1"/>
  <c r="CM40" i="16"/>
  <c r="CM70" i="16" s="1"/>
  <c r="CU90" i="16"/>
  <c r="CU121" i="16" s="1"/>
  <c r="CU40" i="16"/>
  <c r="CU70" i="16" s="1"/>
  <c r="DC90" i="16"/>
  <c r="DC121" i="16" s="1"/>
  <c r="DC40" i="16"/>
  <c r="DC70" i="16" s="1"/>
  <c r="DK90" i="16"/>
  <c r="DK121" i="16" s="1"/>
  <c r="DK40" i="16"/>
  <c r="DK70" i="16" s="1"/>
  <c r="DS90" i="16"/>
  <c r="DS121" i="16" s="1"/>
  <c r="DS40" i="16"/>
  <c r="DS70" i="16" s="1"/>
  <c r="EA90" i="16"/>
  <c r="EA121" i="16" s="1"/>
  <c r="EA40" i="16"/>
  <c r="EA70" i="16" s="1"/>
  <c r="EI90" i="16"/>
  <c r="EI121" i="16" s="1"/>
  <c r="EI40" i="16"/>
  <c r="EI70" i="16" s="1"/>
  <c r="EQ90" i="16"/>
  <c r="EQ121" i="16" s="1"/>
  <c r="EQ40" i="16"/>
  <c r="EQ70" i="16" s="1"/>
  <c r="EY90" i="16"/>
  <c r="EY121" i="16" s="1"/>
  <c r="EY40" i="16"/>
  <c r="EY70" i="16" s="1"/>
  <c r="K91" i="16"/>
  <c r="K122" i="16" s="1"/>
  <c r="K41" i="16"/>
  <c r="K71" i="16" s="1"/>
  <c r="S91" i="16"/>
  <c r="S122" i="16" s="1"/>
  <c r="S41" i="16"/>
  <c r="S71" i="16" s="1"/>
  <c r="AA91" i="16"/>
  <c r="AA122" i="16" s="1"/>
  <c r="AA41" i="16"/>
  <c r="AA71" i="16" s="1"/>
  <c r="AI91" i="16"/>
  <c r="AI122" i="16" s="1"/>
  <c r="AI41" i="16"/>
  <c r="AI71" i="16" s="1"/>
  <c r="AQ91" i="16"/>
  <c r="AQ122" i="16" s="1"/>
  <c r="AQ41" i="16"/>
  <c r="AQ71" i="16" s="1"/>
  <c r="AY91" i="16"/>
  <c r="AY122" i="16" s="1"/>
  <c r="AY41" i="16"/>
  <c r="AY71" i="16" s="1"/>
  <c r="BG91" i="16"/>
  <c r="BG122" i="16" s="1"/>
  <c r="BG41" i="16"/>
  <c r="BG71" i="16" s="1"/>
  <c r="BO91" i="16"/>
  <c r="BO122" i="16" s="1"/>
  <c r="BO41" i="16"/>
  <c r="BO71" i="16" s="1"/>
  <c r="BW91" i="16"/>
  <c r="BW122" i="16" s="1"/>
  <c r="BW41" i="16"/>
  <c r="BW71" i="16" s="1"/>
  <c r="CE91" i="16"/>
  <c r="CE122" i="16" s="1"/>
  <c r="CE41" i="16"/>
  <c r="CE71" i="16" s="1"/>
  <c r="CM91" i="16"/>
  <c r="CM122" i="16" s="1"/>
  <c r="CM41" i="16"/>
  <c r="CM71" i="16" s="1"/>
  <c r="CU91" i="16"/>
  <c r="CU122" i="16" s="1"/>
  <c r="CU41" i="16"/>
  <c r="CU71" i="16" s="1"/>
  <c r="DC91" i="16"/>
  <c r="DC122" i="16" s="1"/>
  <c r="DC41" i="16"/>
  <c r="DC71" i="16" s="1"/>
  <c r="DK91" i="16"/>
  <c r="DK122" i="16" s="1"/>
  <c r="DK41" i="16"/>
  <c r="DK71" i="16" s="1"/>
  <c r="DS91" i="16"/>
  <c r="DS122" i="16" s="1"/>
  <c r="DS41" i="16"/>
  <c r="DS71" i="16" s="1"/>
  <c r="EA91" i="16"/>
  <c r="EA122" i="16" s="1"/>
  <c r="EA41" i="16"/>
  <c r="EA71" i="16" s="1"/>
  <c r="EI91" i="16"/>
  <c r="EI122" i="16" s="1"/>
  <c r="EI41" i="16"/>
  <c r="EI71" i="16" s="1"/>
  <c r="EQ91" i="16"/>
  <c r="EQ122" i="16" s="1"/>
  <c r="EQ41" i="16"/>
  <c r="EQ71" i="16" s="1"/>
  <c r="EY91" i="16"/>
  <c r="EY122" i="16" s="1"/>
  <c r="EY41" i="16"/>
  <c r="EY71" i="16" s="1"/>
  <c r="K93" i="16"/>
  <c r="K124" i="16" s="1"/>
  <c r="K43" i="16"/>
  <c r="K73" i="16" s="1"/>
  <c r="S93" i="16"/>
  <c r="S124" i="16" s="1"/>
  <c r="S43" i="16"/>
  <c r="S73" i="16" s="1"/>
  <c r="AA93" i="16"/>
  <c r="AA124" i="16" s="1"/>
  <c r="AA43" i="16"/>
  <c r="AA73" i="16" s="1"/>
  <c r="AI93" i="16"/>
  <c r="AI124" i="16" s="1"/>
  <c r="AI43" i="16"/>
  <c r="AI73" i="16" s="1"/>
  <c r="AQ93" i="16"/>
  <c r="AQ124" i="16" s="1"/>
  <c r="AQ43" i="16"/>
  <c r="AQ73" i="16" s="1"/>
  <c r="AY93" i="16"/>
  <c r="AY124" i="16" s="1"/>
  <c r="AY43" i="16"/>
  <c r="AY73" i="16" s="1"/>
  <c r="BG93" i="16"/>
  <c r="BG124" i="16" s="1"/>
  <c r="BG43" i="16"/>
  <c r="BG73" i="16" s="1"/>
  <c r="BO93" i="16"/>
  <c r="BO124" i="16" s="1"/>
  <c r="BO43" i="16"/>
  <c r="BO73" i="16" s="1"/>
  <c r="BW93" i="16"/>
  <c r="BW124" i="16" s="1"/>
  <c r="BW43" i="16"/>
  <c r="BW73" i="16" s="1"/>
  <c r="CE93" i="16"/>
  <c r="CE124" i="16" s="1"/>
  <c r="CE43" i="16"/>
  <c r="CE73" i="16" s="1"/>
  <c r="CM93" i="16"/>
  <c r="CM124" i="16" s="1"/>
  <c r="CM43" i="16"/>
  <c r="CM73" i="16" s="1"/>
  <c r="CU93" i="16"/>
  <c r="CU124" i="16" s="1"/>
  <c r="CU43" i="16"/>
  <c r="CU73" i="16" s="1"/>
  <c r="DC93" i="16"/>
  <c r="DC124" i="16" s="1"/>
  <c r="DC43" i="16"/>
  <c r="DC73" i="16" s="1"/>
  <c r="DK93" i="16"/>
  <c r="DK124" i="16" s="1"/>
  <c r="DK43" i="16"/>
  <c r="DK73" i="16" s="1"/>
  <c r="DS93" i="16"/>
  <c r="DS124" i="16" s="1"/>
  <c r="DS43" i="16"/>
  <c r="DS73" i="16" s="1"/>
  <c r="EA93" i="16"/>
  <c r="EA124" i="16" s="1"/>
  <c r="EA43" i="16"/>
  <c r="EA73" i="16" s="1"/>
  <c r="EI93" i="16"/>
  <c r="EI124" i="16" s="1"/>
  <c r="EI43" i="16"/>
  <c r="EI73" i="16" s="1"/>
  <c r="EQ93" i="16"/>
  <c r="EQ124" i="16" s="1"/>
  <c r="EQ43" i="16"/>
  <c r="EQ73" i="16" s="1"/>
  <c r="EY93" i="16"/>
  <c r="EY124" i="16" s="1"/>
  <c r="EY43" i="16"/>
  <c r="EY73" i="16" s="1"/>
  <c r="K94" i="16"/>
  <c r="K125" i="16" s="1"/>
  <c r="K44" i="16"/>
  <c r="K74" i="16" s="1"/>
  <c r="S94" i="16"/>
  <c r="S125" i="16" s="1"/>
  <c r="S44" i="16"/>
  <c r="S74" i="16" s="1"/>
  <c r="AA94" i="16"/>
  <c r="AA125" i="16" s="1"/>
  <c r="AA44" i="16"/>
  <c r="AA74" i="16" s="1"/>
  <c r="AI94" i="16"/>
  <c r="AI125" i="16" s="1"/>
  <c r="AI44" i="16"/>
  <c r="AI74" i="16" s="1"/>
  <c r="AQ94" i="16"/>
  <c r="AQ125" i="16" s="1"/>
  <c r="AQ44" i="16"/>
  <c r="AQ74" i="16" s="1"/>
  <c r="AY94" i="16"/>
  <c r="AY125" i="16" s="1"/>
  <c r="AY44" i="16"/>
  <c r="AY74" i="16" s="1"/>
  <c r="BG94" i="16"/>
  <c r="BG125" i="16" s="1"/>
  <c r="BG44" i="16"/>
  <c r="BG74" i="16" s="1"/>
  <c r="BO94" i="16"/>
  <c r="BO125" i="16" s="1"/>
  <c r="BO44" i="16"/>
  <c r="BO74" i="16" s="1"/>
  <c r="BW94" i="16"/>
  <c r="BW125" i="16" s="1"/>
  <c r="BW44" i="16"/>
  <c r="BW74" i="16" s="1"/>
  <c r="CE94" i="16"/>
  <c r="CE125" i="16" s="1"/>
  <c r="CE44" i="16"/>
  <c r="CE74" i="16" s="1"/>
  <c r="CM94" i="16"/>
  <c r="CM125" i="16" s="1"/>
  <c r="CM44" i="16"/>
  <c r="CM74" i="16" s="1"/>
  <c r="CU94" i="16"/>
  <c r="CU125" i="16" s="1"/>
  <c r="CU44" i="16"/>
  <c r="CU74" i="16" s="1"/>
  <c r="DC94" i="16"/>
  <c r="DC125" i="16" s="1"/>
  <c r="DC44" i="16"/>
  <c r="DC74" i="16" s="1"/>
  <c r="DK94" i="16"/>
  <c r="DK125" i="16" s="1"/>
  <c r="DK44" i="16"/>
  <c r="DK74" i="16" s="1"/>
  <c r="DS94" i="16"/>
  <c r="DS125" i="16" s="1"/>
  <c r="DS44" i="16"/>
  <c r="DS74" i="16" s="1"/>
  <c r="EA94" i="16"/>
  <c r="EA125" i="16" s="1"/>
  <c r="EA44" i="16"/>
  <c r="EA74" i="16" s="1"/>
  <c r="EI94" i="16"/>
  <c r="EI125" i="16" s="1"/>
  <c r="EI44" i="16"/>
  <c r="EI74" i="16" s="1"/>
  <c r="EQ94" i="16"/>
  <c r="EQ125" i="16" s="1"/>
  <c r="EQ44" i="16"/>
  <c r="EQ74" i="16" s="1"/>
  <c r="EY94" i="16"/>
  <c r="EY125" i="16" s="1"/>
  <c r="EY44" i="16"/>
  <c r="EY74" i="16" s="1"/>
  <c r="K95" i="16"/>
  <c r="K126" i="16" s="1"/>
  <c r="K45" i="16"/>
  <c r="K75" i="16" s="1"/>
  <c r="S95" i="16"/>
  <c r="S126" i="16" s="1"/>
  <c r="S45" i="16"/>
  <c r="S75" i="16" s="1"/>
  <c r="AA95" i="16"/>
  <c r="AA126" i="16" s="1"/>
  <c r="AA45" i="16"/>
  <c r="AA75" i="16" s="1"/>
  <c r="AI95" i="16"/>
  <c r="AI126" i="16" s="1"/>
  <c r="AI45" i="16"/>
  <c r="AI75" i="16" s="1"/>
  <c r="AQ95" i="16"/>
  <c r="AQ126" i="16" s="1"/>
  <c r="AQ45" i="16"/>
  <c r="AQ75" i="16" s="1"/>
  <c r="AY95" i="16"/>
  <c r="AY126" i="16" s="1"/>
  <c r="AY45" i="16"/>
  <c r="AY75" i="16" s="1"/>
  <c r="BG95" i="16"/>
  <c r="BG126" i="16" s="1"/>
  <c r="BG45" i="16"/>
  <c r="BG75" i="16" s="1"/>
  <c r="BO95" i="16"/>
  <c r="BO126" i="16" s="1"/>
  <c r="BO45" i="16"/>
  <c r="BO75" i="16" s="1"/>
  <c r="BW95" i="16"/>
  <c r="BW126" i="16" s="1"/>
  <c r="BW45" i="16"/>
  <c r="BW75" i="16" s="1"/>
  <c r="CE95" i="16"/>
  <c r="CE126" i="16" s="1"/>
  <c r="CE45" i="16"/>
  <c r="CE75" i="16" s="1"/>
  <c r="CM95" i="16"/>
  <c r="CM126" i="16" s="1"/>
  <c r="CM45" i="16"/>
  <c r="CM75" i="16" s="1"/>
  <c r="CU95" i="16"/>
  <c r="CU126" i="16" s="1"/>
  <c r="CU45" i="16"/>
  <c r="CU75" i="16" s="1"/>
  <c r="DC95" i="16"/>
  <c r="DC126" i="16" s="1"/>
  <c r="DC45" i="16"/>
  <c r="DC75" i="16" s="1"/>
  <c r="DK95" i="16"/>
  <c r="DK126" i="16" s="1"/>
  <c r="DK45" i="16"/>
  <c r="DK75" i="16" s="1"/>
  <c r="DS95" i="16"/>
  <c r="DS126" i="16" s="1"/>
  <c r="DS45" i="16"/>
  <c r="DS75" i="16" s="1"/>
  <c r="EA95" i="16"/>
  <c r="EA126" i="16" s="1"/>
  <c r="EA45" i="16"/>
  <c r="EA75" i="16" s="1"/>
  <c r="EI95" i="16"/>
  <c r="EI126" i="16" s="1"/>
  <c r="EI45" i="16"/>
  <c r="EI75" i="16" s="1"/>
  <c r="EQ95" i="16"/>
  <c r="EQ126" i="16" s="1"/>
  <c r="EQ45" i="16"/>
  <c r="EQ75" i="16" s="1"/>
  <c r="EY95" i="16"/>
  <c r="EY126" i="16" s="1"/>
  <c r="EY45" i="16"/>
  <c r="EY75" i="16" s="1"/>
  <c r="K96" i="16"/>
  <c r="K127" i="16" s="1"/>
  <c r="K46" i="16"/>
  <c r="K76" i="16" s="1"/>
  <c r="S96" i="16"/>
  <c r="S127" i="16" s="1"/>
  <c r="S46" i="16"/>
  <c r="S76" i="16" s="1"/>
  <c r="AA96" i="16"/>
  <c r="AA127" i="16" s="1"/>
  <c r="AA46" i="16"/>
  <c r="AA76" i="16" s="1"/>
  <c r="AI96" i="16"/>
  <c r="AI127" i="16" s="1"/>
  <c r="AI46" i="16"/>
  <c r="AI76" i="16" s="1"/>
  <c r="AQ96" i="16"/>
  <c r="AQ127" i="16" s="1"/>
  <c r="AQ46" i="16"/>
  <c r="AQ76" i="16" s="1"/>
  <c r="AY96" i="16"/>
  <c r="AY127" i="16" s="1"/>
  <c r="AY46" i="16"/>
  <c r="AY76" i="16" s="1"/>
  <c r="BG96" i="16"/>
  <c r="BG127" i="16" s="1"/>
  <c r="BG46" i="16"/>
  <c r="BG76" i="16" s="1"/>
  <c r="BO96" i="16"/>
  <c r="BO127" i="16" s="1"/>
  <c r="BO46" i="16"/>
  <c r="BO76" i="16" s="1"/>
  <c r="BW96" i="16"/>
  <c r="BW127" i="16" s="1"/>
  <c r="BW46" i="16"/>
  <c r="BW76" i="16" s="1"/>
  <c r="CE96" i="16"/>
  <c r="CE127" i="16" s="1"/>
  <c r="CE46" i="16"/>
  <c r="CE76" i="16" s="1"/>
  <c r="CM96" i="16"/>
  <c r="CM127" i="16" s="1"/>
  <c r="CM46" i="16"/>
  <c r="CM76" i="16" s="1"/>
  <c r="CU96" i="16"/>
  <c r="CU127" i="16" s="1"/>
  <c r="CU46" i="16"/>
  <c r="CU76" i="16" s="1"/>
  <c r="DC96" i="16"/>
  <c r="DC127" i="16" s="1"/>
  <c r="DC46" i="16"/>
  <c r="DC76" i="16" s="1"/>
  <c r="DK96" i="16"/>
  <c r="DK127" i="16" s="1"/>
  <c r="DK46" i="16"/>
  <c r="DK76" i="16" s="1"/>
  <c r="DS96" i="16"/>
  <c r="DS127" i="16" s="1"/>
  <c r="DS46" i="16"/>
  <c r="DS76" i="16" s="1"/>
  <c r="EA96" i="16"/>
  <c r="EA127" i="16" s="1"/>
  <c r="EA46" i="16"/>
  <c r="EA76" i="16" s="1"/>
  <c r="EI96" i="16"/>
  <c r="EI127" i="16" s="1"/>
  <c r="EI46" i="16"/>
  <c r="EI76" i="16" s="1"/>
  <c r="EQ96" i="16"/>
  <c r="EQ127" i="16" s="1"/>
  <c r="EQ46" i="16"/>
  <c r="EQ76" i="16" s="1"/>
  <c r="EY96" i="16"/>
  <c r="EY127" i="16" s="1"/>
  <c r="EY46" i="16"/>
  <c r="EY76" i="16" s="1"/>
  <c r="K97" i="16"/>
  <c r="K128" i="16" s="1"/>
  <c r="K47" i="16"/>
  <c r="K77" i="16" s="1"/>
  <c r="S97" i="16"/>
  <c r="S128" i="16" s="1"/>
  <c r="S47" i="16"/>
  <c r="S77" i="16" s="1"/>
  <c r="AA97" i="16"/>
  <c r="AA128" i="16" s="1"/>
  <c r="AA47" i="16"/>
  <c r="AA77" i="16" s="1"/>
  <c r="AI97" i="16"/>
  <c r="AI128" i="16" s="1"/>
  <c r="AI47" i="16"/>
  <c r="AI77" i="16" s="1"/>
  <c r="AQ97" i="16"/>
  <c r="AQ128" i="16" s="1"/>
  <c r="AQ47" i="16"/>
  <c r="AQ77" i="16" s="1"/>
  <c r="AY97" i="16"/>
  <c r="AY128" i="16" s="1"/>
  <c r="BG97" i="16"/>
  <c r="BG128" i="16" s="1"/>
  <c r="BG47" i="16"/>
  <c r="BG77" i="16" s="1"/>
  <c r="BO97" i="16"/>
  <c r="BO128" i="16" s="1"/>
  <c r="BO47" i="16"/>
  <c r="BO77" i="16" s="1"/>
  <c r="BW97" i="16"/>
  <c r="BW128" i="16" s="1"/>
  <c r="BW47" i="16"/>
  <c r="BW77" i="16" s="1"/>
  <c r="CE97" i="16"/>
  <c r="CE128" i="16" s="1"/>
  <c r="CE47" i="16"/>
  <c r="CE77" i="16" s="1"/>
  <c r="CM97" i="16"/>
  <c r="CM128" i="16" s="1"/>
  <c r="CM47" i="16"/>
  <c r="CM77" i="16" s="1"/>
  <c r="CU97" i="16"/>
  <c r="CU128" i="16" s="1"/>
  <c r="CU47" i="16"/>
  <c r="CU77" i="16" s="1"/>
  <c r="DC97" i="16"/>
  <c r="DC128" i="16" s="1"/>
  <c r="DC47" i="16"/>
  <c r="DC77" i="16" s="1"/>
  <c r="DK97" i="16"/>
  <c r="DK128" i="16" s="1"/>
  <c r="DK47" i="16"/>
  <c r="DK77" i="16" s="1"/>
  <c r="DS97" i="16"/>
  <c r="DS128" i="16" s="1"/>
  <c r="DS47" i="16"/>
  <c r="DS77" i="16" s="1"/>
  <c r="EA97" i="16"/>
  <c r="EA128" i="16" s="1"/>
  <c r="EA47" i="16"/>
  <c r="EA77" i="16" s="1"/>
  <c r="EI97" i="16"/>
  <c r="EI128" i="16" s="1"/>
  <c r="EI47" i="16"/>
  <c r="EI77" i="16" s="1"/>
  <c r="EQ97" i="16"/>
  <c r="EQ128" i="16" s="1"/>
  <c r="EQ47" i="16"/>
  <c r="EQ77" i="16" s="1"/>
  <c r="EY97" i="16"/>
  <c r="EY128" i="16" s="1"/>
  <c r="EY47" i="16"/>
  <c r="EY77" i="16" s="1"/>
  <c r="K98" i="16"/>
  <c r="K129" i="16" s="1"/>
  <c r="K48" i="16"/>
  <c r="K78" i="16" s="1"/>
  <c r="S98" i="16"/>
  <c r="S129" i="16" s="1"/>
  <c r="S48" i="16"/>
  <c r="S78" i="16" s="1"/>
  <c r="AA98" i="16"/>
  <c r="AA129" i="16" s="1"/>
  <c r="AA48" i="16"/>
  <c r="AA78" i="16" s="1"/>
  <c r="AI98" i="16"/>
  <c r="AI129" i="16" s="1"/>
  <c r="AI48" i="16"/>
  <c r="AI78" i="16" s="1"/>
  <c r="AQ98" i="16"/>
  <c r="AQ129" i="16" s="1"/>
  <c r="AQ48" i="16"/>
  <c r="AQ78" i="16" s="1"/>
  <c r="AY98" i="16"/>
  <c r="AY129" i="16" s="1"/>
  <c r="AY48" i="16"/>
  <c r="AY78" i="16" s="1"/>
  <c r="BG98" i="16"/>
  <c r="BG129" i="16" s="1"/>
  <c r="BG48" i="16"/>
  <c r="BG78" i="16" s="1"/>
  <c r="BO98" i="16"/>
  <c r="BO129" i="16" s="1"/>
  <c r="BO48" i="16"/>
  <c r="BO78" i="16" s="1"/>
  <c r="BW98" i="16"/>
  <c r="BW129" i="16" s="1"/>
  <c r="BW48" i="16"/>
  <c r="BW78" i="16" s="1"/>
  <c r="CE98" i="16"/>
  <c r="CE129" i="16" s="1"/>
  <c r="CE48" i="16"/>
  <c r="CE78" i="16" s="1"/>
  <c r="CM98" i="16"/>
  <c r="CM129" i="16" s="1"/>
  <c r="CM48" i="16"/>
  <c r="CM78" i="16" s="1"/>
  <c r="CU98" i="16"/>
  <c r="CU129" i="16" s="1"/>
  <c r="CU48" i="16"/>
  <c r="CU78" i="16" s="1"/>
  <c r="DC98" i="16"/>
  <c r="DC129" i="16" s="1"/>
  <c r="DC48" i="16"/>
  <c r="DC78" i="16" s="1"/>
  <c r="DK98" i="16"/>
  <c r="DK129" i="16" s="1"/>
  <c r="DK48" i="16"/>
  <c r="DK78" i="16" s="1"/>
  <c r="DS98" i="16"/>
  <c r="DS129" i="16" s="1"/>
  <c r="DS48" i="16"/>
  <c r="DS78" i="16" s="1"/>
  <c r="EA98" i="16"/>
  <c r="EA129" i="16" s="1"/>
  <c r="EA48" i="16"/>
  <c r="EA78" i="16" s="1"/>
  <c r="EI98" i="16"/>
  <c r="EI129" i="16" s="1"/>
  <c r="EI48" i="16"/>
  <c r="EI78" i="16" s="1"/>
  <c r="EQ98" i="16"/>
  <c r="EQ129" i="16" s="1"/>
  <c r="EQ48" i="16"/>
  <c r="EQ78" i="16" s="1"/>
  <c r="EY98" i="16"/>
  <c r="EY129" i="16" s="1"/>
  <c r="EY48" i="16"/>
  <c r="EY78" i="16" s="1"/>
  <c r="K99" i="16"/>
  <c r="K130" i="16" s="1"/>
  <c r="K49" i="16"/>
  <c r="K79" i="16" s="1"/>
  <c r="S99" i="16"/>
  <c r="S130" i="16" s="1"/>
  <c r="S49" i="16"/>
  <c r="S79" i="16" s="1"/>
  <c r="AA99" i="16"/>
  <c r="AA130" i="16" s="1"/>
  <c r="AA49" i="16"/>
  <c r="AA79" i="16" s="1"/>
  <c r="AI99" i="16"/>
  <c r="AI130" i="16" s="1"/>
  <c r="AI49" i="16"/>
  <c r="AI79" i="16" s="1"/>
  <c r="AQ99" i="16"/>
  <c r="AQ130" i="16" s="1"/>
  <c r="AQ49" i="16"/>
  <c r="AQ79" i="16" s="1"/>
  <c r="AY99" i="16"/>
  <c r="AY130" i="16" s="1"/>
  <c r="AY49" i="16"/>
  <c r="AY79" i="16" s="1"/>
  <c r="BG99" i="16"/>
  <c r="BG130" i="16" s="1"/>
  <c r="BG49" i="16"/>
  <c r="BG79" i="16" s="1"/>
  <c r="BO99" i="16"/>
  <c r="BO130" i="16" s="1"/>
  <c r="BO49" i="16"/>
  <c r="BO79" i="16" s="1"/>
  <c r="BW99" i="16"/>
  <c r="BW130" i="16" s="1"/>
  <c r="BW49" i="16"/>
  <c r="BW79" i="16" s="1"/>
  <c r="CE99" i="16"/>
  <c r="CE130" i="16" s="1"/>
  <c r="CE49" i="16"/>
  <c r="CE79" i="16" s="1"/>
  <c r="CM99" i="16"/>
  <c r="CM130" i="16" s="1"/>
  <c r="CM49" i="16"/>
  <c r="CM79" i="16" s="1"/>
  <c r="CU99" i="16"/>
  <c r="CU130" i="16" s="1"/>
  <c r="CU49" i="16"/>
  <c r="CU79" i="16" s="1"/>
  <c r="DC99" i="16"/>
  <c r="DC130" i="16" s="1"/>
  <c r="DC49" i="16"/>
  <c r="DC79" i="16" s="1"/>
  <c r="DK99" i="16"/>
  <c r="DK130" i="16" s="1"/>
  <c r="DK49" i="16"/>
  <c r="DK79" i="16" s="1"/>
  <c r="DS99" i="16"/>
  <c r="DS130" i="16" s="1"/>
  <c r="DS49" i="16"/>
  <c r="DS79" i="16" s="1"/>
  <c r="EA99" i="16"/>
  <c r="EA130" i="16" s="1"/>
  <c r="EA49" i="16"/>
  <c r="EA79" i="16" s="1"/>
  <c r="EI99" i="16"/>
  <c r="EI130" i="16" s="1"/>
  <c r="EI49" i="16"/>
  <c r="EI79" i="16" s="1"/>
  <c r="EQ99" i="16"/>
  <c r="EQ130" i="16" s="1"/>
  <c r="EQ49" i="16"/>
  <c r="EQ79" i="16" s="1"/>
  <c r="EY99" i="16"/>
  <c r="EY130" i="16" s="1"/>
  <c r="EY49" i="16"/>
  <c r="EY79" i="16" s="1"/>
  <c r="K101" i="16"/>
  <c r="K132" i="16" s="1"/>
  <c r="K51" i="16"/>
  <c r="K81" i="16" s="1"/>
  <c r="S101" i="16"/>
  <c r="S132" i="16" s="1"/>
  <c r="S51" i="16"/>
  <c r="S81" i="16" s="1"/>
  <c r="AA101" i="16"/>
  <c r="AA132" i="16" s="1"/>
  <c r="AA51" i="16"/>
  <c r="AA81" i="16" s="1"/>
  <c r="AI101" i="16"/>
  <c r="AI132" i="16" s="1"/>
  <c r="AI51" i="16"/>
  <c r="AI81" i="16" s="1"/>
  <c r="AQ101" i="16"/>
  <c r="AQ132" i="16" s="1"/>
  <c r="AQ51" i="16"/>
  <c r="AQ81" i="16" s="1"/>
  <c r="AY101" i="16"/>
  <c r="AY132" i="16" s="1"/>
  <c r="AY51" i="16"/>
  <c r="AY81" i="16" s="1"/>
  <c r="BG101" i="16"/>
  <c r="BG132" i="16" s="1"/>
  <c r="BG51" i="16"/>
  <c r="BG81" i="16" s="1"/>
  <c r="BO101" i="16"/>
  <c r="BO132" i="16" s="1"/>
  <c r="BO51" i="16"/>
  <c r="BO81" i="16" s="1"/>
  <c r="BW101" i="16"/>
  <c r="BW132" i="16" s="1"/>
  <c r="BW51" i="16"/>
  <c r="BW81" i="16" s="1"/>
  <c r="CE101" i="16"/>
  <c r="CE132" i="16" s="1"/>
  <c r="CE51" i="16"/>
  <c r="CE81" i="16" s="1"/>
  <c r="CM101" i="16"/>
  <c r="CM132" i="16" s="1"/>
  <c r="CM51" i="16"/>
  <c r="CM81" i="16" s="1"/>
  <c r="CU101" i="16"/>
  <c r="CU132" i="16" s="1"/>
  <c r="CU51" i="16"/>
  <c r="CU81" i="16" s="1"/>
  <c r="DC101" i="16"/>
  <c r="DC132" i="16" s="1"/>
  <c r="DC51" i="16"/>
  <c r="DC81" i="16" s="1"/>
  <c r="DK101" i="16"/>
  <c r="DK132" i="16" s="1"/>
  <c r="DK51" i="16"/>
  <c r="DK81" i="16" s="1"/>
  <c r="DS101" i="16"/>
  <c r="DS132" i="16" s="1"/>
  <c r="DS51" i="16"/>
  <c r="DS81" i="16" s="1"/>
  <c r="EA101" i="16"/>
  <c r="EA132" i="16" s="1"/>
  <c r="EA51" i="16"/>
  <c r="EA81" i="16" s="1"/>
  <c r="EI101" i="16"/>
  <c r="EI132" i="16" s="1"/>
  <c r="EI51" i="16"/>
  <c r="EI81" i="16" s="1"/>
  <c r="EQ101" i="16"/>
  <c r="EQ132" i="16" s="1"/>
  <c r="EQ51" i="16"/>
  <c r="EQ81" i="16" s="1"/>
  <c r="EY101" i="16"/>
  <c r="EY132" i="16" s="1"/>
  <c r="EY51" i="16"/>
  <c r="EY81" i="16" s="1"/>
  <c r="K102" i="16"/>
  <c r="K133" i="16" s="1"/>
  <c r="K52" i="16"/>
  <c r="K82" i="16" s="1"/>
  <c r="S102" i="16"/>
  <c r="S133" i="16" s="1"/>
  <c r="S52" i="16"/>
  <c r="S82" i="16" s="1"/>
  <c r="AA102" i="16"/>
  <c r="AA133" i="16" s="1"/>
  <c r="AA52" i="16"/>
  <c r="AA82" i="16" s="1"/>
  <c r="AI102" i="16"/>
  <c r="AI133" i="16" s="1"/>
  <c r="AI52" i="16"/>
  <c r="AI82" i="16" s="1"/>
  <c r="AQ102" i="16"/>
  <c r="AQ133" i="16" s="1"/>
  <c r="AQ52" i="16"/>
  <c r="AQ82" i="16" s="1"/>
  <c r="AY102" i="16"/>
  <c r="AY133" i="16" s="1"/>
  <c r="AY52" i="16"/>
  <c r="AY82" i="16" s="1"/>
  <c r="BG102" i="16"/>
  <c r="BG133" i="16" s="1"/>
  <c r="BG52" i="16"/>
  <c r="BG82" i="16" s="1"/>
  <c r="BO102" i="16"/>
  <c r="BO133" i="16" s="1"/>
  <c r="BO52" i="16"/>
  <c r="BO82" i="16" s="1"/>
  <c r="BW102" i="16"/>
  <c r="BW133" i="16" s="1"/>
  <c r="BW52" i="16"/>
  <c r="BW82" i="16" s="1"/>
  <c r="CE102" i="16"/>
  <c r="CE133" i="16" s="1"/>
  <c r="CE52" i="16"/>
  <c r="CE82" i="16" s="1"/>
  <c r="CM102" i="16"/>
  <c r="CM133" i="16" s="1"/>
  <c r="CM52" i="16"/>
  <c r="CM82" i="16" s="1"/>
  <c r="CU102" i="16"/>
  <c r="CU133" i="16" s="1"/>
  <c r="CU52" i="16"/>
  <c r="CU82" i="16" s="1"/>
  <c r="DC102" i="16"/>
  <c r="DC133" i="16" s="1"/>
  <c r="DC52" i="16"/>
  <c r="DC82" i="16" s="1"/>
  <c r="DK102" i="16"/>
  <c r="DK133" i="16" s="1"/>
  <c r="DK52" i="16"/>
  <c r="DK82" i="16" s="1"/>
  <c r="DS102" i="16"/>
  <c r="DS133" i="16" s="1"/>
  <c r="DS52" i="16"/>
  <c r="DS82" i="16" s="1"/>
  <c r="EA102" i="16"/>
  <c r="EA133" i="16" s="1"/>
  <c r="EA52" i="16"/>
  <c r="EA82" i="16" s="1"/>
  <c r="EI102" i="16"/>
  <c r="EI133" i="16" s="1"/>
  <c r="EI52" i="16"/>
  <c r="EI82" i="16" s="1"/>
  <c r="EQ102" i="16"/>
  <c r="EQ133" i="16" s="1"/>
  <c r="EQ52" i="16"/>
  <c r="EQ82" i="16" s="1"/>
  <c r="EY102" i="16"/>
  <c r="EY133" i="16" s="1"/>
  <c r="EY52" i="16"/>
  <c r="EY82" i="16" s="1"/>
  <c r="K103" i="16"/>
  <c r="K134" i="16" s="1"/>
  <c r="K53" i="16"/>
  <c r="K83" i="16" s="1"/>
  <c r="S103" i="16"/>
  <c r="S134" i="16" s="1"/>
  <c r="S53" i="16"/>
  <c r="S83" i="16" s="1"/>
  <c r="AA103" i="16"/>
  <c r="AA134" i="16" s="1"/>
  <c r="AA53" i="16"/>
  <c r="AA83" i="16" s="1"/>
  <c r="AI103" i="16"/>
  <c r="AI134" i="16" s="1"/>
  <c r="AI53" i="16"/>
  <c r="AI83" i="16" s="1"/>
  <c r="AQ103" i="16"/>
  <c r="AQ134" i="16" s="1"/>
  <c r="AQ53" i="16"/>
  <c r="AQ83" i="16" s="1"/>
  <c r="AY103" i="16"/>
  <c r="AY134" i="16" s="1"/>
  <c r="AY53" i="16"/>
  <c r="AY83" i="16" s="1"/>
  <c r="BG103" i="16"/>
  <c r="BG134" i="16" s="1"/>
  <c r="BG53" i="16"/>
  <c r="BG83" i="16" s="1"/>
  <c r="BH43" i="16"/>
  <c r="BH73" i="16" s="1"/>
  <c r="T44" i="16"/>
  <c r="T74" i="16" s="1"/>
  <c r="EJ89" i="16"/>
  <c r="EJ120" i="16" s="1"/>
  <c r="EJ39" i="16"/>
  <c r="EJ69" i="16" s="1"/>
  <c r="ER89" i="16"/>
  <c r="ER120" i="16" s="1"/>
  <c r="ER39" i="16"/>
  <c r="ER69" i="16" s="1"/>
  <c r="EZ89" i="16"/>
  <c r="EZ120" i="16" s="1"/>
  <c r="EZ39" i="16"/>
  <c r="EZ69" i="16" s="1"/>
  <c r="D40" i="16"/>
  <c r="D70" i="16" s="1"/>
  <c r="L90" i="16"/>
  <c r="L121" i="16" s="1"/>
  <c r="L40" i="16"/>
  <c r="L70" i="16" s="1"/>
  <c r="T90" i="16"/>
  <c r="T121" i="16" s="1"/>
  <c r="T40" i="16"/>
  <c r="T70" i="16" s="1"/>
  <c r="AB90" i="16"/>
  <c r="AB121" i="16" s="1"/>
  <c r="AB40" i="16"/>
  <c r="AB70" i="16" s="1"/>
  <c r="AJ90" i="16"/>
  <c r="AJ121" i="16" s="1"/>
  <c r="AJ40" i="16"/>
  <c r="AJ70" i="16" s="1"/>
  <c r="AR90" i="16"/>
  <c r="AR121" i="16" s="1"/>
  <c r="AR40" i="16"/>
  <c r="AR70" i="16" s="1"/>
  <c r="AZ90" i="16"/>
  <c r="AZ121" i="16" s="1"/>
  <c r="AZ40" i="16"/>
  <c r="AZ70" i="16" s="1"/>
  <c r="BH90" i="16"/>
  <c r="BH121" i="16" s="1"/>
  <c r="BH40" i="16"/>
  <c r="BH70" i="16" s="1"/>
  <c r="BP90" i="16"/>
  <c r="BP121" i="16" s="1"/>
  <c r="BP40" i="16"/>
  <c r="BP70" i="16" s="1"/>
  <c r="BX90" i="16"/>
  <c r="BX121" i="16" s="1"/>
  <c r="BX40" i="16"/>
  <c r="BX70" i="16" s="1"/>
  <c r="CF90" i="16"/>
  <c r="CF121" i="16" s="1"/>
  <c r="CF40" i="16"/>
  <c r="CF70" i="16" s="1"/>
  <c r="CN90" i="16"/>
  <c r="CN121" i="16" s="1"/>
  <c r="CN40" i="16"/>
  <c r="CN70" i="16" s="1"/>
  <c r="CV90" i="16"/>
  <c r="CV121" i="16" s="1"/>
  <c r="CV40" i="16"/>
  <c r="CV70" i="16" s="1"/>
  <c r="DD90" i="16"/>
  <c r="DD121" i="16" s="1"/>
  <c r="DD40" i="16"/>
  <c r="DD70" i="16" s="1"/>
  <c r="DL90" i="16"/>
  <c r="DL121" i="16" s="1"/>
  <c r="DL40" i="16"/>
  <c r="DL70" i="16" s="1"/>
  <c r="DT90" i="16"/>
  <c r="DT121" i="16" s="1"/>
  <c r="DT40" i="16"/>
  <c r="DT70" i="16" s="1"/>
  <c r="EB90" i="16"/>
  <c r="EB121" i="16" s="1"/>
  <c r="EB40" i="16"/>
  <c r="EB70" i="16" s="1"/>
  <c r="EJ90" i="16"/>
  <c r="EJ121" i="16" s="1"/>
  <c r="EJ40" i="16"/>
  <c r="EJ70" i="16" s="1"/>
  <c r="ER90" i="16"/>
  <c r="ER121" i="16" s="1"/>
  <c r="ER40" i="16"/>
  <c r="ER70" i="16" s="1"/>
  <c r="EZ90" i="16"/>
  <c r="EZ121" i="16" s="1"/>
  <c r="EZ40" i="16"/>
  <c r="EZ70" i="16" s="1"/>
  <c r="D41" i="16"/>
  <c r="D71" i="16" s="1"/>
  <c r="L91" i="16"/>
  <c r="L122" i="16" s="1"/>
  <c r="L41" i="16"/>
  <c r="L71" i="16" s="1"/>
  <c r="T91" i="16"/>
  <c r="T122" i="16" s="1"/>
  <c r="T41" i="16"/>
  <c r="T71" i="16" s="1"/>
  <c r="AB91" i="16"/>
  <c r="AB122" i="16" s="1"/>
  <c r="AB41" i="16"/>
  <c r="AB71" i="16" s="1"/>
  <c r="AJ91" i="16"/>
  <c r="AJ122" i="16" s="1"/>
  <c r="AJ41" i="16"/>
  <c r="AJ71" i="16" s="1"/>
  <c r="AR91" i="16"/>
  <c r="AR122" i="16" s="1"/>
  <c r="AR41" i="16"/>
  <c r="AR71" i="16" s="1"/>
  <c r="AZ91" i="16"/>
  <c r="AZ122" i="16" s="1"/>
  <c r="AZ41" i="16"/>
  <c r="AZ71" i="16" s="1"/>
  <c r="BH91" i="16"/>
  <c r="BH122" i="16" s="1"/>
  <c r="BH41" i="16"/>
  <c r="BH71" i="16" s="1"/>
  <c r="BP91" i="16"/>
  <c r="BP122" i="16" s="1"/>
  <c r="BP41" i="16"/>
  <c r="BP71" i="16" s="1"/>
  <c r="BX91" i="16"/>
  <c r="BX122" i="16" s="1"/>
  <c r="BX41" i="16"/>
  <c r="BX71" i="16" s="1"/>
  <c r="CF91" i="16"/>
  <c r="CF122" i="16" s="1"/>
  <c r="CF41" i="16"/>
  <c r="CF71" i="16" s="1"/>
  <c r="CN91" i="16"/>
  <c r="CN122" i="16" s="1"/>
  <c r="CN41" i="16"/>
  <c r="CN71" i="16" s="1"/>
  <c r="CV91" i="16"/>
  <c r="CV122" i="16" s="1"/>
  <c r="CV41" i="16"/>
  <c r="CV71" i="16" s="1"/>
  <c r="DD91" i="16"/>
  <c r="DD122" i="16" s="1"/>
  <c r="DD41" i="16"/>
  <c r="DD71" i="16" s="1"/>
  <c r="DL91" i="16"/>
  <c r="DL122" i="16" s="1"/>
  <c r="DL41" i="16"/>
  <c r="DL71" i="16" s="1"/>
  <c r="DT91" i="16"/>
  <c r="DT122" i="16" s="1"/>
  <c r="DT41" i="16"/>
  <c r="DT71" i="16" s="1"/>
  <c r="EB91" i="16"/>
  <c r="EB122" i="16" s="1"/>
  <c r="EB41" i="16"/>
  <c r="EB71" i="16" s="1"/>
  <c r="EJ91" i="16"/>
  <c r="EJ122" i="16" s="1"/>
  <c r="EJ41" i="16"/>
  <c r="EJ71" i="16" s="1"/>
  <c r="ER91" i="16"/>
  <c r="ER122" i="16" s="1"/>
  <c r="ER41" i="16"/>
  <c r="ER71" i="16" s="1"/>
  <c r="EZ91" i="16"/>
  <c r="EZ122" i="16" s="1"/>
  <c r="EZ41" i="16"/>
  <c r="EZ71" i="16" s="1"/>
  <c r="D43" i="16"/>
  <c r="D73" i="16" s="1"/>
  <c r="L93" i="16"/>
  <c r="L124" i="16" s="1"/>
  <c r="L43" i="16"/>
  <c r="L73" i="16" s="1"/>
  <c r="T93" i="16"/>
  <c r="T124" i="16" s="1"/>
  <c r="T43" i="16"/>
  <c r="T73" i="16" s="1"/>
  <c r="AB93" i="16"/>
  <c r="AB124" i="16" s="1"/>
  <c r="AB43" i="16"/>
  <c r="AB73" i="16" s="1"/>
  <c r="AJ93" i="16"/>
  <c r="AJ124" i="16" s="1"/>
  <c r="AJ43" i="16"/>
  <c r="AJ73" i="16" s="1"/>
  <c r="AR93" i="16"/>
  <c r="AR124" i="16" s="1"/>
  <c r="AR43" i="16"/>
  <c r="AR73" i="16" s="1"/>
  <c r="AZ93" i="16"/>
  <c r="AZ124" i="16" s="1"/>
  <c r="AZ43" i="16"/>
  <c r="AZ73" i="16" s="1"/>
  <c r="BH93" i="16"/>
  <c r="BH124" i="16" s="1"/>
  <c r="BP93" i="16"/>
  <c r="BP124" i="16" s="1"/>
  <c r="BP43" i="16"/>
  <c r="BP73" i="16" s="1"/>
  <c r="BX93" i="16"/>
  <c r="BX124" i="16" s="1"/>
  <c r="BX43" i="16"/>
  <c r="BX73" i="16" s="1"/>
  <c r="CF93" i="16"/>
  <c r="CF124" i="16" s="1"/>
  <c r="CF43" i="16"/>
  <c r="CF73" i="16" s="1"/>
  <c r="CN93" i="16"/>
  <c r="CN124" i="16" s="1"/>
  <c r="CV93" i="16"/>
  <c r="CV124" i="16" s="1"/>
  <c r="CV43" i="16"/>
  <c r="CV73" i="16" s="1"/>
  <c r="DD93" i="16"/>
  <c r="DD124" i="16" s="1"/>
  <c r="DD43" i="16"/>
  <c r="DD73" i="16" s="1"/>
  <c r="DL93" i="16"/>
  <c r="DL124" i="16" s="1"/>
  <c r="DL43" i="16"/>
  <c r="DL73" i="16" s="1"/>
  <c r="DT93" i="16"/>
  <c r="DT124" i="16" s="1"/>
  <c r="EB93" i="16"/>
  <c r="EB124" i="16" s="1"/>
  <c r="EB43" i="16"/>
  <c r="EB73" i="16" s="1"/>
  <c r="EJ93" i="16"/>
  <c r="EJ124" i="16" s="1"/>
  <c r="EJ43" i="16"/>
  <c r="EJ73" i="16" s="1"/>
  <c r="ER93" i="16"/>
  <c r="ER124" i="16" s="1"/>
  <c r="ER43" i="16"/>
  <c r="ER73" i="16" s="1"/>
  <c r="EZ93" i="16"/>
  <c r="EZ124" i="16" s="1"/>
  <c r="D44" i="16"/>
  <c r="D74" i="16" s="1"/>
  <c r="L94" i="16"/>
  <c r="L125" i="16" s="1"/>
  <c r="L44" i="16"/>
  <c r="L74" i="16" s="1"/>
  <c r="T94" i="16"/>
  <c r="T125" i="16" s="1"/>
  <c r="AB94" i="16"/>
  <c r="AB125" i="16" s="1"/>
  <c r="AB44" i="16"/>
  <c r="AB74" i="16" s="1"/>
  <c r="AJ94" i="16"/>
  <c r="AJ125" i="16" s="1"/>
  <c r="AJ44" i="16"/>
  <c r="AJ74" i="16" s="1"/>
  <c r="AR94" i="16"/>
  <c r="AR125" i="16" s="1"/>
  <c r="AR44" i="16"/>
  <c r="AR74" i="16" s="1"/>
  <c r="AZ94" i="16"/>
  <c r="AZ125" i="16" s="1"/>
  <c r="BH94" i="16"/>
  <c r="BH125" i="16" s="1"/>
  <c r="BH44" i="16"/>
  <c r="BH74" i="16" s="1"/>
  <c r="BP94" i="16"/>
  <c r="BP125" i="16" s="1"/>
  <c r="BP44" i="16"/>
  <c r="BP74" i="16" s="1"/>
  <c r="BX94" i="16"/>
  <c r="BX125" i="16" s="1"/>
  <c r="BX44" i="16"/>
  <c r="BX74" i="16" s="1"/>
  <c r="CF94" i="16"/>
  <c r="CF125" i="16" s="1"/>
  <c r="CN94" i="16"/>
  <c r="CN125" i="16" s="1"/>
  <c r="CN44" i="16"/>
  <c r="CN74" i="16" s="1"/>
  <c r="CV94" i="16"/>
  <c r="CV125" i="16" s="1"/>
  <c r="CV44" i="16"/>
  <c r="CV74" i="16" s="1"/>
  <c r="DD94" i="16"/>
  <c r="DD125" i="16" s="1"/>
  <c r="DD44" i="16"/>
  <c r="DD74" i="16" s="1"/>
  <c r="DL94" i="16"/>
  <c r="DL125" i="16" s="1"/>
  <c r="DT94" i="16"/>
  <c r="DT125" i="16" s="1"/>
  <c r="DT44" i="16"/>
  <c r="DT74" i="16" s="1"/>
  <c r="EB94" i="16"/>
  <c r="EB125" i="16" s="1"/>
  <c r="EB44" i="16"/>
  <c r="EB74" i="16" s="1"/>
  <c r="EJ94" i="16"/>
  <c r="EJ125" i="16" s="1"/>
  <c r="EJ44" i="16"/>
  <c r="EJ74" i="16" s="1"/>
  <c r="ER94" i="16"/>
  <c r="ER125" i="16" s="1"/>
  <c r="EZ94" i="16"/>
  <c r="EZ125" i="16" s="1"/>
  <c r="EZ44" i="16"/>
  <c r="EZ74" i="16" s="1"/>
  <c r="D45" i="16"/>
  <c r="D75" i="16" s="1"/>
  <c r="L95" i="16"/>
  <c r="L126" i="16" s="1"/>
  <c r="T95" i="16"/>
  <c r="T126" i="16" s="1"/>
  <c r="T45" i="16"/>
  <c r="T75" i="16" s="1"/>
  <c r="AB95" i="16"/>
  <c r="AB126" i="16" s="1"/>
  <c r="AB45" i="16"/>
  <c r="AB75" i="16" s="1"/>
  <c r="AJ95" i="16"/>
  <c r="AJ126" i="16" s="1"/>
  <c r="AJ45" i="16"/>
  <c r="AJ75" i="16" s="1"/>
  <c r="AR95" i="16"/>
  <c r="AR126" i="16" s="1"/>
  <c r="AZ95" i="16"/>
  <c r="AZ126" i="16" s="1"/>
  <c r="AZ45" i="16"/>
  <c r="AZ75" i="16" s="1"/>
  <c r="BH95" i="16"/>
  <c r="BH126" i="16" s="1"/>
  <c r="BH45" i="16"/>
  <c r="BH75" i="16" s="1"/>
  <c r="BP95" i="16"/>
  <c r="BP126" i="16" s="1"/>
  <c r="BP45" i="16"/>
  <c r="BP75" i="16" s="1"/>
  <c r="BX95" i="16"/>
  <c r="BX126" i="16" s="1"/>
  <c r="CF95" i="16"/>
  <c r="CF126" i="16" s="1"/>
  <c r="CF45" i="16"/>
  <c r="CF75" i="16" s="1"/>
  <c r="CN95" i="16"/>
  <c r="CN126" i="16" s="1"/>
  <c r="CN45" i="16"/>
  <c r="CN75" i="16" s="1"/>
  <c r="CV95" i="16"/>
  <c r="CV126" i="16" s="1"/>
  <c r="CV45" i="16"/>
  <c r="CV75" i="16" s="1"/>
  <c r="DD95" i="16"/>
  <c r="DD126" i="16" s="1"/>
  <c r="DL95" i="16"/>
  <c r="DL126" i="16" s="1"/>
  <c r="DL45" i="16"/>
  <c r="DL75" i="16" s="1"/>
  <c r="DT95" i="16"/>
  <c r="DT126" i="16" s="1"/>
  <c r="DT45" i="16"/>
  <c r="DT75" i="16" s="1"/>
  <c r="EB95" i="16"/>
  <c r="EB126" i="16" s="1"/>
  <c r="EB45" i="16"/>
  <c r="EB75" i="16" s="1"/>
  <c r="EJ95" i="16"/>
  <c r="EJ126" i="16" s="1"/>
  <c r="ER95" i="16"/>
  <c r="ER126" i="16" s="1"/>
  <c r="ER45" i="16"/>
  <c r="ER75" i="16" s="1"/>
  <c r="EZ95" i="16"/>
  <c r="EZ126" i="16" s="1"/>
  <c r="EZ45" i="16"/>
  <c r="EZ75" i="16" s="1"/>
  <c r="L96" i="16"/>
  <c r="L127" i="16" s="1"/>
  <c r="L46" i="16"/>
  <c r="L76" i="16" s="1"/>
  <c r="T96" i="16"/>
  <c r="T127" i="16" s="1"/>
  <c r="T46" i="16"/>
  <c r="T76" i="16" s="1"/>
  <c r="AB96" i="16"/>
  <c r="AB127" i="16" s="1"/>
  <c r="AB46" i="16"/>
  <c r="AB76" i="16" s="1"/>
  <c r="AJ96" i="16"/>
  <c r="AJ127" i="16" s="1"/>
  <c r="AR96" i="16"/>
  <c r="AR127" i="16" s="1"/>
  <c r="AR46" i="16"/>
  <c r="AR76" i="16" s="1"/>
  <c r="AZ96" i="16"/>
  <c r="AZ127" i="16" s="1"/>
  <c r="AZ46" i="16"/>
  <c r="AZ76" i="16" s="1"/>
  <c r="BH96" i="16"/>
  <c r="BH127" i="16" s="1"/>
  <c r="BH46" i="16"/>
  <c r="BH76" i="16" s="1"/>
  <c r="BP96" i="16"/>
  <c r="BP127" i="16" s="1"/>
  <c r="BX96" i="16"/>
  <c r="BX127" i="16" s="1"/>
  <c r="BX46" i="16"/>
  <c r="BX76" i="16" s="1"/>
  <c r="CF96" i="16"/>
  <c r="CF127" i="16" s="1"/>
  <c r="CF46" i="16"/>
  <c r="CF76" i="16" s="1"/>
  <c r="CN96" i="16"/>
  <c r="CN127" i="16" s="1"/>
  <c r="CN46" i="16"/>
  <c r="CN76" i="16" s="1"/>
  <c r="CV96" i="16"/>
  <c r="CV127" i="16" s="1"/>
  <c r="DD96" i="16"/>
  <c r="DD127" i="16" s="1"/>
  <c r="DD46" i="16"/>
  <c r="DD76" i="16" s="1"/>
  <c r="DL96" i="16"/>
  <c r="DL127" i="16" s="1"/>
  <c r="DL46" i="16"/>
  <c r="DL76" i="16" s="1"/>
  <c r="DT96" i="16"/>
  <c r="DT127" i="16" s="1"/>
  <c r="DT46" i="16"/>
  <c r="DT76" i="16" s="1"/>
  <c r="EB96" i="16"/>
  <c r="EB127" i="16" s="1"/>
  <c r="EJ96" i="16"/>
  <c r="EJ127" i="16" s="1"/>
  <c r="EJ46" i="16"/>
  <c r="EJ76" i="16" s="1"/>
  <c r="ER96" i="16"/>
  <c r="ER127" i="16" s="1"/>
  <c r="ER46" i="16"/>
  <c r="ER76" i="16" s="1"/>
  <c r="EZ96" i="16"/>
  <c r="EZ127" i="16" s="1"/>
  <c r="EZ46" i="16"/>
  <c r="EZ76" i="16" s="1"/>
  <c r="D47" i="16"/>
  <c r="D77" i="16" s="1"/>
  <c r="L97" i="16"/>
  <c r="L128" i="16" s="1"/>
  <c r="L47" i="16"/>
  <c r="L77" i="16" s="1"/>
  <c r="T97" i="16"/>
  <c r="T128" i="16" s="1"/>
  <c r="T47" i="16"/>
  <c r="T77" i="16" s="1"/>
  <c r="AB97" i="16"/>
  <c r="AB128" i="16" s="1"/>
  <c r="AB47" i="16"/>
  <c r="AB77" i="16" s="1"/>
  <c r="AJ97" i="16"/>
  <c r="AJ128" i="16" s="1"/>
  <c r="AJ47" i="16"/>
  <c r="AJ77" i="16" s="1"/>
  <c r="AR97" i="16"/>
  <c r="AR128" i="16" s="1"/>
  <c r="AR47" i="16"/>
  <c r="AR77" i="16" s="1"/>
  <c r="AZ97" i="16"/>
  <c r="AZ128" i="16" s="1"/>
  <c r="AZ47" i="16"/>
  <c r="AZ77" i="16" s="1"/>
  <c r="BH97" i="16"/>
  <c r="BH128" i="16" s="1"/>
  <c r="BH47" i="16"/>
  <c r="BH77" i="16" s="1"/>
  <c r="BP97" i="16"/>
  <c r="BP128" i="16" s="1"/>
  <c r="BP47" i="16"/>
  <c r="BP77" i="16" s="1"/>
  <c r="BX97" i="16"/>
  <c r="BX128" i="16" s="1"/>
  <c r="BX47" i="16"/>
  <c r="BX77" i="16" s="1"/>
  <c r="CF97" i="16"/>
  <c r="CF128" i="16" s="1"/>
  <c r="CF47" i="16"/>
  <c r="CF77" i="16" s="1"/>
  <c r="CN97" i="16"/>
  <c r="CN128" i="16" s="1"/>
  <c r="CN47" i="16"/>
  <c r="CN77" i="16" s="1"/>
  <c r="CV97" i="16"/>
  <c r="CV128" i="16" s="1"/>
  <c r="CV47" i="16"/>
  <c r="CV77" i="16" s="1"/>
  <c r="DD97" i="16"/>
  <c r="DD128" i="16" s="1"/>
  <c r="DD47" i="16"/>
  <c r="DD77" i="16" s="1"/>
  <c r="DL97" i="16"/>
  <c r="DL128" i="16" s="1"/>
  <c r="DL47" i="16"/>
  <c r="DL77" i="16" s="1"/>
  <c r="DT97" i="16"/>
  <c r="DT128" i="16" s="1"/>
  <c r="DT47" i="16"/>
  <c r="DT77" i="16" s="1"/>
  <c r="EB97" i="16"/>
  <c r="EB128" i="16" s="1"/>
  <c r="EB47" i="16"/>
  <c r="EB77" i="16" s="1"/>
  <c r="EJ97" i="16"/>
  <c r="EJ128" i="16" s="1"/>
  <c r="EJ47" i="16"/>
  <c r="EJ77" i="16" s="1"/>
  <c r="ER97" i="16"/>
  <c r="ER128" i="16" s="1"/>
  <c r="ER47" i="16"/>
  <c r="ER77" i="16" s="1"/>
  <c r="EZ97" i="16"/>
  <c r="EZ128" i="16" s="1"/>
  <c r="EZ47" i="16"/>
  <c r="EZ77" i="16" s="1"/>
  <c r="D48" i="16"/>
  <c r="D78" i="16" s="1"/>
  <c r="L98" i="16"/>
  <c r="L129" i="16" s="1"/>
  <c r="L48" i="16"/>
  <c r="L78" i="16" s="1"/>
  <c r="T98" i="16"/>
  <c r="T129" i="16" s="1"/>
  <c r="T48" i="16"/>
  <c r="T78" i="16" s="1"/>
  <c r="AB98" i="16"/>
  <c r="AB129" i="16" s="1"/>
  <c r="AB48" i="16"/>
  <c r="AB78" i="16" s="1"/>
  <c r="AJ98" i="16"/>
  <c r="AJ129" i="16" s="1"/>
  <c r="AJ48" i="16"/>
  <c r="AJ78" i="16" s="1"/>
  <c r="AR98" i="16"/>
  <c r="AR129" i="16" s="1"/>
  <c r="AR48" i="16"/>
  <c r="AR78" i="16" s="1"/>
  <c r="AZ98" i="16"/>
  <c r="AZ129" i="16" s="1"/>
  <c r="AZ48" i="16"/>
  <c r="AZ78" i="16" s="1"/>
  <c r="BH98" i="16"/>
  <c r="BH129" i="16" s="1"/>
  <c r="BH48" i="16"/>
  <c r="BH78" i="16" s="1"/>
  <c r="BP98" i="16"/>
  <c r="BP129" i="16" s="1"/>
  <c r="BP48" i="16"/>
  <c r="BP78" i="16" s="1"/>
  <c r="BX98" i="16"/>
  <c r="BX129" i="16" s="1"/>
  <c r="BX48" i="16"/>
  <c r="BX78" i="16" s="1"/>
  <c r="CF98" i="16"/>
  <c r="CF129" i="16" s="1"/>
  <c r="CF48" i="16"/>
  <c r="CF78" i="16" s="1"/>
  <c r="CN98" i="16"/>
  <c r="CN129" i="16" s="1"/>
  <c r="CN48" i="16"/>
  <c r="CN78" i="16" s="1"/>
  <c r="CV98" i="16"/>
  <c r="CV129" i="16" s="1"/>
  <c r="CV48" i="16"/>
  <c r="CV78" i="16" s="1"/>
  <c r="DD98" i="16"/>
  <c r="DD129" i="16" s="1"/>
  <c r="DD48" i="16"/>
  <c r="DD78" i="16" s="1"/>
  <c r="DL98" i="16"/>
  <c r="DL129" i="16" s="1"/>
  <c r="DL48" i="16"/>
  <c r="DL78" i="16" s="1"/>
  <c r="DT98" i="16"/>
  <c r="DT129" i="16" s="1"/>
  <c r="DT48" i="16"/>
  <c r="DT78" i="16" s="1"/>
  <c r="EB98" i="16"/>
  <c r="EB129" i="16" s="1"/>
  <c r="EB48" i="16"/>
  <c r="EB78" i="16" s="1"/>
  <c r="EJ98" i="16"/>
  <c r="EJ129" i="16" s="1"/>
  <c r="EJ48" i="16"/>
  <c r="EJ78" i="16" s="1"/>
  <c r="ER98" i="16"/>
  <c r="ER129" i="16" s="1"/>
  <c r="ER48" i="16"/>
  <c r="ER78" i="16" s="1"/>
  <c r="EZ98" i="16"/>
  <c r="EZ129" i="16" s="1"/>
  <c r="EZ48" i="16"/>
  <c r="EZ78" i="16" s="1"/>
  <c r="D49" i="16"/>
  <c r="D79" i="16" s="1"/>
  <c r="L99" i="16"/>
  <c r="L130" i="16" s="1"/>
  <c r="L49" i="16"/>
  <c r="L79" i="16" s="1"/>
  <c r="T99" i="16"/>
  <c r="T130" i="16" s="1"/>
  <c r="T49" i="16"/>
  <c r="T79" i="16" s="1"/>
  <c r="AB99" i="16"/>
  <c r="AB130" i="16" s="1"/>
  <c r="AB49" i="16"/>
  <c r="AB79" i="16" s="1"/>
  <c r="AJ99" i="16"/>
  <c r="AJ130" i="16" s="1"/>
  <c r="AJ49" i="16"/>
  <c r="AJ79" i="16" s="1"/>
  <c r="AR99" i="16"/>
  <c r="AR130" i="16" s="1"/>
  <c r="AR49" i="16"/>
  <c r="AR79" i="16" s="1"/>
  <c r="AZ99" i="16"/>
  <c r="AZ130" i="16" s="1"/>
  <c r="AZ49" i="16"/>
  <c r="AZ79" i="16" s="1"/>
  <c r="BH99" i="16"/>
  <c r="BH130" i="16" s="1"/>
  <c r="BH49" i="16"/>
  <c r="BH79" i="16" s="1"/>
  <c r="BP99" i="16"/>
  <c r="BP130" i="16" s="1"/>
  <c r="BP49" i="16"/>
  <c r="BP79" i="16" s="1"/>
  <c r="BX99" i="16"/>
  <c r="BX130" i="16" s="1"/>
  <c r="BX49" i="16"/>
  <c r="BX79" i="16" s="1"/>
  <c r="CF99" i="16"/>
  <c r="CF130" i="16" s="1"/>
  <c r="CF49" i="16"/>
  <c r="CF79" i="16" s="1"/>
  <c r="CN99" i="16"/>
  <c r="CN130" i="16" s="1"/>
  <c r="CN49" i="16"/>
  <c r="CN79" i="16" s="1"/>
  <c r="CV99" i="16"/>
  <c r="CV130" i="16" s="1"/>
  <c r="CV49" i="16"/>
  <c r="CV79" i="16" s="1"/>
  <c r="DD99" i="16"/>
  <c r="DD130" i="16" s="1"/>
  <c r="DD49" i="16"/>
  <c r="DD79" i="16" s="1"/>
  <c r="DL99" i="16"/>
  <c r="DL130" i="16" s="1"/>
  <c r="DL49" i="16"/>
  <c r="DL79" i="16" s="1"/>
  <c r="DT99" i="16"/>
  <c r="DT130" i="16" s="1"/>
  <c r="DT49" i="16"/>
  <c r="DT79" i="16" s="1"/>
  <c r="EB99" i="16"/>
  <c r="EB130" i="16" s="1"/>
  <c r="EB49" i="16"/>
  <c r="EB79" i="16" s="1"/>
  <c r="EJ99" i="16"/>
  <c r="EJ130" i="16" s="1"/>
  <c r="EJ49" i="16"/>
  <c r="EJ79" i="16" s="1"/>
  <c r="ER99" i="16"/>
  <c r="ER130" i="16" s="1"/>
  <c r="ER49" i="16"/>
  <c r="ER79" i="16" s="1"/>
  <c r="EZ99" i="16"/>
  <c r="EZ130" i="16" s="1"/>
  <c r="EZ49" i="16"/>
  <c r="EZ79" i="16" s="1"/>
  <c r="D51" i="16"/>
  <c r="D81" i="16" s="1"/>
  <c r="L101" i="16"/>
  <c r="L132" i="16" s="1"/>
  <c r="L51" i="16"/>
  <c r="L81" i="16" s="1"/>
  <c r="T101" i="16"/>
  <c r="T132" i="16" s="1"/>
  <c r="T51" i="16"/>
  <c r="T81" i="16" s="1"/>
  <c r="AB101" i="16"/>
  <c r="AB132" i="16" s="1"/>
  <c r="AB51" i="16"/>
  <c r="AB81" i="16" s="1"/>
  <c r="AJ101" i="16"/>
  <c r="AJ132" i="16" s="1"/>
  <c r="AJ51" i="16"/>
  <c r="AJ81" i="16" s="1"/>
  <c r="AR101" i="16"/>
  <c r="AR132" i="16" s="1"/>
  <c r="AR51" i="16"/>
  <c r="AR81" i="16" s="1"/>
  <c r="AZ101" i="16"/>
  <c r="AZ132" i="16" s="1"/>
  <c r="AZ51" i="16"/>
  <c r="AZ81" i="16" s="1"/>
  <c r="BH101" i="16"/>
  <c r="BH132" i="16" s="1"/>
  <c r="BH51" i="16"/>
  <c r="BH81" i="16" s="1"/>
  <c r="BP101" i="16"/>
  <c r="BP132" i="16" s="1"/>
  <c r="BP51" i="16"/>
  <c r="BP81" i="16" s="1"/>
  <c r="BX101" i="16"/>
  <c r="BX132" i="16" s="1"/>
  <c r="BX51" i="16"/>
  <c r="BX81" i="16" s="1"/>
  <c r="CF101" i="16"/>
  <c r="CF132" i="16" s="1"/>
  <c r="CF51" i="16"/>
  <c r="CF81" i="16" s="1"/>
  <c r="CN101" i="16"/>
  <c r="CN132" i="16" s="1"/>
  <c r="CN51" i="16"/>
  <c r="CN81" i="16" s="1"/>
  <c r="CV101" i="16"/>
  <c r="CV132" i="16" s="1"/>
  <c r="CV51" i="16"/>
  <c r="CV81" i="16" s="1"/>
  <c r="DD101" i="16"/>
  <c r="DD132" i="16" s="1"/>
  <c r="DD51" i="16"/>
  <c r="DD81" i="16" s="1"/>
  <c r="DL101" i="16"/>
  <c r="DL132" i="16" s="1"/>
  <c r="DL51" i="16"/>
  <c r="DL81" i="16" s="1"/>
  <c r="DT101" i="16"/>
  <c r="DT132" i="16" s="1"/>
  <c r="DT51" i="16"/>
  <c r="DT81" i="16" s="1"/>
  <c r="EB101" i="16"/>
  <c r="EB132" i="16" s="1"/>
  <c r="EB51" i="16"/>
  <c r="EB81" i="16" s="1"/>
  <c r="EJ101" i="16"/>
  <c r="EJ132" i="16" s="1"/>
  <c r="EJ51" i="16"/>
  <c r="EJ81" i="16" s="1"/>
  <c r="ER101" i="16"/>
  <c r="ER132" i="16" s="1"/>
  <c r="ER51" i="16"/>
  <c r="ER81" i="16" s="1"/>
  <c r="EZ101" i="16"/>
  <c r="EZ132" i="16" s="1"/>
  <c r="EZ51" i="16"/>
  <c r="EZ81" i="16" s="1"/>
  <c r="D52" i="16"/>
  <c r="D82" i="16" s="1"/>
  <c r="L102" i="16"/>
  <c r="L133" i="16" s="1"/>
  <c r="L52" i="16"/>
  <c r="L82" i="16" s="1"/>
  <c r="T102" i="16"/>
  <c r="T133" i="16" s="1"/>
  <c r="T52" i="16"/>
  <c r="T82" i="16" s="1"/>
  <c r="AB102" i="16"/>
  <c r="AB133" i="16" s="1"/>
  <c r="AB52" i="16"/>
  <c r="AB82" i="16" s="1"/>
  <c r="AJ102" i="16"/>
  <c r="AJ133" i="16" s="1"/>
  <c r="AJ52" i="16"/>
  <c r="AJ82" i="16" s="1"/>
  <c r="AR102" i="16"/>
  <c r="AR133" i="16" s="1"/>
  <c r="AR52" i="16"/>
  <c r="AR82" i="16" s="1"/>
  <c r="AZ102" i="16"/>
  <c r="AZ133" i="16" s="1"/>
  <c r="AZ52" i="16"/>
  <c r="AZ82" i="16" s="1"/>
  <c r="BH102" i="16"/>
  <c r="BH133" i="16" s="1"/>
  <c r="BH52" i="16"/>
  <c r="BH82" i="16" s="1"/>
  <c r="BP102" i="16"/>
  <c r="BP133" i="16" s="1"/>
  <c r="BP52" i="16"/>
  <c r="BP82" i="16" s="1"/>
  <c r="BX102" i="16"/>
  <c r="BX133" i="16" s="1"/>
  <c r="BX52" i="16"/>
  <c r="BX82" i="16" s="1"/>
  <c r="CF102" i="16"/>
  <c r="CF133" i="16" s="1"/>
  <c r="CF52" i="16"/>
  <c r="CF82" i="16" s="1"/>
  <c r="CN102" i="16"/>
  <c r="CN133" i="16" s="1"/>
  <c r="CN52" i="16"/>
  <c r="CN82" i="16" s="1"/>
  <c r="CV102" i="16"/>
  <c r="CV133" i="16" s="1"/>
  <c r="CV52" i="16"/>
  <c r="CV82" i="16" s="1"/>
  <c r="DD102" i="16"/>
  <c r="DD133" i="16" s="1"/>
  <c r="DD52" i="16"/>
  <c r="DD82" i="16" s="1"/>
  <c r="DL102" i="16"/>
  <c r="DL133" i="16" s="1"/>
  <c r="DL52" i="16"/>
  <c r="DL82" i="16" s="1"/>
  <c r="DT102" i="16"/>
  <c r="DT133" i="16" s="1"/>
  <c r="DT52" i="16"/>
  <c r="DT82" i="16" s="1"/>
  <c r="EB102" i="16"/>
  <c r="EB133" i="16" s="1"/>
  <c r="EB52" i="16"/>
  <c r="EB82" i="16" s="1"/>
  <c r="EJ102" i="16"/>
  <c r="EJ133" i="16" s="1"/>
  <c r="EJ52" i="16"/>
  <c r="EJ82" i="16" s="1"/>
  <c r="ER102" i="16"/>
  <c r="ER133" i="16" s="1"/>
  <c r="ER52" i="16"/>
  <c r="ER82" i="16" s="1"/>
  <c r="EZ102" i="16"/>
  <c r="EZ133" i="16" s="1"/>
  <c r="EZ52" i="16"/>
  <c r="EZ82" i="16" s="1"/>
  <c r="D53" i="16"/>
  <c r="D83" i="16" s="1"/>
  <c r="L103" i="16"/>
  <c r="L134" i="16" s="1"/>
  <c r="L53" i="16"/>
  <c r="L83" i="16" s="1"/>
  <c r="T103" i="16"/>
  <c r="T134" i="16" s="1"/>
  <c r="T53" i="16"/>
  <c r="T83" i="16" s="1"/>
  <c r="AB103" i="16"/>
  <c r="AB134" i="16" s="1"/>
  <c r="AB53" i="16"/>
  <c r="AB83" i="16" s="1"/>
  <c r="AJ103" i="16"/>
  <c r="AJ134" i="16" s="1"/>
  <c r="AJ53" i="16"/>
  <c r="AJ83" i="16" s="1"/>
  <c r="AR103" i="16"/>
  <c r="AR134" i="16" s="1"/>
  <c r="AR53" i="16"/>
  <c r="AR83" i="16" s="1"/>
  <c r="AZ103" i="16"/>
  <c r="AZ134" i="16" s="1"/>
  <c r="AZ53" i="16"/>
  <c r="AZ83" i="16" s="1"/>
  <c r="BH103" i="16"/>
  <c r="BH134" i="16" s="1"/>
  <c r="BH53" i="16"/>
  <c r="BH83" i="16" s="1"/>
  <c r="BP103" i="16"/>
  <c r="BP134" i="16" s="1"/>
  <c r="BP53" i="16"/>
  <c r="BP83" i="16" s="1"/>
  <c r="BX103" i="16"/>
  <c r="BX134" i="16" s="1"/>
  <c r="BX53" i="16"/>
  <c r="BX83" i="16" s="1"/>
  <c r="CF103" i="16"/>
  <c r="CF134" i="16" s="1"/>
  <c r="CF53" i="16"/>
  <c r="CF83" i="16" s="1"/>
  <c r="CN103" i="16"/>
  <c r="CN134" i="16" s="1"/>
  <c r="CN53" i="16"/>
  <c r="CN83" i="16" s="1"/>
  <c r="CV103" i="16"/>
  <c r="CV134" i="16" s="1"/>
  <c r="CV53" i="16"/>
  <c r="CV83" i="16" s="1"/>
  <c r="DD103" i="16"/>
  <c r="DD134" i="16" s="1"/>
  <c r="DD53" i="16"/>
  <c r="DD83" i="16" s="1"/>
  <c r="DL103" i="16"/>
  <c r="DL134" i="16" s="1"/>
  <c r="DL53" i="16"/>
  <c r="DL83" i="16" s="1"/>
  <c r="DT103" i="16"/>
  <c r="DT134" i="16" s="1"/>
  <c r="DT53" i="16"/>
  <c r="DT83" i="16" s="1"/>
  <c r="EB103" i="16"/>
  <c r="EB134" i="16" s="1"/>
  <c r="EB53" i="16"/>
  <c r="EB83" i="16" s="1"/>
  <c r="EJ103" i="16"/>
  <c r="EJ134" i="16" s="1"/>
  <c r="EJ53" i="16"/>
  <c r="EJ83" i="16" s="1"/>
  <c r="EZ43" i="16"/>
  <c r="EZ73" i="16" s="1"/>
  <c r="DL44" i="16"/>
  <c r="DL74" i="16" s="1"/>
  <c r="BX45" i="16"/>
  <c r="BX75" i="16" s="1"/>
  <c r="FF45" i="16"/>
  <c r="FF75" i="16" s="1"/>
  <c r="AJ46" i="16"/>
  <c r="AJ76" i="16" s="1"/>
  <c r="T88" i="16"/>
  <c r="T119" i="16" s="1"/>
  <c r="T38" i="16"/>
  <c r="T68" i="16" s="1"/>
  <c r="AR88" i="16"/>
  <c r="AR119" i="16" s="1"/>
  <c r="AR38" i="16"/>
  <c r="AR68" i="16" s="1"/>
  <c r="BH88" i="16"/>
  <c r="BH119" i="16" s="1"/>
  <c r="BH38" i="16"/>
  <c r="BH68" i="16" s="1"/>
  <c r="CN88" i="16"/>
  <c r="CN119" i="16" s="1"/>
  <c r="CN38" i="16"/>
  <c r="CN68" i="16" s="1"/>
  <c r="DT88" i="16"/>
  <c r="DT119" i="16" s="1"/>
  <c r="DT38" i="16"/>
  <c r="O73" i="24" s="1"/>
  <c r="AB89" i="16"/>
  <c r="AB120" i="16" s="1"/>
  <c r="AB39" i="16"/>
  <c r="AB69" i="16" s="1"/>
  <c r="BH89" i="16"/>
  <c r="BH120" i="16" s="1"/>
  <c r="BH39" i="16"/>
  <c r="BH69" i="16" s="1"/>
  <c r="BX89" i="16"/>
  <c r="BX120" i="16" s="1"/>
  <c r="BX39" i="16"/>
  <c r="BX69" i="16" s="1"/>
  <c r="EB89" i="16"/>
  <c r="EB120" i="16" s="1"/>
  <c r="EB39" i="16"/>
  <c r="EB69" i="16" s="1"/>
  <c r="E38" i="16"/>
  <c r="E68" i="16" s="1"/>
  <c r="M88" i="16"/>
  <c r="M119" i="16" s="1"/>
  <c r="M38" i="16"/>
  <c r="M68" i="16" s="1"/>
  <c r="U88" i="16"/>
  <c r="U119" i="16" s="1"/>
  <c r="U38" i="16"/>
  <c r="U68" i="16" s="1"/>
  <c r="AC88" i="16"/>
  <c r="AC119" i="16" s="1"/>
  <c r="AC38" i="16"/>
  <c r="AC68" i="16" s="1"/>
  <c r="AK88" i="16"/>
  <c r="AK119" i="16" s="1"/>
  <c r="AK38" i="16"/>
  <c r="AK68" i="16" s="1"/>
  <c r="AS88" i="16"/>
  <c r="AS119" i="16" s="1"/>
  <c r="AS38" i="16"/>
  <c r="AS68" i="16" s="1"/>
  <c r="BA88" i="16"/>
  <c r="BA119" i="16" s="1"/>
  <c r="BA38" i="16"/>
  <c r="BA68" i="16" s="1"/>
  <c r="BI88" i="16"/>
  <c r="BI119" i="16" s="1"/>
  <c r="BI38" i="16"/>
  <c r="BI68" i="16" s="1"/>
  <c r="BQ88" i="16"/>
  <c r="BQ119" i="16" s="1"/>
  <c r="BQ38" i="16"/>
  <c r="BQ68" i="16" s="1"/>
  <c r="BY88" i="16"/>
  <c r="BY119" i="16" s="1"/>
  <c r="BY38" i="16"/>
  <c r="BY68" i="16" s="1"/>
  <c r="CG88" i="16"/>
  <c r="CG119" i="16" s="1"/>
  <c r="CG38" i="16"/>
  <c r="CG68" i="16" s="1"/>
  <c r="CO88" i="16"/>
  <c r="CO119" i="16" s="1"/>
  <c r="CO38" i="16"/>
  <c r="CO68" i="16" s="1"/>
  <c r="CW88" i="16"/>
  <c r="CW119" i="16" s="1"/>
  <c r="CW38" i="16"/>
  <c r="CW68" i="16" s="1"/>
  <c r="DE88" i="16"/>
  <c r="DE119" i="16" s="1"/>
  <c r="DE38" i="16"/>
  <c r="DE68" i="16" s="1"/>
  <c r="DM88" i="16"/>
  <c r="DM119" i="16" s="1"/>
  <c r="DM38" i="16"/>
  <c r="DM68" i="16" s="1"/>
  <c r="DU88" i="16"/>
  <c r="DU119" i="16" s="1"/>
  <c r="DU38" i="16"/>
  <c r="P73" i="24" s="1"/>
  <c r="EC88" i="16"/>
  <c r="EC119" i="16" s="1"/>
  <c r="EC38" i="16"/>
  <c r="X73" i="24" s="1"/>
  <c r="EK88" i="16"/>
  <c r="EK119" i="16" s="1"/>
  <c r="EK38" i="16"/>
  <c r="AF73" i="24" s="1"/>
  <c r="ES88" i="16"/>
  <c r="ES119" i="16" s="1"/>
  <c r="ES38" i="16"/>
  <c r="FA88" i="16"/>
  <c r="FA119" i="16" s="1"/>
  <c r="FA38" i="16"/>
  <c r="FA68" i="16" s="1"/>
  <c r="E39" i="16"/>
  <c r="E69" i="16" s="1"/>
  <c r="M89" i="16"/>
  <c r="M120" i="16" s="1"/>
  <c r="M39" i="16"/>
  <c r="M69" i="16" s="1"/>
  <c r="U89" i="16"/>
  <c r="U120" i="16" s="1"/>
  <c r="U39" i="16"/>
  <c r="U69" i="16" s="1"/>
  <c r="AC89" i="16"/>
  <c r="AC120" i="16" s="1"/>
  <c r="AC39" i="16"/>
  <c r="AC69" i="16" s="1"/>
  <c r="AK89" i="16"/>
  <c r="AK120" i="16" s="1"/>
  <c r="AK39" i="16"/>
  <c r="AK69" i="16" s="1"/>
  <c r="AS89" i="16"/>
  <c r="AS120" i="16" s="1"/>
  <c r="AS39" i="16"/>
  <c r="AS69" i="16" s="1"/>
  <c r="BA89" i="16"/>
  <c r="BA120" i="16" s="1"/>
  <c r="BA39" i="16"/>
  <c r="BA69" i="16" s="1"/>
  <c r="BI89" i="16"/>
  <c r="BI120" i="16" s="1"/>
  <c r="BI39" i="16"/>
  <c r="BI69" i="16" s="1"/>
  <c r="BQ89" i="16"/>
  <c r="BQ120" i="16" s="1"/>
  <c r="BQ39" i="16"/>
  <c r="BQ69" i="16" s="1"/>
  <c r="BY89" i="16"/>
  <c r="BY120" i="16" s="1"/>
  <c r="BY39" i="16"/>
  <c r="BY69" i="16" s="1"/>
  <c r="CG89" i="16"/>
  <c r="CG120" i="16" s="1"/>
  <c r="CG39" i="16"/>
  <c r="CG69" i="16" s="1"/>
  <c r="CO89" i="16"/>
  <c r="CO120" i="16" s="1"/>
  <c r="CO39" i="16"/>
  <c r="CO69" i="16" s="1"/>
  <c r="CW89" i="16"/>
  <c r="CW120" i="16" s="1"/>
  <c r="CW39" i="16"/>
  <c r="CW69" i="16" s="1"/>
  <c r="DE89" i="16"/>
  <c r="DE120" i="16" s="1"/>
  <c r="DE39" i="16"/>
  <c r="DE69" i="16" s="1"/>
  <c r="DM89" i="16"/>
  <c r="DM120" i="16" s="1"/>
  <c r="DM39" i="16"/>
  <c r="DM69" i="16" s="1"/>
  <c r="DU89" i="16"/>
  <c r="DU120" i="16" s="1"/>
  <c r="DU39" i="16"/>
  <c r="DU69" i="16" s="1"/>
  <c r="EC89" i="16"/>
  <c r="EC120" i="16" s="1"/>
  <c r="EC39" i="16"/>
  <c r="EC69" i="16" s="1"/>
  <c r="EK89" i="16"/>
  <c r="EK120" i="16" s="1"/>
  <c r="EK39" i="16"/>
  <c r="EK69" i="16" s="1"/>
  <c r="ES89" i="16"/>
  <c r="ES120" i="16" s="1"/>
  <c r="ES39" i="16"/>
  <c r="ES69" i="16" s="1"/>
  <c r="FA89" i="16"/>
  <c r="FA120" i="16" s="1"/>
  <c r="FA39" i="16"/>
  <c r="FA69" i="16" s="1"/>
  <c r="E40" i="16"/>
  <c r="E70" i="16" s="1"/>
  <c r="M90" i="16"/>
  <c r="M121" i="16" s="1"/>
  <c r="M40" i="16"/>
  <c r="M70" i="16" s="1"/>
  <c r="U90" i="16"/>
  <c r="U121" i="16" s="1"/>
  <c r="U40" i="16"/>
  <c r="U70" i="16" s="1"/>
  <c r="AC90" i="16"/>
  <c r="AC121" i="16" s="1"/>
  <c r="AC40" i="16"/>
  <c r="AC70" i="16" s="1"/>
  <c r="AK90" i="16"/>
  <c r="AK121" i="16" s="1"/>
  <c r="AK40" i="16"/>
  <c r="AK70" i="16" s="1"/>
  <c r="AS90" i="16"/>
  <c r="AS121" i="16" s="1"/>
  <c r="AS40" i="16"/>
  <c r="AS70" i="16" s="1"/>
  <c r="BA90" i="16"/>
  <c r="BA121" i="16" s="1"/>
  <c r="BA40" i="16"/>
  <c r="BA70" i="16" s="1"/>
  <c r="BI90" i="16"/>
  <c r="BI121" i="16" s="1"/>
  <c r="BI40" i="16"/>
  <c r="BI70" i="16" s="1"/>
  <c r="BQ90" i="16"/>
  <c r="BQ121" i="16" s="1"/>
  <c r="BQ40" i="16"/>
  <c r="BQ70" i="16" s="1"/>
  <c r="BY90" i="16"/>
  <c r="BY121" i="16" s="1"/>
  <c r="BY40" i="16"/>
  <c r="BY70" i="16" s="1"/>
  <c r="CG90" i="16"/>
  <c r="CG121" i="16" s="1"/>
  <c r="CG40" i="16"/>
  <c r="CG70" i="16" s="1"/>
  <c r="CO90" i="16"/>
  <c r="CO121" i="16" s="1"/>
  <c r="CO40" i="16"/>
  <c r="CO70" i="16" s="1"/>
  <c r="CW90" i="16"/>
  <c r="CW121" i="16" s="1"/>
  <c r="CW40" i="16"/>
  <c r="CW70" i="16" s="1"/>
  <c r="DE90" i="16"/>
  <c r="DE121" i="16" s="1"/>
  <c r="DE40" i="16"/>
  <c r="DE70" i="16" s="1"/>
  <c r="DM90" i="16"/>
  <c r="DM121" i="16" s="1"/>
  <c r="DM40" i="16"/>
  <c r="DM70" i="16" s="1"/>
  <c r="DU90" i="16"/>
  <c r="DU121" i="16" s="1"/>
  <c r="DU40" i="16"/>
  <c r="DU70" i="16" s="1"/>
  <c r="EC90" i="16"/>
  <c r="EC121" i="16" s="1"/>
  <c r="EC40" i="16"/>
  <c r="EC70" i="16" s="1"/>
  <c r="EK90" i="16"/>
  <c r="EK121" i="16" s="1"/>
  <c r="EK40" i="16"/>
  <c r="EK70" i="16" s="1"/>
  <c r="ES90" i="16"/>
  <c r="ES121" i="16" s="1"/>
  <c r="ES40" i="16"/>
  <c r="ES70" i="16" s="1"/>
  <c r="FA90" i="16"/>
  <c r="FA121" i="16" s="1"/>
  <c r="FA40" i="16"/>
  <c r="FA70" i="16" s="1"/>
  <c r="E41" i="16"/>
  <c r="E71" i="16" s="1"/>
  <c r="M91" i="16"/>
  <c r="M122" i="16" s="1"/>
  <c r="M41" i="16"/>
  <c r="M71" i="16" s="1"/>
  <c r="U91" i="16"/>
  <c r="U122" i="16" s="1"/>
  <c r="U41" i="16"/>
  <c r="U71" i="16" s="1"/>
  <c r="AC91" i="16"/>
  <c r="AC122" i="16" s="1"/>
  <c r="AC41" i="16"/>
  <c r="AC71" i="16" s="1"/>
  <c r="AK91" i="16"/>
  <c r="AK122" i="16" s="1"/>
  <c r="AK41" i="16"/>
  <c r="AK71" i="16" s="1"/>
  <c r="AS91" i="16"/>
  <c r="AS122" i="16" s="1"/>
  <c r="AS41" i="16"/>
  <c r="AS71" i="16" s="1"/>
  <c r="BA91" i="16"/>
  <c r="BA122" i="16" s="1"/>
  <c r="BA41" i="16"/>
  <c r="BA71" i="16" s="1"/>
  <c r="BI91" i="16"/>
  <c r="BI122" i="16" s="1"/>
  <c r="BI41" i="16"/>
  <c r="BI71" i="16" s="1"/>
  <c r="BQ91" i="16"/>
  <c r="BQ122" i="16" s="1"/>
  <c r="BQ41" i="16"/>
  <c r="BQ71" i="16" s="1"/>
  <c r="BY91" i="16"/>
  <c r="BY122" i="16" s="1"/>
  <c r="BY41" i="16"/>
  <c r="BY71" i="16" s="1"/>
  <c r="CG91" i="16"/>
  <c r="CG122" i="16" s="1"/>
  <c r="CG41" i="16"/>
  <c r="CG71" i="16" s="1"/>
  <c r="CO91" i="16"/>
  <c r="CO122" i="16" s="1"/>
  <c r="CO41" i="16"/>
  <c r="CO71" i="16" s="1"/>
  <c r="CW91" i="16"/>
  <c r="CW122" i="16" s="1"/>
  <c r="CW41" i="16"/>
  <c r="CW71" i="16" s="1"/>
  <c r="DE91" i="16"/>
  <c r="DE122" i="16" s="1"/>
  <c r="DE41" i="16"/>
  <c r="DE71" i="16" s="1"/>
  <c r="DM91" i="16"/>
  <c r="DM122" i="16" s="1"/>
  <c r="DM41" i="16"/>
  <c r="DM71" i="16" s="1"/>
  <c r="DU91" i="16"/>
  <c r="DU122" i="16" s="1"/>
  <c r="DU41" i="16"/>
  <c r="DU71" i="16" s="1"/>
  <c r="EC91" i="16"/>
  <c r="EC122" i="16" s="1"/>
  <c r="EC41" i="16"/>
  <c r="EC71" i="16" s="1"/>
  <c r="EK91" i="16"/>
  <c r="EK122" i="16" s="1"/>
  <c r="EK41" i="16"/>
  <c r="EK71" i="16" s="1"/>
  <c r="ES91" i="16"/>
  <c r="ES122" i="16" s="1"/>
  <c r="ES41" i="16"/>
  <c r="ES71" i="16" s="1"/>
  <c r="FA91" i="16"/>
  <c r="FA122" i="16" s="1"/>
  <c r="FA41" i="16"/>
  <c r="FA71" i="16" s="1"/>
  <c r="E43" i="16"/>
  <c r="E73" i="16" s="1"/>
  <c r="M93" i="16"/>
  <c r="M124" i="16" s="1"/>
  <c r="M43" i="16"/>
  <c r="M73" i="16" s="1"/>
  <c r="U93" i="16"/>
  <c r="U124" i="16" s="1"/>
  <c r="U43" i="16"/>
  <c r="U73" i="16" s="1"/>
  <c r="AC93" i="16"/>
  <c r="AC124" i="16" s="1"/>
  <c r="AC43" i="16"/>
  <c r="AC73" i="16" s="1"/>
  <c r="AK93" i="16"/>
  <c r="AK124" i="16" s="1"/>
  <c r="AK43" i="16"/>
  <c r="AK73" i="16" s="1"/>
  <c r="AS93" i="16"/>
  <c r="AS124" i="16" s="1"/>
  <c r="AS43" i="16"/>
  <c r="AS73" i="16" s="1"/>
  <c r="BA93" i="16"/>
  <c r="BA124" i="16" s="1"/>
  <c r="BA43" i="16"/>
  <c r="BA73" i="16" s="1"/>
  <c r="BI93" i="16"/>
  <c r="BI124" i="16" s="1"/>
  <c r="BI43" i="16"/>
  <c r="BI73" i="16" s="1"/>
  <c r="BQ93" i="16"/>
  <c r="BQ124" i="16" s="1"/>
  <c r="BQ43" i="16"/>
  <c r="BQ73" i="16" s="1"/>
  <c r="BY93" i="16"/>
  <c r="BY124" i="16" s="1"/>
  <c r="BY43" i="16"/>
  <c r="BY73" i="16" s="1"/>
  <c r="CG93" i="16"/>
  <c r="CG124" i="16" s="1"/>
  <c r="CG43" i="16"/>
  <c r="CG73" i="16" s="1"/>
  <c r="CO93" i="16"/>
  <c r="CO124" i="16" s="1"/>
  <c r="CO43" i="16"/>
  <c r="CO73" i="16" s="1"/>
  <c r="CW93" i="16"/>
  <c r="CW124" i="16" s="1"/>
  <c r="CW43" i="16"/>
  <c r="CW73" i="16" s="1"/>
  <c r="DE93" i="16"/>
  <c r="DE124" i="16" s="1"/>
  <c r="DE43" i="16"/>
  <c r="DE73" i="16" s="1"/>
  <c r="DM93" i="16"/>
  <c r="DM124" i="16" s="1"/>
  <c r="DM43" i="16"/>
  <c r="DM73" i="16" s="1"/>
  <c r="DU93" i="16"/>
  <c r="DU124" i="16" s="1"/>
  <c r="DU43" i="16"/>
  <c r="DU73" i="16" s="1"/>
  <c r="EC93" i="16"/>
  <c r="EC124" i="16" s="1"/>
  <c r="EC43" i="16"/>
  <c r="EC73" i="16" s="1"/>
  <c r="EK93" i="16"/>
  <c r="EK124" i="16" s="1"/>
  <c r="EK43" i="16"/>
  <c r="EK73" i="16" s="1"/>
  <c r="ES93" i="16"/>
  <c r="ES124" i="16" s="1"/>
  <c r="ES43" i="16"/>
  <c r="ES73" i="16" s="1"/>
  <c r="FA93" i="16"/>
  <c r="FA124" i="16" s="1"/>
  <c r="FA43" i="16"/>
  <c r="FA73" i="16" s="1"/>
  <c r="E44" i="16"/>
  <c r="E74" i="16" s="1"/>
  <c r="M94" i="16"/>
  <c r="M125" i="16" s="1"/>
  <c r="M44" i="16"/>
  <c r="M74" i="16" s="1"/>
  <c r="U94" i="16"/>
  <c r="U125" i="16" s="1"/>
  <c r="U44" i="16"/>
  <c r="U74" i="16" s="1"/>
  <c r="AC94" i="16"/>
  <c r="AC125" i="16" s="1"/>
  <c r="AC44" i="16"/>
  <c r="AC74" i="16" s="1"/>
  <c r="AK94" i="16"/>
  <c r="AK125" i="16" s="1"/>
  <c r="AK44" i="16"/>
  <c r="AK74" i="16" s="1"/>
  <c r="AS94" i="16"/>
  <c r="AS125" i="16" s="1"/>
  <c r="AS44" i="16"/>
  <c r="AS74" i="16" s="1"/>
  <c r="BA94" i="16"/>
  <c r="BA125" i="16" s="1"/>
  <c r="BA44" i="16"/>
  <c r="BA74" i="16" s="1"/>
  <c r="BI94" i="16"/>
  <c r="BI125" i="16" s="1"/>
  <c r="BI44" i="16"/>
  <c r="BI74" i="16" s="1"/>
  <c r="BQ94" i="16"/>
  <c r="BQ125" i="16" s="1"/>
  <c r="BQ44" i="16"/>
  <c r="BQ74" i="16" s="1"/>
  <c r="BY94" i="16"/>
  <c r="BY125" i="16" s="1"/>
  <c r="BY44" i="16"/>
  <c r="BY74" i="16" s="1"/>
  <c r="CG94" i="16"/>
  <c r="CG125" i="16" s="1"/>
  <c r="CG44" i="16"/>
  <c r="CG74" i="16" s="1"/>
  <c r="CO94" i="16"/>
  <c r="CO125" i="16" s="1"/>
  <c r="CO44" i="16"/>
  <c r="CO74" i="16" s="1"/>
  <c r="CW94" i="16"/>
  <c r="CW125" i="16" s="1"/>
  <c r="CW44" i="16"/>
  <c r="CW74" i="16" s="1"/>
  <c r="DE94" i="16"/>
  <c r="DE125" i="16" s="1"/>
  <c r="DE44" i="16"/>
  <c r="DE74" i="16" s="1"/>
  <c r="DM94" i="16"/>
  <c r="DM125" i="16" s="1"/>
  <c r="DM44" i="16"/>
  <c r="DM74" i="16" s="1"/>
  <c r="DU94" i="16"/>
  <c r="DU125" i="16" s="1"/>
  <c r="DU44" i="16"/>
  <c r="DU74" i="16" s="1"/>
  <c r="EC94" i="16"/>
  <c r="EC125" i="16" s="1"/>
  <c r="EC44" i="16"/>
  <c r="EC74" i="16" s="1"/>
  <c r="EK94" i="16"/>
  <c r="EK125" i="16" s="1"/>
  <c r="EK44" i="16"/>
  <c r="EK74" i="16" s="1"/>
  <c r="ES94" i="16"/>
  <c r="ES125" i="16" s="1"/>
  <c r="ES44" i="16"/>
  <c r="ES74" i="16" s="1"/>
  <c r="FA94" i="16"/>
  <c r="FA125" i="16" s="1"/>
  <c r="FA44" i="16"/>
  <c r="FA74" i="16" s="1"/>
  <c r="E45" i="16"/>
  <c r="E75" i="16" s="1"/>
  <c r="M95" i="16"/>
  <c r="M126" i="16" s="1"/>
  <c r="M45" i="16"/>
  <c r="M75" i="16" s="1"/>
  <c r="U95" i="16"/>
  <c r="U126" i="16" s="1"/>
  <c r="U45" i="16"/>
  <c r="U75" i="16" s="1"/>
  <c r="AC95" i="16"/>
  <c r="AC126" i="16" s="1"/>
  <c r="AC45" i="16"/>
  <c r="AC75" i="16" s="1"/>
  <c r="AK95" i="16"/>
  <c r="AK126" i="16" s="1"/>
  <c r="AK45" i="16"/>
  <c r="AK75" i="16" s="1"/>
  <c r="AS95" i="16"/>
  <c r="AS126" i="16" s="1"/>
  <c r="AS45" i="16"/>
  <c r="AS75" i="16" s="1"/>
  <c r="BA95" i="16"/>
  <c r="BA126" i="16" s="1"/>
  <c r="BA45" i="16"/>
  <c r="BA75" i="16" s="1"/>
  <c r="BI95" i="16"/>
  <c r="BI126" i="16" s="1"/>
  <c r="BI45" i="16"/>
  <c r="BI75" i="16" s="1"/>
  <c r="BQ95" i="16"/>
  <c r="BQ126" i="16" s="1"/>
  <c r="BQ45" i="16"/>
  <c r="BQ75" i="16" s="1"/>
  <c r="BY95" i="16"/>
  <c r="BY126" i="16" s="1"/>
  <c r="BY45" i="16"/>
  <c r="BY75" i="16" s="1"/>
  <c r="CG95" i="16"/>
  <c r="CG126" i="16" s="1"/>
  <c r="CG45" i="16"/>
  <c r="CG75" i="16" s="1"/>
  <c r="CO95" i="16"/>
  <c r="CO126" i="16" s="1"/>
  <c r="CO45" i="16"/>
  <c r="CO75" i="16" s="1"/>
  <c r="CW95" i="16"/>
  <c r="CW126" i="16" s="1"/>
  <c r="CW45" i="16"/>
  <c r="CW75" i="16" s="1"/>
  <c r="DE95" i="16"/>
  <c r="DE126" i="16" s="1"/>
  <c r="DE45" i="16"/>
  <c r="DE75" i="16" s="1"/>
  <c r="DM95" i="16"/>
  <c r="DM126" i="16" s="1"/>
  <c r="DM45" i="16"/>
  <c r="DM75" i="16" s="1"/>
  <c r="DU95" i="16"/>
  <c r="DU126" i="16" s="1"/>
  <c r="DU45" i="16"/>
  <c r="DU75" i="16" s="1"/>
  <c r="EC95" i="16"/>
  <c r="EC126" i="16" s="1"/>
  <c r="EC45" i="16"/>
  <c r="EC75" i="16" s="1"/>
  <c r="EK95" i="16"/>
  <c r="EK126" i="16" s="1"/>
  <c r="EK45" i="16"/>
  <c r="EK75" i="16" s="1"/>
  <c r="ES95" i="16"/>
  <c r="ES126" i="16" s="1"/>
  <c r="ES45" i="16"/>
  <c r="ES75" i="16" s="1"/>
  <c r="FA95" i="16"/>
  <c r="FA126" i="16" s="1"/>
  <c r="FA45" i="16"/>
  <c r="FA75" i="16" s="1"/>
  <c r="E46" i="16"/>
  <c r="E76" i="16" s="1"/>
  <c r="M96" i="16"/>
  <c r="M127" i="16" s="1"/>
  <c r="M46" i="16"/>
  <c r="M76" i="16" s="1"/>
  <c r="U96" i="16"/>
  <c r="U127" i="16" s="1"/>
  <c r="U46" i="16"/>
  <c r="U76" i="16" s="1"/>
  <c r="AC96" i="16"/>
  <c r="AC127" i="16" s="1"/>
  <c r="AC46" i="16"/>
  <c r="AC76" i="16" s="1"/>
  <c r="AK96" i="16"/>
  <c r="AK127" i="16" s="1"/>
  <c r="AK46" i="16"/>
  <c r="AK76" i="16" s="1"/>
  <c r="AS96" i="16"/>
  <c r="AS127" i="16" s="1"/>
  <c r="AS46" i="16"/>
  <c r="AS76" i="16" s="1"/>
  <c r="BA96" i="16"/>
  <c r="BA127" i="16" s="1"/>
  <c r="BA46" i="16"/>
  <c r="BA76" i="16" s="1"/>
  <c r="BI96" i="16"/>
  <c r="BI127" i="16" s="1"/>
  <c r="BI46" i="16"/>
  <c r="BI76" i="16" s="1"/>
  <c r="BQ96" i="16"/>
  <c r="BQ127" i="16" s="1"/>
  <c r="BQ46" i="16"/>
  <c r="BQ76" i="16" s="1"/>
  <c r="BY96" i="16"/>
  <c r="BY127" i="16" s="1"/>
  <c r="BY46" i="16"/>
  <c r="BY76" i="16" s="1"/>
  <c r="CG96" i="16"/>
  <c r="CG127" i="16" s="1"/>
  <c r="CG46" i="16"/>
  <c r="CG76" i="16" s="1"/>
  <c r="CO96" i="16"/>
  <c r="CO127" i="16" s="1"/>
  <c r="CO46" i="16"/>
  <c r="CO76" i="16" s="1"/>
  <c r="CW96" i="16"/>
  <c r="CW127" i="16" s="1"/>
  <c r="CW46" i="16"/>
  <c r="CW76" i="16" s="1"/>
  <c r="DE96" i="16"/>
  <c r="DE127" i="16" s="1"/>
  <c r="DE46" i="16"/>
  <c r="DE76" i="16" s="1"/>
  <c r="DM96" i="16"/>
  <c r="DM127" i="16" s="1"/>
  <c r="DM46" i="16"/>
  <c r="DM76" i="16" s="1"/>
  <c r="DU96" i="16"/>
  <c r="DU127" i="16" s="1"/>
  <c r="DU46" i="16"/>
  <c r="DU76" i="16" s="1"/>
  <c r="EC96" i="16"/>
  <c r="EC127" i="16" s="1"/>
  <c r="EC46" i="16"/>
  <c r="EC76" i="16" s="1"/>
  <c r="EK96" i="16"/>
  <c r="EK127" i="16" s="1"/>
  <c r="EK46" i="16"/>
  <c r="EK76" i="16" s="1"/>
  <c r="ES96" i="16"/>
  <c r="ES127" i="16" s="1"/>
  <c r="ES46" i="16"/>
  <c r="ES76" i="16" s="1"/>
  <c r="FA96" i="16"/>
  <c r="FA127" i="16" s="1"/>
  <c r="FA46" i="16"/>
  <c r="FA76" i="16" s="1"/>
  <c r="E47" i="16"/>
  <c r="E77" i="16" s="1"/>
  <c r="N77" i="16"/>
  <c r="M97" i="16"/>
  <c r="M128" i="16" s="1"/>
  <c r="M47" i="16"/>
  <c r="M77" i="16" s="1"/>
  <c r="U97" i="16"/>
  <c r="U128" i="16" s="1"/>
  <c r="U47" i="16"/>
  <c r="U77" i="16" s="1"/>
  <c r="AC97" i="16"/>
  <c r="AC128" i="16" s="1"/>
  <c r="AC47" i="16"/>
  <c r="AC77" i="16" s="1"/>
  <c r="AK97" i="16"/>
  <c r="AK128" i="16" s="1"/>
  <c r="AK47" i="16"/>
  <c r="AK77" i="16" s="1"/>
  <c r="AS97" i="16"/>
  <c r="AS128" i="16" s="1"/>
  <c r="AS47" i="16"/>
  <c r="AS77" i="16" s="1"/>
  <c r="BA97" i="16"/>
  <c r="BA128" i="16" s="1"/>
  <c r="BA47" i="16"/>
  <c r="BA77" i="16" s="1"/>
  <c r="BI97" i="16"/>
  <c r="BI128" i="16" s="1"/>
  <c r="BI47" i="16"/>
  <c r="BI77" i="16" s="1"/>
  <c r="BQ97" i="16"/>
  <c r="BQ128" i="16" s="1"/>
  <c r="BQ47" i="16"/>
  <c r="BQ77" i="16" s="1"/>
  <c r="BY97" i="16"/>
  <c r="BY128" i="16" s="1"/>
  <c r="BY47" i="16"/>
  <c r="BY77" i="16" s="1"/>
  <c r="CG97" i="16"/>
  <c r="CG128" i="16" s="1"/>
  <c r="CG47" i="16"/>
  <c r="CG77" i="16" s="1"/>
  <c r="CO97" i="16"/>
  <c r="CO128" i="16" s="1"/>
  <c r="CO47" i="16"/>
  <c r="CO77" i="16" s="1"/>
  <c r="CW97" i="16"/>
  <c r="CW128" i="16" s="1"/>
  <c r="CW47" i="16"/>
  <c r="CW77" i="16" s="1"/>
  <c r="DE97" i="16"/>
  <c r="DE128" i="16" s="1"/>
  <c r="DE47" i="16"/>
  <c r="DE77" i="16" s="1"/>
  <c r="DM97" i="16"/>
  <c r="DM128" i="16" s="1"/>
  <c r="DN77" i="16"/>
  <c r="DM47" i="16"/>
  <c r="DM77" i="16" s="1"/>
  <c r="DU97" i="16"/>
  <c r="DU128" i="16" s="1"/>
  <c r="DU47" i="16"/>
  <c r="DU77" i="16" s="1"/>
  <c r="EC97" i="16"/>
  <c r="EC128" i="16" s="1"/>
  <c r="EC47" i="16"/>
  <c r="EC77" i="16" s="1"/>
  <c r="EK97" i="16"/>
  <c r="EK128" i="16" s="1"/>
  <c r="EK47" i="16"/>
  <c r="EK77" i="16" s="1"/>
  <c r="ES97" i="16"/>
  <c r="ES128" i="16" s="1"/>
  <c r="ES47" i="16"/>
  <c r="ES77" i="16" s="1"/>
  <c r="FA97" i="16"/>
  <c r="FA128" i="16" s="1"/>
  <c r="FA47" i="16"/>
  <c r="FA77" i="16" s="1"/>
  <c r="E48" i="16"/>
  <c r="E78" i="16" s="1"/>
  <c r="M98" i="16"/>
  <c r="M129" i="16" s="1"/>
  <c r="M48" i="16"/>
  <c r="M78" i="16" s="1"/>
  <c r="U98" i="16"/>
  <c r="U129" i="16" s="1"/>
  <c r="U48" i="16"/>
  <c r="U78" i="16" s="1"/>
  <c r="AC98" i="16"/>
  <c r="AC129" i="16" s="1"/>
  <c r="AC48" i="16"/>
  <c r="AC78" i="16" s="1"/>
  <c r="AK98" i="16"/>
  <c r="AK129" i="16" s="1"/>
  <c r="AK48" i="16"/>
  <c r="AK78" i="16" s="1"/>
  <c r="AS98" i="16"/>
  <c r="AS129" i="16" s="1"/>
  <c r="AS48" i="16"/>
  <c r="AS78" i="16" s="1"/>
  <c r="BA98" i="16"/>
  <c r="BA129" i="16" s="1"/>
  <c r="BA48" i="16"/>
  <c r="BA78" i="16" s="1"/>
  <c r="BI98" i="16"/>
  <c r="BI129" i="16" s="1"/>
  <c r="BI48" i="16"/>
  <c r="BI78" i="16" s="1"/>
  <c r="BQ98" i="16"/>
  <c r="BQ129" i="16" s="1"/>
  <c r="BQ48" i="16"/>
  <c r="BQ78" i="16" s="1"/>
  <c r="BY98" i="16"/>
  <c r="BY129" i="16" s="1"/>
  <c r="BY48" i="16"/>
  <c r="BY78" i="16" s="1"/>
  <c r="CG98" i="16"/>
  <c r="CG129" i="16" s="1"/>
  <c r="CG48" i="16"/>
  <c r="CG78" i="16" s="1"/>
  <c r="CO98" i="16"/>
  <c r="CO129" i="16" s="1"/>
  <c r="CO48" i="16"/>
  <c r="CO78" i="16" s="1"/>
  <c r="CW98" i="16"/>
  <c r="CW129" i="16" s="1"/>
  <c r="CW48" i="16"/>
  <c r="CW78" i="16" s="1"/>
  <c r="DE98" i="16"/>
  <c r="DE129" i="16" s="1"/>
  <c r="DE48" i="16"/>
  <c r="DE78" i="16" s="1"/>
  <c r="DM98" i="16"/>
  <c r="DM129" i="16" s="1"/>
  <c r="DM48" i="16"/>
  <c r="DM78" i="16" s="1"/>
  <c r="DU98" i="16"/>
  <c r="DU129" i="16" s="1"/>
  <c r="DU48" i="16"/>
  <c r="DU78" i="16" s="1"/>
  <c r="EC98" i="16"/>
  <c r="EC129" i="16" s="1"/>
  <c r="EC48" i="16"/>
  <c r="EC78" i="16" s="1"/>
  <c r="EK98" i="16"/>
  <c r="EK129" i="16" s="1"/>
  <c r="EK48" i="16"/>
  <c r="EK78" i="16" s="1"/>
  <c r="ES98" i="16"/>
  <c r="ES129" i="16" s="1"/>
  <c r="ES48" i="16"/>
  <c r="ES78" i="16" s="1"/>
  <c r="FA98" i="16"/>
  <c r="FA129" i="16" s="1"/>
  <c r="FA48" i="16"/>
  <c r="FA78" i="16" s="1"/>
  <c r="E49" i="16"/>
  <c r="E79" i="16" s="1"/>
  <c r="M99" i="16"/>
  <c r="M130" i="16" s="1"/>
  <c r="M49" i="16"/>
  <c r="M79" i="16" s="1"/>
  <c r="U99" i="16"/>
  <c r="U130" i="16" s="1"/>
  <c r="U49" i="16"/>
  <c r="U79" i="16" s="1"/>
  <c r="AC99" i="16"/>
  <c r="AC130" i="16" s="1"/>
  <c r="AC49" i="16"/>
  <c r="AC79" i="16" s="1"/>
  <c r="AK99" i="16"/>
  <c r="AK130" i="16" s="1"/>
  <c r="AK49" i="16"/>
  <c r="AK79" i="16" s="1"/>
  <c r="AS99" i="16"/>
  <c r="AS130" i="16" s="1"/>
  <c r="AS49" i="16"/>
  <c r="AS79" i="16" s="1"/>
  <c r="BA99" i="16"/>
  <c r="BA130" i="16" s="1"/>
  <c r="BA49" i="16"/>
  <c r="BA79" i="16" s="1"/>
  <c r="BI99" i="16"/>
  <c r="BI130" i="16" s="1"/>
  <c r="BI49" i="16"/>
  <c r="BI79" i="16" s="1"/>
  <c r="BQ99" i="16"/>
  <c r="BQ130" i="16" s="1"/>
  <c r="BQ49" i="16"/>
  <c r="BQ79" i="16" s="1"/>
  <c r="BY99" i="16"/>
  <c r="BY130" i="16" s="1"/>
  <c r="BY49" i="16"/>
  <c r="BY79" i="16" s="1"/>
  <c r="CG99" i="16"/>
  <c r="CG130" i="16" s="1"/>
  <c r="CG49" i="16"/>
  <c r="CG79" i="16" s="1"/>
  <c r="CO99" i="16"/>
  <c r="CO130" i="16" s="1"/>
  <c r="CO49" i="16"/>
  <c r="CO79" i="16" s="1"/>
  <c r="CW99" i="16"/>
  <c r="CW130" i="16" s="1"/>
  <c r="CW49" i="16"/>
  <c r="CW79" i="16" s="1"/>
  <c r="DE99" i="16"/>
  <c r="DE130" i="16" s="1"/>
  <c r="DE49" i="16"/>
  <c r="DE79" i="16" s="1"/>
  <c r="DM99" i="16"/>
  <c r="DM130" i="16" s="1"/>
  <c r="DM49" i="16"/>
  <c r="DM79" i="16" s="1"/>
  <c r="DU99" i="16"/>
  <c r="DU130" i="16" s="1"/>
  <c r="DU49" i="16"/>
  <c r="DU79" i="16" s="1"/>
  <c r="EC99" i="16"/>
  <c r="EC130" i="16" s="1"/>
  <c r="EC49" i="16"/>
  <c r="EC79" i="16" s="1"/>
  <c r="EK99" i="16"/>
  <c r="EK130" i="16" s="1"/>
  <c r="EK49" i="16"/>
  <c r="EK79" i="16" s="1"/>
  <c r="ES99" i="16"/>
  <c r="ES130" i="16" s="1"/>
  <c r="ES49" i="16"/>
  <c r="ES79" i="16" s="1"/>
  <c r="FA99" i="16"/>
  <c r="FA130" i="16" s="1"/>
  <c r="FA49" i="16"/>
  <c r="FA79" i="16" s="1"/>
  <c r="E51" i="16"/>
  <c r="E81" i="16" s="1"/>
  <c r="M101" i="16"/>
  <c r="M132" i="16" s="1"/>
  <c r="M51" i="16"/>
  <c r="M81" i="16" s="1"/>
  <c r="U101" i="16"/>
  <c r="U132" i="16" s="1"/>
  <c r="U51" i="16"/>
  <c r="U81" i="16" s="1"/>
  <c r="AC101" i="16"/>
  <c r="AC132" i="16" s="1"/>
  <c r="AC51" i="16"/>
  <c r="AC81" i="16" s="1"/>
  <c r="AK101" i="16"/>
  <c r="AK132" i="16" s="1"/>
  <c r="AK51" i="16"/>
  <c r="AK81" i="16" s="1"/>
  <c r="AS101" i="16"/>
  <c r="AS132" i="16" s="1"/>
  <c r="AS51" i="16"/>
  <c r="AS81" i="16" s="1"/>
  <c r="BA101" i="16"/>
  <c r="BA132" i="16" s="1"/>
  <c r="BA51" i="16"/>
  <c r="BA81" i="16" s="1"/>
  <c r="BI101" i="16"/>
  <c r="BI132" i="16" s="1"/>
  <c r="BI51" i="16"/>
  <c r="BI81" i="16" s="1"/>
  <c r="BQ101" i="16"/>
  <c r="BQ132" i="16" s="1"/>
  <c r="BQ51" i="16"/>
  <c r="BQ81" i="16" s="1"/>
  <c r="BY101" i="16"/>
  <c r="BY132" i="16" s="1"/>
  <c r="BY51" i="16"/>
  <c r="BY81" i="16" s="1"/>
  <c r="CG101" i="16"/>
  <c r="CG132" i="16" s="1"/>
  <c r="CG51" i="16"/>
  <c r="CG81" i="16" s="1"/>
  <c r="CO101" i="16"/>
  <c r="CO132" i="16" s="1"/>
  <c r="CO51" i="16"/>
  <c r="CO81" i="16" s="1"/>
  <c r="CW101" i="16"/>
  <c r="CW132" i="16" s="1"/>
  <c r="CW51" i="16"/>
  <c r="CW81" i="16" s="1"/>
  <c r="DE101" i="16"/>
  <c r="DE132" i="16" s="1"/>
  <c r="DE51" i="16"/>
  <c r="DE81" i="16" s="1"/>
  <c r="DM101" i="16"/>
  <c r="DM132" i="16" s="1"/>
  <c r="DM51" i="16"/>
  <c r="DM81" i="16" s="1"/>
  <c r="DU101" i="16"/>
  <c r="DU132" i="16" s="1"/>
  <c r="DU51" i="16"/>
  <c r="DU81" i="16" s="1"/>
  <c r="EC101" i="16"/>
  <c r="EC132" i="16" s="1"/>
  <c r="EC51" i="16"/>
  <c r="EC81" i="16" s="1"/>
  <c r="EK101" i="16"/>
  <c r="EK132" i="16" s="1"/>
  <c r="EK51" i="16"/>
  <c r="EK81" i="16" s="1"/>
  <c r="ES101" i="16"/>
  <c r="ES132" i="16" s="1"/>
  <c r="ES51" i="16"/>
  <c r="ES81" i="16" s="1"/>
  <c r="FA101" i="16"/>
  <c r="FA132" i="16" s="1"/>
  <c r="FA51" i="16"/>
  <c r="FA81" i="16" s="1"/>
  <c r="E52" i="16"/>
  <c r="E82" i="16" s="1"/>
  <c r="M102" i="16"/>
  <c r="M133" i="16" s="1"/>
  <c r="M52" i="16"/>
  <c r="M82" i="16" s="1"/>
  <c r="U102" i="16"/>
  <c r="U133" i="16" s="1"/>
  <c r="U52" i="16"/>
  <c r="U82" i="16" s="1"/>
  <c r="AC102" i="16"/>
  <c r="AC133" i="16" s="1"/>
  <c r="AC52" i="16"/>
  <c r="AC82" i="16" s="1"/>
  <c r="AK102" i="16"/>
  <c r="AK133" i="16" s="1"/>
  <c r="AK52" i="16"/>
  <c r="AK82" i="16" s="1"/>
  <c r="AS102" i="16"/>
  <c r="AS133" i="16" s="1"/>
  <c r="AS52" i="16"/>
  <c r="AS82" i="16" s="1"/>
  <c r="BA102" i="16"/>
  <c r="BA133" i="16" s="1"/>
  <c r="BA52" i="16"/>
  <c r="BA82" i="16" s="1"/>
  <c r="BI102" i="16"/>
  <c r="BI133" i="16" s="1"/>
  <c r="BI52" i="16"/>
  <c r="BI82" i="16" s="1"/>
  <c r="BQ102" i="16"/>
  <c r="BQ133" i="16" s="1"/>
  <c r="BQ52" i="16"/>
  <c r="BQ82" i="16" s="1"/>
  <c r="BY102" i="16"/>
  <c r="BY133" i="16" s="1"/>
  <c r="BY52" i="16"/>
  <c r="BY82" i="16" s="1"/>
  <c r="CG102" i="16"/>
  <c r="CG133" i="16" s="1"/>
  <c r="CG52" i="16"/>
  <c r="CG82" i="16" s="1"/>
  <c r="CO102" i="16"/>
  <c r="CO133" i="16" s="1"/>
  <c r="CO52" i="16"/>
  <c r="CO82" i="16" s="1"/>
  <c r="CW102" i="16"/>
  <c r="CW133" i="16" s="1"/>
  <c r="CW52" i="16"/>
  <c r="CW82" i="16" s="1"/>
  <c r="DE102" i="16"/>
  <c r="DE133" i="16" s="1"/>
  <c r="DE52" i="16"/>
  <c r="DE82" i="16" s="1"/>
  <c r="DM102" i="16"/>
  <c r="DM133" i="16" s="1"/>
  <c r="DM52" i="16"/>
  <c r="DM82" i="16" s="1"/>
  <c r="DU102" i="16"/>
  <c r="DU133" i="16" s="1"/>
  <c r="DU52" i="16"/>
  <c r="DU82" i="16" s="1"/>
  <c r="EC102" i="16"/>
  <c r="EC133" i="16" s="1"/>
  <c r="EC52" i="16"/>
  <c r="EC82" i="16" s="1"/>
  <c r="EK102" i="16"/>
  <c r="EK133" i="16" s="1"/>
  <c r="EK52" i="16"/>
  <c r="EK82" i="16" s="1"/>
  <c r="ES102" i="16"/>
  <c r="ES133" i="16" s="1"/>
  <c r="ES52" i="16"/>
  <c r="ES82" i="16" s="1"/>
  <c r="FA102" i="16"/>
  <c r="FA133" i="16" s="1"/>
  <c r="FA52" i="16"/>
  <c r="FA82" i="16" s="1"/>
  <c r="E53" i="16"/>
  <c r="E83" i="16" s="1"/>
  <c r="M103" i="16"/>
  <c r="M134" i="16" s="1"/>
  <c r="M53" i="16"/>
  <c r="M83" i="16" s="1"/>
  <c r="U103" i="16"/>
  <c r="U134" i="16" s="1"/>
  <c r="U53" i="16"/>
  <c r="U83" i="16" s="1"/>
  <c r="AC103" i="16"/>
  <c r="AC134" i="16" s="1"/>
  <c r="AC53" i="16"/>
  <c r="AC83" i="16" s="1"/>
  <c r="AK103" i="16"/>
  <c r="AK134" i="16" s="1"/>
  <c r="AK53" i="16"/>
  <c r="AK83" i="16" s="1"/>
  <c r="AS103" i="16"/>
  <c r="AS134" i="16" s="1"/>
  <c r="AS53" i="16"/>
  <c r="AS83" i="16" s="1"/>
  <c r="BA103" i="16"/>
  <c r="BA134" i="16" s="1"/>
  <c r="BA53" i="16"/>
  <c r="BA83" i="16" s="1"/>
  <c r="BI103" i="16"/>
  <c r="BI134" i="16" s="1"/>
  <c r="BI53" i="16"/>
  <c r="BI83" i="16" s="1"/>
  <c r="BQ103" i="16"/>
  <c r="BQ134" i="16" s="1"/>
  <c r="BQ53" i="16"/>
  <c r="BQ83" i="16" s="1"/>
  <c r="BY103" i="16"/>
  <c r="BY134" i="16" s="1"/>
  <c r="BY53" i="16"/>
  <c r="BY83" i="16" s="1"/>
  <c r="CG103" i="16"/>
  <c r="CG134" i="16" s="1"/>
  <c r="CG53" i="16"/>
  <c r="CG83" i="16" s="1"/>
  <c r="CO103" i="16"/>
  <c r="CO134" i="16" s="1"/>
  <c r="CO53" i="16"/>
  <c r="CO83" i="16" s="1"/>
  <c r="CW103" i="16"/>
  <c r="CW134" i="16" s="1"/>
  <c r="CW53" i="16"/>
  <c r="CW83" i="16" s="1"/>
  <c r="DE103" i="16"/>
  <c r="DE134" i="16" s="1"/>
  <c r="DE53" i="16"/>
  <c r="DE83" i="16" s="1"/>
  <c r="DM103" i="16"/>
  <c r="DM134" i="16" s="1"/>
  <c r="DM53" i="16"/>
  <c r="DM83" i="16" s="1"/>
  <c r="DU103" i="16"/>
  <c r="DU134" i="16" s="1"/>
  <c r="DU53" i="16"/>
  <c r="DU83" i="16" s="1"/>
  <c r="EC103" i="16"/>
  <c r="EC134" i="16" s="1"/>
  <c r="EC53" i="16"/>
  <c r="EC83" i="16" s="1"/>
  <c r="EK103" i="16"/>
  <c r="EK134" i="16" s="1"/>
  <c r="EK53" i="16"/>
  <c r="EK83" i="16" s="1"/>
  <c r="EB46" i="16"/>
  <c r="EB76" i="16" s="1"/>
  <c r="L88" i="16"/>
  <c r="L119" i="16" s="1"/>
  <c r="L38" i="16"/>
  <c r="L68" i="16" s="1"/>
  <c r="AZ88" i="16"/>
  <c r="AZ119" i="16" s="1"/>
  <c r="AZ38" i="16"/>
  <c r="AZ68" i="16" s="1"/>
  <c r="CF88" i="16"/>
  <c r="CF119" i="16" s="1"/>
  <c r="CF38" i="16"/>
  <c r="CF68" i="16" s="1"/>
  <c r="DL88" i="16"/>
  <c r="DL119" i="16" s="1"/>
  <c r="DL38" i="16"/>
  <c r="DL68" i="16" s="1"/>
  <c r="ER88" i="16"/>
  <c r="ER119" i="16" s="1"/>
  <c r="ER38" i="16"/>
  <c r="L89" i="16"/>
  <c r="L120" i="16" s="1"/>
  <c r="L39" i="16"/>
  <c r="L69" i="16" s="1"/>
  <c r="AZ89" i="16"/>
  <c r="AZ120" i="16" s="1"/>
  <c r="AZ39" i="16"/>
  <c r="AZ69" i="16" s="1"/>
  <c r="DT89" i="16"/>
  <c r="DT120" i="16" s="1"/>
  <c r="DT39" i="16"/>
  <c r="DT69" i="16" s="1"/>
  <c r="F38" i="16"/>
  <c r="F68" i="16" s="1"/>
  <c r="N88" i="16"/>
  <c r="N119" i="16" s="1"/>
  <c r="N38" i="16"/>
  <c r="N68" i="16" s="1"/>
  <c r="V88" i="16"/>
  <c r="V119" i="16" s="1"/>
  <c r="V38" i="16"/>
  <c r="V68" i="16" s="1"/>
  <c r="AD88" i="16"/>
  <c r="AD119" i="16" s="1"/>
  <c r="AE68" i="16"/>
  <c r="AD38" i="16"/>
  <c r="AD68" i="16" s="1"/>
  <c r="AL88" i="16"/>
  <c r="AL119" i="16" s="1"/>
  <c r="AL38" i="16"/>
  <c r="AL68" i="16" s="1"/>
  <c r="AT88" i="16"/>
  <c r="AT119" i="16" s="1"/>
  <c r="AT38" i="16"/>
  <c r="AT68" i="16" s="1"/>
  <c r="BB88" i="16"/>
  <c r="BB119" i="16" s="1"/>
  <c r="BB38" i="16"/>
  <c r="BB68" i="16" s="1"/>
  <c r="BJ88" i="16"/>
  <c r="BJ119" i="16" s="1"/>
  <c r="BJ38" i="16"/>
  <c r="BJ68" i="16" s="1"/>
  <c r="BR88" i="16"/>
  <c r="BR119" i="16" s="1"/>
  <c r="BR38" i="16"/>
  <c r="BR68" i="16" s="1"/>
  <c r="BZ88" i="16"/>
  <c r="BZ119" i="16" s="1"/>
  <c r="CA68" i="16"/>
  <c r="BZ38" i="16"/>
  <c r="BZ68" i="16" s="1"/>
  <c r="CH88" i="16"/>
  <c r="CH119" i="16" s="1"/>
  <c r="CI68" i="16"/>
  <c r="CH38" i="16"/>
  <c r="CH68" i="16" s="1"/>
  <c r="CP88" i="16"/>
  <c r="CP119" i="16" s="1"/>
  <c r="CQ68" i="16"/>
  <c r="CP38" i="16"/>
  <c r="CP68" i="16" s="1"/>
  <c r="CX88" i="16"/>
  <c r="CX119" i="16" s="1"/>
  <c r="CX38" i="16"/>
  <c r="CX68" i="16" s="1"/>
  <c r="DF88" i="16"/>
  <c r="DF119" i="16" s="1"/>
  <c r="DF38" i="16"/>
  <c r="DF68" i="16" s="1"/>
  <c r="DN88" i="16"/>
  <c r="DN119" i="16" s="1"/>
  <c r="DN38" i="16"/>
  <c r="DN68" i="16" s="1"/>
  <c r="DV88" i="16"/>
  <c r="DV119" i="16" s="1"/>
  <c r="DV38" i="16"/>
  <c r="Q73" i="24" s="1"/>
  <c r="ED88" i="16"/>
  <c r="ED119" i="16" s="1"/>
  <c r="ED38" i="16"/>
  <c r="Y73" i="24" s="1"/>
  <c r="EL88" i="16"/>
  <c r="EL119" i="16" s="1"/>
  <c r="EM68" i="16"/>
  <c r="EL38" i="16"/>
  <c r="AG73" i="24" s="1"/>
  <c r="ET88" i="16"/>
  <c r="ET119" i="16" s="1"/>
  <c r="ET38" i="16"/>
  <c r="FB88" i="16"/>
  <c r="FB119" i="16" s="1"/>
  <c r="FB38" i="16"/>
  <c r="FB68" i="16" s="1"/>
  <c r="G69" i="16"/>
  <c r="F39" i="16"/>
  <c r="F69" i="16" s="1"/>
  <c r="N89" i="16"/>
  <c r="N120" i="16" s="1"/>
  <c r="O69" i="16"/>
  <c r="N39" i="16"/>
  <c r="N69" i="16" s="1"/>
  <c r="V89" i="16"/>
  <c r="V120" i="16" s="1"/>
  <c r="V39" i="16"/>
  <c r="V69" i="16" s="1"/>
  <c r="AD89" i="16"/>
  <c r="AD120" i="16" s="1"/>
  <c r="AD39" i="16"/>
  <c r="AD69" i="16" s="1"/>
  <c r="AL89" i="16"/>
  <c r="AL120" i="16" s="1"/>
  <c r="AL39" i="16"/>
  <c r="AL69" i="16" s="1"/>
  <c r="AT89" i="16"/>
  <c r="AT120" i="16" s="1"/>
  <c r="AT39" i="16"/>
  <c r="AT69" i="16" s="1"/>
  <c r="BB89" i="16"/>
  <c r="BB120" i="16" s="1"/>
  <c r="BC69" i="16"/>
  <c r="BB39" i="16"/>
  <c r="BB69" i="16" s="1"/>
  <c r="BJ89" i="16"/>
  <c r="BJ120" i="16" s="1"/>
  <c r="BK69" i="16"/>
  <c r="BJ39" i="16"/>
  <c r="BJ69" i="16" s="1"/>
  <c r="BR89" i="16"/>
  <c r="BR120" i="16" s="1"/>
  <c r="BS69" i="16"/>
  <c r="BR39" i="16"/>
  <c r="BR69" i="16" s="1"/>
  <c r="BZ89" i="16"/>
  <c r="BZ120" i="16" s="1"/>
  <c r="BZ39" i="16"/>
  <c r="BZ69" i="16" s="1"/>
  <c r="CH89" i="16"/>
  <c r="CH120" i="16" s="1"/>
  <c r="CH39" i="16"/>
  <c r="CH69" i="16" s="1"/>
  <c r="CP89" i="16"/>
  <c r="CP120" i="16" s="1"/>
  <c r="CP39" i="16"/>
  <c r="CP69" i="16" s="1"/>
  <c r="CX89" i="16"/>
  <c r="CX120" i="16" s="1"/>
  <c r="CX39" i="16"/>
  <c r="CX69" i="16" s="1"/>
  <c r="DF89" i="16"/>
  <c r="DF120" i="16" s="1"/>
  <c r="DF39" i="16"/>
  <c r="DF69" i="16" s="1"/>
  <c r="DN89" i="16"/>
  <c r="DN120" i="16" s="1"/>
  <c r="DO69" i="16"/>
  <c r="DN39" i="16"/>
  <c r="DN69" i="16" s="1"/>
  <c r="DV89" i="16"/>
  <c r="DV120" i="16" s="1"/>
  <c r="DV39" i="16"/>
  <c r="DV69" i="16" s="1"/>
  <c r="ED89" i="16"/>
  <c r="ED120" i="16" s="1"/>
  <c r="ED39" i="16"/>
  <c r="ED69" i="16" s="1"/>
  <c r="EL89" i="16"/>
  <c r="EL120" i="16" s="1"/>
  <c r="EL39" i="16"/>
  <c r="EL69" i="16" s="1"/>
  <c r="ET89" i="16"/>
  <c r="ET120" i="16" s="1"/>
  <c r="ET39" i="16"/>
  <c r="ET69" i="16" s="1"/>
  <c r="FB89" i="16"/>
  <c r="FB120" i="16" s="1"/>
  <c r="FB39" i="16"/>
  <c r="FB69" i="16" s="1"/>
  <c r="F40" i="16"/>
  <c r="F70" i="16" s="1"/>
  <c r="N90" i="16"/>
  <c r="N121" i="16" s="1"/>
  <c r="N40" i="16"/>
  <c r="N70" i="16" s="1"/>
  <c r="V90" i="16"/>
  <c r="V121" i="16" s="1"/>
  <c r="W70" i="16"/>
  <c r="V40" i="16"/>
  <c r="V70" i="16" s="1"/>
  <c r="AD90" i="16"/>
  <c r="AD121" i="16" s="1"/>
  <c r="AE70" i="16"/>
  <c r="AD40" i="16"/>
  <c r="AD70" i="16" s="1"/>
  <c r="AL90" i="16"/>
  <c r="AL121" i="16" s="1"/>
  <c r="AM70" i="16"/>
  <c r="AL40" i="16"/>
  <c r="AL70" i="16" s="1"/>
  <c r="AT90" i="16"/>
  <c r="AT121" i="16" s="1"/>
  <c r="AU70" i="16"/>
  <c r="AT40" i="16"/>
  <c r="AT70" i="16" s="1"/>
  <c r="BB90" i="16"/>
  <c r="BB121" i="16" s="1"/>
  <c r="BB40" i="16"/>
  <c r="BB70" i="16" s="1"/>
  <c r="BJ90" i="16"/>
  <c r="BJ121" i="16" s="1"/>
  <c r="BJ40" i="16"/>
  <c r="BJ70" i="16" s="1"/>
  <c r="BR90" i="16"/>
  <c r="BR121" i="16" s="1"/>
  <c r="BR40" i="16"/>
  <c r="BR70" i="16" s="1"/>
  <c r="BZ90" i="16"/>
  <c r="BZ121" i="16" s="1"/>
  <c r="BZ40" i="16"/>
  <c r="BZ70" i="16" s="1"/>
  <c r="CH90" i="16"/>
  <c r="CH121" i="16" s="1"/>
  <c r="CI70" i="16"/>
  <c r="CH40" i="16"/>
  <c r="CH70" i="16" s="1"/>
  <c r="CP90" i="16"/>
  <c r="CP121" i="16" s="1"/>
  <c r="CQ70" i="16"/>
  <c r="CP40" i="16"/>
  <c r="CP70" i="16" s="1"/>
  <c r="CX90" i="16"/>
  <c r="CX121" i="16" s="1"/>
  <c r="CY70" i="16"/>
  <c r="CX40" i="16"/>
  <c r="CX70" i="16" s="1"/>
  <c r="DF90" i="16"/>
  <c r="DF121" i="16" s="1"/>
  <c r="DG70" i="16"/>
  <c r="DF40" i="16"/>
  <c r="DF70" i="16" s="1"/>
  <c r="DN90" i="16"/>
  <c r="DN121" i="16" s="1"/>
  <c r="DN40" i="16"/>
  <c r="DN70" i="16" s="1"/>
  <c r="DV90" i="16"/>
  <c r="DV121" i="16" s="1"/>
  <c r="DV40" i="16"/>
  <c r="DV70" i="16" s="1"/>
  <c r="ED90" i="16"/>
  <c r="ED121" i="16" s="1"/>
  <c r="ED40" i="16"/>
  <c r="ED70" i="16" s="1"/>
  <c r="EL90" i="16"/>
  <c r="EL121" i="16" s="1"/>
  <c r="EL40" i="16"/>
  <c r="EL70" i="16" s="1"/>
  <c r="ET90" i="16"/>
  <c r="ET121" i="16" s="1"/>
  <c r="EU70" i="16"/>
  <c r="ET40" i="16"/>
  <c r="ET70" i="16" s="1"/>
  <c r="FB90" i="16"/>
  <c r="FB121" i="16" s="1"/>
  <c r="FC70" i="16"/>
  <c r="FB40" i="16"/>
  <c r="FB70" i="16" s="1"/>
  <c r="F41" i="16"/>
  <c r="F71" i="16" s="1"/>
  <c r="N91" i="16"/>
  <c r="N122" i="16" s="1"/>
  <c r="O71" i="16"/>
  <c r="N41" i="16"/>
  <c r="N71" i="16" s="1"/>
  <c r="V91" i="16"/>
  <c r="V122" i="16" s="1"/>
  <c r="W71" i="16"/>
  <c r="V41" i="16"/>
  <c r="V71" i="16" s="1"/>
  <c r="AD91" i="16"/>
  <c r="AD122" i="16" s="1"/>
  <c r="AE71" i="16"/>
  <c r="AD41" i="16"/>
  <c r="AD71" i="16" s="1"/>
  <c r="AL91" i="16"/>
  <c r="AL122" i="16" s="1"/>
  <c r="AL41" i="16"/>
  <c r="AL71" i="16" s="1"/>
  <c r="AT91" i="16"/>
  <c r="AT122" i="16" s="1"/>
  <c r="AT41" i="16"/>
  <c r="AT71" i="16" s="1"/>
  <c r="BB91" i="16"/>
  <c r="BB122" i="16" s="1"/>
  <c r="BB41" i="16"/>
  <c r="BB71" i="16" s="1"/>
  <c r="BJ91" i="16"/>
  <c r="BJ122" i="16" s="1"/>
  <c r="BJ41" i="16"/>
  <c r="BJ71" i="16" s="1"/>
  <c r="BR91" i="16"/>
  <c r="BR122" i="16" s="1"/>
  <c r="BR41" i="16"/>
  <c r="BR71" i="16" s="1"/>
  <c r="BZ91" i="16"/>
  <c r="BZ122" i="16" s="1"/>
  <c r="CA71" i="16"/>
  <c r="BZ41" i="16"/>
  <c r="BZ71" i="16" s="1"/>
  <c r="CH91" i="16"/>
  <c r="CH122" i="16" s="1"/>
  <c r="CI71" i="16"/>
  <c r="CH41" i="16"/>
  <c r="CH71" i="16" s="1"/>
  <c r="CP91" i="16"/>
  <c r="CP122" i="16" s="1"/>
  <c r="CQ71" i="16"/>
  <c r="CP41" i="16"/>
  <c r="CP71" i="16" s="1"/>
  <c r="CX91" i="16"/>
  <c r="CX122" i="16" s="1"/>
  <c r="CX41" i="16"/>
  <c r="CX71" i="16" s="1"/>
  <c r="DF91" i="16"/>
  <c r="DF122" i="16" s="1"/>
  <c r="DF41" i="16"/>
  <c r="DF71" i="16" s="1"/>
  <c r="DN91" i="16"/>
  <c r="DN122" i="16" s="1"/>
  <c r="DN41" i="16"/>
  <c r="DN71" i="16" s="1"/>
  <c r="DV91" i="16"/>
  <c r="DV122" i="16" s="1"/>
  <c r="DV41" i="16"/>
  <c r="DV71" i="16" s="1"/>
  <c r="ED91" i="16"/>
  <c r="ED122" i="16" s="1"/>
  <c r="EE71" i="16"/>
  <c r="ED41" i="16"/>
  <c r="ED71" i="16" s="1"/>
  <c r="EL91" i="16"/>
  <c r="EL122" i="16" s="1"/>
  <c r="EM71" i="16"/>
  <c r="EL41" i="16"/>
  <c r="EL71" i="16" s="1"/>
  <c r="ET91" i="16"/>
  <c r="ET122" i="16" s="1"/>
  <c r="EU71" i="16"/>
  <c r="ET41" i="16"/>
  <c r="ET71" i="16" s="1"/>
  <c r="FB91" i="16"/>
  <c r="FB122" i="16" s="1"/>
  <c r="FC71" i="16"/>
  <c r="FB41" i="16"/>
  <c r="FB71" i="16" s="1"/>
  <c r="G73" i="16"/>
  <c r="F43" i="16"/>
  <c r="F73" i="16" s="1"/>
  <c r="N93" i="16"/>
  <c r="N124" i="16" s="1"/>
  <c r="O73" i="16"/>
  <c r="N43" i="16"/>
  <c r="N73" i="16" s="1"/>
  <c r="V93" i="16"/>
  <c r="V124" i="16" s="1"/>
  <c r="V43" i="16"/>
  <c r="V73" i="16" s="1"/>
  <c r="AD93" i="16"/>
  <c r="AD124" i="16" s="1"/>
  <c r="AD43" i="16"/>
  <c r="AD73" i="16" s="1"/>
  <c r="AL93" i="16"/>
  <c r="AL124" i="16" s="1"/>
  <c r="AL43" i="16"/>
  <c r="AL73" i="16" s="1"/>
  <c r="AT93" i="16"/>
  <c r="AT124" i="16" s="1"/>
  <c r="AT43" i="16"/>
  <c r="AT73" i="16" s="1"/>
  <c r="BB93" i="16"/>
  <c r="BB124" i="16" s="1"/>
  <c r="BB43" i="16"/>
  <c r="BB73" i="16" s="1"/>
  <c r="BJ93" i="16"/>
  <c r="BJ124" i="16" s="1"/>
  <c r="BJ43" i="16"/>
  <c r="BJ73" i="16" s="1"/>
  <c r="BR93" i="16"/>
  <c r="BR124" i="16" s="1"/>
  <c r="BS73" i="16"/>
  <c r="BR43" i="16"/>
  <c r="BR73" i="16" s="1"/>
  <c r="BZ93" i="16"/>
  <c r="BZ124" i="16" s="1"/>
  <c r="BZ43" i="16"/>
  <c r="BZ73" i="16" s="1"/>
  <c r="CH93" i="16"/>
  <c r="CH124" i="16" s="1"/>
  <c r="CH43" i="16"/>
  <c r="CH73" i="16" s="1"/>
  <c r="CP93" i="16"/>
  <c r="CP124" i="16" s="1"/>
  <c r="CP43" i="16"/>
  <c r="CP73" i="16" s="1"/>
  <c r="CX93" i="16"/>
  <c r="CX124" i="16" s="1"/>
  <c r="CX43" i="16"/>
  <c r="CX73" i="16" s="1"/>
  <c r="DF93" i="16"/>
  <c r="DF124" i="16" s="1"/>
  <c r="DF43" i="16"/>
  <c r="DF73" i="16" s="1"/>
  <c r="DN93" i="16"/>
  <c r="DN124" i="16" s="1"/>
  <c r="DN43" i="16"/>
  <c r="DN73" i="16" s="1"/>
  <c r="DV93" i="16"/>
  <c r="DV124" i="16" s="1"/>
  <c r="DV43" i="16"/>
  <c r="DV73" i="16" s="1"/>
  <c r="ED93" i="16"/>
  <c r="ED124" i="16" s="1"/>
  <c r="ED43" i="16"/>
  <c r="ED73" i="16" s="1"/>
  <c r="EL93" i="16"/>
  <c r="EL124" i="16" s="1"/>
  <c r="EL43" i="16"/>
  <c r="EL73" i="16" s="1"/>
  <c r="ET93" i="16"/>
  <c r="ET124" i="16" s="1"/>
  <c r="ET43" i="16"/>
  <c r="ET73" i="16" s="1"/>
  <c r="FB93" i="16"/>
  <c r="FB124" i="16" s="1"/>
  <c r="FB43" i="16"/>
  <c r="FB73" i="16" s="1"/>
  <c r="F44" i="16"/>
  <c r="F74" i="16" s="1"/>
  <c r="N94" i="16"/>
  <c r="N125" i="16" s="1"/>
  <c r="N44" i="16"/>
  <c r="N74" i="16" s="1"/>
  <c r="V94" i="16"/>
  <c r="V125" i="16" s="1"/>
  <c r="V44" i="16"/>
  <c r="V74" i="16" s="1"/>
  <c r="AD94" i="16"/>
  <c r="AD125" i="16" s="1"/>
  <c r="AE74" i="16"/>
  <c r="AD44" i="16"/>
  <c r="AD74" i="16" s="1"/>
  <c r="AL94" i="16"/>
  <c r="AL125" i="16" s="1"/>
  <c r="AL44" i="16"/>
  <c r="AL74" i="16" s="1"/>
  <c r="AT94" i="16"/>
  <c r="AT125" i="16" s="1"/>
  <c r="AT44" i="16"/>
  <c r="AT74" i="16" s="1"/>
  <c r="BB94" i="16"/>
  <c r="BB125" i="16" s="1"/>
  <c r="BB44" i="16"/>
  <c r="BB74" i="16" s="1"/>
  <c r="BJ94" i="16"/>
  <c r="BJ125" i="16" s="1"/>
  <c r="BJ44" i="16"/>
  <c r="BJ74" i="16" s="1"/>
  <c r="BR94" i="16"/>
  <c r="BR125" i="16" s="1"/>
  <c r="BR44" i="16"/>
  <c r="BR74" i="16" s="1"/>
  <c r="BZ94" i="16"/>
  <c r="BZ125" i="16" s="1"/>
  <c r="BZ44" i="16"/>
  <c r="BZ74" i="16" s="1"/>
  <c r="CH94" i="16"/>
  <c r="CH125" i="16" s="1"/>
  <c r="CH44" i="16"/>
  <c r="CH74" i="16" s="1"/>
  <c r="CP94" i="16"/>
  <c r="CP125" i="16" s="1"/>
  <c r="CP44" i="16"/>
  <c r="CP74" i="16" s="1"/>
  <c r="CX94" i="16"/>
  <c r="CX125" i="16" s="1"/>
  <c r="CX44" i="16"/>
  <c r="CX74" i="16" s="1"/>
  <c r="DF94" i="16"/>
  <c r="DF125" i="16" s="1"/>
  <c r="DF44" i="16"/>
  <c r="DF74" i="16" s="1"/>
  <c r="DN94" i="16"/>
  <c r="DN125" i="16" s="1"/>
  <c r="DN44" i="16"/>
  <c r="DN74" i="16" s="1"/>
  <c r="DV94" i="16"/>
  <c r="DV125" i="16" s="1"/>
  <c r="DW74" i="16"/>
  <c r="DV44" i="16"/>
  <c r="DV74" i="16" s="1"/>
  <c r="ED94" i="16"/>
  <c r="ED125" i="16" s="1"/>
  <c r="ED44" i="16"/>
  <c r="ED74" i="16" s="1"/>
  <c r="EL94" i="16"/>
  <c r="EL125" i="16" s="1"/>
  <c r="EL44" i="16"/>
  <c r="EL74" i="16" s="1"/>
  <c r="ET94" i="16"/>
  <c r="ET125" i="16" s="1"/>
  <c r="ET44" i="16"/>
  <c r="ET74" i="16" s="1"/>
  <c r="FB94" i="16"/>
  <c r="FB125" i="16" s="1"/>
  <c r="FB44" i="16"/>
  <c r="FB74" i="16" s="1"/>
  <c r="F45" i="16"/>
  <c r="F75" i="16" s="1"/>
  <c r="N95" i="16"/>
  <c r="N126" i="16" s="1"/>
  <c r="N45" i="16"/>
  <c r="N75" i="16" s="1"/>
  <c r="V95" i="16"/>
  <c r="V126" i="16" s="1"/>
  <c r="V45" i="16"/>
  <c r="V75" i="16" s="1"/>
  <c r="AD95" i="16"/>
  <c r="AD126" i="16" s="1"/>
  <c r="AD45" i="16"/>
  <c r="AD75" i="16" s="1"/>
  <c r="AL95" i="16"/>
  <c r="AL126" i="16" s="1"/>
  <c r="AL45" i="16"/>
  <c r="AL75" i="16" s="1"/>
  <c r="AT95" i="16"/>
  <c r="AT126" i="16" s="1"/>
  <c r="AT45" i="16"/>
  <c r="AT75" i="16" s="1"/>
  <c r="BB95" i="16"/>
  <c r="BB126" i="16" s="1"/>
  <c r="BB45" i="16"/>
  <c r="BB75" i="16" s="1"/>
  <c r="BJ95" i="16"/>
  <c r="BJ126" i="16" s="1"/>
  <c r="BJ45" i="16"/>
  <c r="BJ75" i="16" s="1"/>
  <c r="BR95" i="16"/>
  <c r="BR126" i="16" s="1"/>
  <c r="BR45" i="16"/>
  <c r="BR75" i="16" s="1"/>
  <c r="BZ95" i="16"/>
  <c r="BZ126" i="16" s="1"/>
  <c r="BZ45" i="16"/>
  <c r="BZ75" i="16" s="1"/>
  <c r="CH95" i="16"/>
  <c r="CH126" i="16" s="1"/>
  <c r="CI75" i="16"/>
  <c r="CH45" i="16"/>
  <c r="CH75" i="16" s="1"/>
  <c r="CP95" i="16"/>
  <c r="CP126" i="16" s="1"/>
  <c r="CP45" i="16"/>
  <c r="CP75" i="16" s="1"/>
  <c r="CX95" i="16"/>
  <c r="CX126" i="16" s="1"/>
  <c r="CX45" i="16"/>
  <c r="CX75" i="16" s="1"/>
  <c r="DF95" i="16"/>
  <c r="DF126" i="16" s="1"/>
  <c r="DF45" i="16"/>
  <c r="DF75" i="16" s="1"/>
  <c r="DN95" i="16"/>
  <c r="DN126" i="16" s="1"/>
  <c r="DN45" i="16"/>
  <c r="DN75" i="16" s="1"/>
  <c r="DV95" i="16"/>
  <c r="DV126" i="16" s="1"/>
  <c r="DV45" i="16"/>
  <c r="DV75" i="16" s="1"/>
  <c r="ED95" i="16"/>
  <c r="ED126" i="16" s="1"/>
  <c r="ED45" i="16"/>
  <c r="ED75" i="16" s="1"/>
  <c r="EL95" i="16"/>
  <c r="EL126" i="16" s="1"/>
  <c r="EL45" i="16"/>
  <c r="EL75" i="16" s="1"/>
  <c r="ET95" i="16"/>
  <c r="ET126" i="16" s="1"/>
  <c r="EU75" i="16"/>
  <c r="ET45" i="16"/>
  <c r="ET75" i="16" s="1"/>
  <c r="FF126" i="16"/>
  <c r="FB95" i="16"/>
  <c r="FB126" i="16" s="1"/>
  <c r="FB45" i="16"/>
  <c r="FB75" i="16" s="1"/>
  <c r="F46" i="16"/>
  <c r="F76" i="16" s="1"/>
  <c r="N96" i="16"/>
  <c r="N127" i="16" s="1"/>
  <c r="N46" i="16"/>
  <c r="N76" i="16" s="1"/>
  <c r="V96" i="16"/>
  <c r="V127" i="16" s="1"/>
  <c r="V46" i="16"/>
  <c r="V76" i="16" s="1"/>
  <c r="AD96" i="16"/>
  <c r="AD127" i="16" s="1"/>
  <c r="AD46" i="16"/>
  <c r="AD76" i="16" s="1"/>
  <c r="AL96" i="16"/>
  <c r="AL127" i="16" s="1"/>
  <c r="AL46" i="16"/>
  <c r="AL76" i="16" s="1"/>
  <c r="AT96" i="16"/>
  <c r="AT127" i="16" s="1"/>
  <c r="AU76" i="16"/>
  <c r="AT46" i="16"/>
  <c r="AT76" i="16" s="1"/>
  <c r="BB96" i="16"/>
  <c r="BB127" i="16" s="1"/>
  <c r="BB46" i="16"/>
  <c r="BB76" i="16" s="1"/>
  <c r="BJ96" i="16"/>
  <c r="BJ127" i="16" s="1"/>
  <c r="BJ46" i="16"/>
  <c r="BJ76" i="16" s="1"/>
  <c r="BR96" i="16"/>
  <c r="BR127" i="16" s="1"/>
  <c r="BR46" i="16"/>
  <c r="BR76" i="16" s="1"/>
  <c r="BZ96" i="16"/>
  <c r="BZ127" i="16" s="1"/>
  <c r="BZ46" i="16"/>
  <c r="BZ76" i="16" s="1"/>
  <c r="CH96" i="16"/>
  <c r="CH127" i="16" s="1"/>
  <c r="CH46" i="16"/>
  <c r="CH76" i="16" s="1"/>
  <c r="CP96" i="16"/>
  <c r="CP127" i="16" s="1"/>
  <c r="CP46" i="16"/>
  <c r="CP76" i="16" s="1"/>
  <c r="CX96" i="16"/>
  <c r="CX127" i="16" s="1"/>
  <c r="CX46" i="16"/>
  <c r="CX76" i="16" s="1"/>
  <c r="DF96" i="16"/>
  <c r="DF127" i="16" s="1"/>
  <c r="DG76" i="16"/>
  <c r="DF46" i="16"/>
  <c r="DF76" i="16" s="1"/>
  <c r="DN96" i="16"/>
  <c r="DN127" i="16" s="1"/>
  <c r="DN46" i="16"/>
  <c r="DN76" i="16" s="1"/>
  <c r="DV96" i="16"/>
  <c r="DV127" i="16" s="1"/>
  <c r="DV46" i="16"/>
  <c r="DV76" i="16" s="1"/>
  <c r="ED96" i="16"/>
  <c r="ED127" i="16" s="1"/>
  <c r="ED46" i="16"/>
  <c r="ED76" i="16" s="1"/>
  <c r="EL96" i="16"/>
  <c r="EL127" i="16" s="1"/>
  <c r="EM76" i="16"/>
  <c r="EL46" i="16"/>
  <c r="EL76" i="16" s="1"/>
  <c r="ET96" i="16"/>
  <c r="ET127" i="16" s="1"/>
  <c r="ET46" i="16"/>
  <c r="ET76" i="16" s="1"/>
  <c r="FB96" i="16"/>
  <c r="FB127" i="16" s="1"/>
  <c r="FB46" i="16"/>
  <c r="FB76" i="16" s="1"/>
  <c r="F47" i="16"/>
  <c r="F77" i="16" s="1"/>
  <c r="N97" i="16"/>
  <c r="N128" i="16" s="1"/>
  <c r="V97" i="16"/>
  <c r="V128" i="16" s="1"/>
  <c r="V47" i="16"/>
  <c r="V77" i="16" s="1"/>
  <c r="AD97" i="16"/>
  <c r="AD128" i="16" s="1"/>
  <c r="AD47" i="16"/>
  <c r="AD77" i="16" s="1"/>
  <c r="AL97" i="16"/>
  <c r="AL128" i="16" s="1"/>
  <c r="AL47" i="16"/>
  <c r="AL77" i="16" s="1"/>
  <c r="AT97" i="16"/>
  <c r="AT128" i="16" s="1"/>
  <c r="AT47" i="16"/>
  <c r="AT77" i="16" s="1"/>
  <c r="BB97" i="16"/>
  <c r="BB128" i="16" s="1"/>
  <c r="BB47" i="16"/>
  <c r="BB77" i="16" s="1"/>
  <c r="BJ97" i="16"/>
  <c r="BJ128" i="16" s="1"/>
  <c r="BJ47" i="16"/>
  <c r="BJ77" i="16" s="1"/>
  <c r="BR97" i="16"/>
  <c r="BR128" i="16" s="1"/>
  <c r="BR47" i="16"/>
  <c r="BR77" i="16" s="1"/>
  <c r="BZ97" i="16"/>
  <c r="BZ128" i="16" s="1"/>
  <c r="CH97" i="16"/>
  <c r="CH128" i="16" s="1"/>
  <c r="CH47" i="16"/>
  <c r="CH77" i="16" s="1"/>
  <c r="CP97" i="16"/>
  <c r="CP128" i="16" s="1"/>
  <c r="CP47" i="16"/>
  <c r="CP77" i="16" s="1"/>
  <c r="CX97" i="16"/>
  <c r="CX128" i="16" s="1"/>
  <c r="CY77" i="16"/>
  <c r="CX47" i="16"/>
  <c r="CX77" i="16" s="1"/>
  <c r="DF97" i="16"/>
  <c r="DF128" i="16" s="1"/>
  <c r="DF47" i="16"/>
  <c r="DF77" i="16" s="1"/>
  <c r="DN97" i="16"/>
  <c r="DN128" i="16" s="1"/>
  <c r="DV97" i="16"/>
  <c r="DV128" i="16" s="1"/>
  <c r="DV47" i="16"/>
  <c r="DV77" i="16" s="1"/>
  <c r="ED97" i="16"/>
  <c r="ED128" i="16" s="1"/>
  <c r="ED47" i="16"/>
  <c r="ED77" i="16" s="1"/>
  <c r="EL97" i="16"/>
  <c r="EL128" i="16" s="1"/>
  <c r="EL47" i="16"/>
  <c r="EL77" i="16" s="1"/>
  <c r="ET97" i="16"/>
  <c r="ET128" i="16" s="1"/>
  <c r="ET47" i="16"/>
  <c r="ET77" i="16" s="1"/>
  <c r="FB97" i="16"/>
  <c r="FB128" i="16" s="1"/>
  <c r="F48" i="16"/>
  <c r="F78" i="16" s="1"/>
  <c r="N98" i="16"/>
  <c r="N129" i="16" s="1"/>
  <c r="N48" i="16"/>
  <c r="N78" i="16" s="1"/>
  <c r="V98" i="16"/>
  <c r="V129" i="16" s="1"/>
  <c r="V48" i="16"/>
  <c r="V78" i="16" s="1"/>
  <c r="AD98" i="16"/>
  <c r="AD129" i="16" s="1"/>
  <c r="AD48" i="16"/>
  <c r="AD78" i="16" s="1"/>
  <c r="AL98" i="16"/>
  <c r="AL129" i="16" s="1"/>
  <c r="AL48" i="16"/>
  <c r="AL78" i="16" s="1"/>
  <c r="AT98" i="16"/>
  <c r="AT129" i="16" s="1"/>
  <c r="AT48" i="16"/>
  <c r="AT78" i="16" s="1"/>
  <c r="BB98" i="16"/>
  <c r="BB129" i="16" s="1"/>
  <c r="BB48" i="16"/>
  <c r="BB78" i="16" s="1"/>
  <c r="BJ98" i="16"/>
  <c r="BJ129" i="16" s="1"/>
  <c r="BJ48" i="16"/>
  <c r="BJ78" i="16" s="1"/>
  <c r="BR98" i="16"/>
  <c r="BR129" i="16" s="1"/>
  <c r="BR48" i="16"/>
  <c r="BR78" i="16" s="1"/>
  <c r="BZ98" i="16"/>
  <c r="BZ129" i="16" s="1"/>
  <c r="BZ48" i="16"/>
  <c r="BZ78" i="16" s="1"/>
  <c r="CH98" i="16"/>
  <c r="CH129" i="16" s="1"/>
  <c r="CH48" i="16"/>
  <c r="CH78" i="16" s="1"/>
  <c r="CP98" i="16"/>
  <c r="CP129" i="16" s="1"/>
  <c r="CP48" i="16"/>
  <c r="CP78" i="16" s="1"/>
  <c r="CX98" i="16"/>
  <c r="CX129" i="16" s="1"/>
  <c r="CX48" i="16"/>
  <c r="CX78" i="16" s="1"/>
  <c r="DF98" i="16"/>
  <c r="DF129" i="16" s="1"/>
  <c r="DF48" i="16"/>
  <c r="DF78" i="16" s="1"/>
  <c r="DN98" i="16"/>
  <c r="DN129" i="16" s="1"/>
  <c r="DN48" i="16"/>
  <c r="DN78" i="16" s="1"/>
  <c r="DV98" i="16"/>
  <c r="DV129" i="16" s="1"/>
  <c r="DV48" i="16"/>
  <c r="DV78" i="16" s="1"/>
  <c r="ED98" i="16"/>
  <c r="ED129" i="16" s="1"/>
  <c r="ED48" i="16"/>
  <c r="ED78" i="16" s="1"/>
  <c r="EL98" i="16"/>
  <c r="EL129" i="16" s="1"/>
  <c r="EL48" i="16"/>
  <c r="EL78" i="16" s="1"/>
  <c r="ET98" i="16"/>
  <c r="ET129" i="16" s="1"/>
  <c r="ET48" i="16"/>
  <c r="ET78" i="16" s="1"/>
  <c r="FB98" i="16"/>
  <c r="FB129" i="16" s="1"/>
  <c r="FB48" i="16"/>
  <c r="FB78" i="16" s="1"/>
  <c r="F49" i="16"/>
  <c r="F79" i="16" s="1"/>
  <c r="N99" i="16"/>
  <c r="N130" i="16" s="1"/>
  <c r="N49" i="16"/>
  <c r="N79" i="16" s="1"/>
  <c r="V99" i="16"/>
  <c r="V130" i="16" s="1"/>
  <c r="V49" i="16"/>
  <c r="V79" i="16" s="1"/>
  <c r="AD99" i="16"/>
  <c r="AD130" i="16" s="1"/>
  <c r="AD49" i="16"/>
  <c r="AD79" i="16" s="1"/>
  <c r="AL99" i="16"/>
  <c r="AL130" i="16" s="1"/>
  <c r="AL49" i="16"/>
  <c r="AL79" i="16" s="1"/>
  <c r="AT99" i="16"/>
  <c r="AT130" i="16" s="1"/>
  <c r="AT49" i="16"/>
  <c r="AT79" i="16" s="1"/>
  <c r="BB99" i="16"/>
  <c r="BB130" i="16" s="1"/>
  <c r="BB49" i="16"/>
  <c r="BB79" i="16" s="1"/>
  <c r="BJ99" i="16"/>
  <c r="BJ130" i="16" s="1"/>
  <c r="BJ49" i="16"/>
  <c r="BJ79" i="16" s="1"/>
  <c r="BR99" i="16"/>
  <c r="BR130" i="16" s="1"/>
  <c r="BR49" i="16"/>
  <c r="BR79" i="16" s="1"/>
  <c r="BZ99" i="16"/>
  <c r="BZ130" i="16" s="1"/>
  <c r="BZ49" i="16"/>
  <c r="BZ79" i="16" s="1"/>
  <c r="CH99" i="16"/>
  <c r="CH130" i="16" s="1"/>
  <c r="CH49" i="16"/>
  <c r="CH79" i="16" s="1"/>
  <c r="CP99" i="16"/>
  <c r="CP130" i="16" s="1"/>
  <c r="CP49" i="16"/>
  <c r="CP79" i="16" s="1"/>
  <c r="CX99" i="16"/>
  <c r="CX130" i="16" s="1"/>
  <c r="CX49" i="16"/>
  <c r="CX79" i="16" s="1"/>
  <c r="DF99" i="16"/>
  <c r="DF130" i="16" s="1"/>
  <c r="DF49" i="16"/>
  <c r="DF79" i="16" s="1"/>
  <c r="DN99" i="16"/>
  <c r="DN130" i="16" s="1"/>
  <c r="DN49" i="16"/>
  <c r="DN79" i="16" s="1"/>
  <c r="DV99" i="16"/>
  <c r="DV130" i="16" s="1"/>
  <c r="DV49" i="16"/>
  <c r="DV79" i="16" s="1"/>
  <c r="ED99" i="16"/>
  <c r="ED130" i="16" s="1"/>
  <c r="ED49" i="16"/>
  <c r="ED79" i="16" s="1"/>
  <c r="EL99" i="16"/>
  <c r="EL130" i="16" s="1"/>
  <c r="EL49" i="16"/>
  <c r="EL79" i="16" s="1"/>
  <c r="ET99" i="16"/>
  <c r="ET130" i="16" s="1"/>
  <c r="ET49" i="16"/>
  <c r="ET79" i="16" s="1"/>
  <c r="FB99" i="16"/>
  <c r="FB130" i="16" s="1"/>
  <c r="FB49" i="16"/>
  <c r="FB79" i="16" s="1"/>
  <c r="F51" i="16"/>
  <c r="F81" i="16" s="1"/>
  <c r="N101" i="16"/>
  <c r="N132" i="16" s="1"/>
  <c r="N51" i="16"/>
  <c r="N81" i="16" s="1"/>
  <c r="V101" i="16"/>
  <c r="V132" i="16" s="1"/>
  <c r="V51" i="16"/>
  <c r="V81" i="16" s="1"/>
  <c r="AD101" i="16"/>
  <c r="AD132" i="16" s="1"/>
  <c r="AD51" i="16"/>
  <c r="AD81" i="16" s="1"/>
  <c r="AL101" i="16"/>
  <c r="AL132" i="16" s="1"/>
  <c r="AL51" i="16"/>
  <c r="AL81" i="16" s="1"/>
  <c r="AT101" i="16"/>
  <c r="AT132" i="16" s="1"/>
  <c r="AT51" i="16"/>
  <c r="AT81" i="16" s="1"/>
  <c r="BB101" i="16"/>
  <c r="BB132" i="16" s="1"/>
  <c r="BB51" i="16"/>
  <c r="BB81" i="16" s="1"/>
  <c r="BJ101" i="16"/>
  <c r="BJ132" i="16" s="1"/>
  <c r="BJ51" i="16"/>
  <c r="BJ81" i="16" s="1"/>
  <c r="BR101" i="16"/>
  <c r="BR132" i="16" s="1"/>
  <c r="BR51" i="16"/>
  <c r="BR81" i="16" s="1"/>
  <c r="BZ101" i="16"/>
  <c r="BZ132" i="16" s="1"/>
  <c r="BZ51" i="16"/>
  <c r="BZ81" i="16" s="1"/>
  <c r="CH101" i="16"/>
  <c r="CH132" i="16" s="1"/>
  <c r="CH51" i="16"/>
  <c r="CH81" i="16" s="1"/>
  <c r="CP101" i="16"/>
  <c r="CP132" i="16" s="1"/>
  <c r="CP51" i="16"/>
  <c r="CP81" i="16" s="1"/>
  <c r="CX101" i="16"/>
  <c r="CX132" i="16" s="1"/>
  <c r="CX51" i="16"/>
  <c r="CX81" i="16" s="1"/>
  <c r="DF101" i="16"/>
  <c r="DF132" i="16" s="1"/>
  <c r="DF51" i="16"/>
  <c r="DF81" i="16" s="1"/>
  <c r="DN101" i="16"/>
  <c r="DN132" i="16" s="1"/>
  <c r="DN51" i="16"/>
  <c r="DN81" i="16" s="1"/>
  <c r="DV101" i="16"/>
  <c r="DV132" i="16" s="1"/>
  <c r="DV51" i="16"/>
  <c r="DV81" i="16" s="1"/>
  <c r="ED101" i="16"/>
  <c r="ED132" i="16" s="1"/>
  <c r="ED51" i="16"/>
  <c r="ED81" i="16" s="1"/>
  <c r="EL101" i="16"/>
  <c r="EL132" i="16" s="1"/>
  <c r="EL51" i="16"/>
  <c r="EL81" i="16" s="1"/>
  <c r="ET101" i="16"/>
  <c r="ET132" i="16" s="1"/>
  <c r="ET51" i="16"/>
  <c r="ET81" i="16" s="1"/>
  <c r="FB101" i="16"/>
  <c r="FB132" i="16" s="1"/>
  <c r="FB51" i="16"/>
  <c r="FB81" i="16" s="1"/>
  <c r="F52" i="16"/>
  <c r="F82" i="16" s="1"/>
  <c r="N102" i="16"/>
  <c r="N133" i="16" s="1"/>
  <c r="N52" i="16"/>
  <c r="N82" i="16" s="1"/>
  <c r="V102" i="16"/>
  <c r="V133" i="16" s="1"/>
  <c r="V52" i="16"/>
  <c r="V82" i="16" s="1"/>
  <c r="AD102" i="16"/>
  <c r="AD133" i="16" s="1"/>
  <c r="AD52" i="16"/>
  <c r="AD82" i="16" s="1"/>
  <c r="AL102" i="16"/>
  <c r="AL133" i="16" s="1"/>
  <c r="AL52" i="16"/>
  <c r="AL82" i="16" s="1"/>
  <c r="AT102" i="16"/>
  <c r="AT133" i="16" s="1"/>
  <c r="AT52" i="16"/>
  <c r="AT82" i="16" s="1"/>
  <c r="BB102" i="16"/>
  <c r="BB133" i="16" s="1"/>
  <c r="BB52" i="16"/>
  <c r="BB82" i="16" s="1"/>
  <c r="BJ102" i="16"/>
  <c r="BJ133" i="16" s="1"/>
  <c r="BJ52" i="16"/>
  <c r="BJ82" i="16" s="1"/>
  <c r="BR102" i="16"/>
  <c r="BR133" i="16" s="1"/>
  <c r="BR52" i="16"/>
  <c r="BR82" i="16" s="1"/>
  <c r="BZ102" i="16"/>
  <c r="BZ133" i="16" s="1"/>
  <c r="BZ52" i="16"/>
  <c r="BZ82" i="16" s="1"/>
  <c r="CH102" i="16"/>
  <c r="CH133" i="16" s="1"/>
  <c r="CH52" i="16"/>
  <c r="CH82" i="16" s="1"/>
  <c r="CP102" i="16"/>
  <c r="CP133" i="16" s="1"/>
  <c r="CP52" i="16"/>
  <c r="CP82" i="16" s="1"/>
  <c r="CX102" i="16"/>
  <c r="CX133" i="16" s="1"/>
  <c r="CX52" i="16"/>
  <c r="CX82" i="16" s="1"/>
  <c r="DF102" i="16"/>
  <c r="DF133" i="16" s="1"/>
  <c r="DF52" i="16"/>
  <c r="DF82" i="16" s="1"/>
  <c r="DN102" i="16"/>
  <c r="DN133" i="16" s="1"/>
  <c r="DN52" i="16"/>
  <c r="DN82" i="16" s="1"/>
  <c r="DV102" i="16"/>
  <c r="DV133" i="16" s="1"/>
  <c r="DV52" i="16"/>
  <c r="DV82" i="16" s="1"/>
  <c r="ED102" i="16"/>
  <c r="ED133" i="16" s="1"/>
  <c r="ED52" i="16"/>
  <c r="ED82" i="16" s="1"/>
  <c r="EL102" i="16"/>
  <c r="EL133" i="16" s="1"/>
  <c r="EL52" i="16"/>
  <c r="EL82" i="16" s="1"/>
  <c r="ET102" i="16"/>
  <c r="ET133" i="16" s="1"/>
  <c r="ET52" i="16"/>
  <c r="ET82" i="16" s="1"/>
  <c r="FB102" i="16"/>
  <c r="FB133" i="16" s="1"/>
  <c r="FB52" i="16"/>
  <c r="FB82" i="16" s="1"/>
  <c r="F53" i="16"/>
  <c r="F83" i="16" s="1"/>
  <c r="N103" i="16"/>
  <c r="N134" i="16" s="1"/>
  <c r="N53" i="16"/>
  <c r="N83" i="16" s="1"/>
  <c r="V103" i="16"/>
  <c r="V134" i="16" s="1"/>
  <c r="V53" i="16"/>
  <c r="V83" i="16" s="1"/>
  <c r="AD103" i="16"/>
  <c r="AD134" i="16" s="1"/>
  <c r="AD53" i="16"/>
  <c r="AD83" i="16" s="1"/>
  <c r="AL103" i="16"/>
  <c r="AL134" i="16" s="1"/>
  <c r="AL53" i="16"/>
  <c r="AL83" i="16" s="1"/>
  <c r="AT103" i="16"/>
  <c r="AT134" i="16" s="1"/>
  <c r="AT53" i="16"/>
  <c r="AT83" i="16" s="1"/>
  <c r="BB103" i="16"/>
  <c r="BB134" i="16" s="1"/>
  <c r="BB53" i="16"/>
  <c r="BB83" i="16" s="1"/>
  <c r="BJ103" i="16"/>
  <c r="BJ134" i="16" s="1"/>
  <c r="BJ53" i="16"/>
  <c r="BJ83" i="16" s="1"/>
  <c r="BR103" i="16"/>
  <c r="BR134" i="16" s="1"/>
  <c r="BR53" i="16"/>
  <c r="BR83" i="16" s="1"/>
  <c r="BZ103" i="16"/>
  <c r="BZ134" i="16" s="1"/>
  <c r="BZ53" i="16"/>
  <c r="BZ83" i="16" s="1"/>
  <c r="CH103" i="16"/>
  <c r="CH134" i="16" s="1"/>
  <c r="CH53" i="16"/>
  <c r="CH83" i="16" s="1"/>
  <c r="CP103" i="16"/>
  <c r="CP134" i="16" s="1"/>
  <c r="CP53" i="16"/>
  <c r="CP83" i="16" s="1"/>
  <c r="CX103" i="16"/>
  <c r="CX134" i="16" s="1"/>
  <c r="CX53" i="16"/>
  <c r="CX83" i="16" s="1"/>
  <c r="DF103" i="16"/>
  <c r="DF134" i="16" s="1"/>
  <c r="DF53" i="16"/>
  <c r="DF83" i="16" s="1"/>
  <c r="DN103" i="16"/>
  <c r="DN134" i="16" s="1"/>
  <c r="DN53" i="16"/>
  <c r="DN83" i="16" s="1"/>
  <c r="DV103" i="16"/>
  <c r="DV134" i="16" s="1"/>
  <c r="DV53" i="16"/>
  <c r="DV83" i="16" s="1"/>
  <c r="CN43" i="16"/>
  <c r="CN73" i="16" s="1"/>
  <c r="AZ44" i="16"/>
  <c r="AZ74" i="16" s="1"/>
  <c r="L45" i="16"/>
  <c r="L75" i="16" s="1"/>
  <c r="DL89" i="16"/>
  <c r="DL120" i="16" s="1"/>
  <c r="DL39" i="16"/>
  <c r="DL69" i="16" s="1"/>
  <c r="G88" i="16"/>
  <c r="G119" i="16" s="1"/>
  <c r="O88" i="16"/>
  <c r="O119" i="16" s="1"/>
  <c r="W88" i="16"/>
  <c r="W119" i="16" s="1"/>
  <c r="AE88" i="16"/>
  <c r="AE119" i="16" s="1"/>
  <c r="AM88" i="16"/>
  <c r="AM119" i="16" s="1"/>
  <c r="AU88" i="16"/>
  <c r="AU119" i="16" s="1"/>
  <c r="BC88" i="16"/>
  <c r="BC119" i="16" s="1"/>
  <c r="BK88" i="16"/>
  <c r="BK119" i="16" s="1"/>
  <c r="BS88" i="16"/>
  <c r="BS119" i="16" s="1"/>
  <c r="CA88" i="16"/>
  <c r="CA119" i="16" s="1"/>
  <c r="CI88" i="16"/>
  <c r="CI119" i="16" s="1"/>
  <c r="CQ88" i="16"/>
  <c r="CQ119" i="16" s="1"/>
  <c r="CY88" i="16"/>
  <c r="CY119" i="16" s="1"/>
  <c r="DG88" i="16"/>
  <c r="DG119" i="16" s="1"/>
  <c r="DO88" i="16"/>
  <c r="DO119" i="16" s="1"/>
  <c r="DW88" i="16"/>
  <c r="DW119" i="16" s="1"/>
  <c r="EE88" i="16"/>
  <c r="EE119" i="16" s="1"/>
  <c r="EM88" i="16"/>
  <c r="EM119" i="16" s="1"/>
  <c r="EU88" i="16"/>
  <c r="EU119" i="16" s="1"/>
  <c r="FC88" i="16"/>
  <c r="FC119" i="16" s="1"/>
  <c r="G89" i="16"/>
  <c r="G120" i="16" s="1"/>
  <c r="O89" i="16"/>
  <c r="O120" i="16" s="1"/>
  <c r="W89" i="16"/>
  <c r="W120" i="16" s="1"/>
  <c r="AE89" i="16"/>
  <c r="AE120" i="16" s="1"/>
  <c r="AM89" i="16"/>
  <c r="AM120" i="16" s="1"/>
  <c r="AU89" i="16"/>
  <c r="AU120" i="16" s="1"/>
  <c r="BC89" i="16"/>
  <c r="BC120" i="16" s="1"/>
  <c r="BK89" i="16"/>
  <c r="BK120" i="16" s="1"/>
  <c r="BS89" i="16"/>
  <c r="BS120" i="16" s="1"/>
  <c r="CA89" i="16"/>
  <c r="CA120" i="16" s="1"/>
  <c r="CI89" i="16"/>
  <c r="CI120" i="16" s="1"/>
  <c r="CQ89" i="16"/>
  <c r="CQ120" i="16" s="1"/>
  <c r="CY89" i="16"/>
  <c r="CY120" i="16" s="1"/>
  <c r="DG89" i="16"/>
  <c r="DG120" i="16" s="1"/>
  <c r="DO89" i="16"/>
  <c r="DO120" i="16" s="1"/>
  <c r="DW89" i="16"/>
  <c r="DW120" i="16" s="1"/>
  <c r="EE89" i="16"/>
  <c r="EE120" i="16" s="1"/>
  <c r="EM89" i="16"/>
  <c r="EM120" i="16" s="1"/>
  <c r="EU89" i="16"/>
  <c r="EU120" i="16" s="1"/>
  <c r="FC89" i="16"/>
  <c r="FC120" i="16" s="1"/>
  <c r="G90" i="16"/>
  <c r="G121" i="16" s="1"/>
  <c r="O90" i="16"/>
  <c r="O121" i="16" s="1"/>
  <c r="W90" i="16"/>
  <c r="W121" i="16" s="1"/>
  <c r="AE90" i="16"/>
  <c r="AE121" i="16" s="1"/>
  <c r="AM90" i="16"/>
  <c r="AM121" i="16" s="1"/>
  <c r="AU90" i="16"/>
  <c r="AU121" i="16" s="1"/>
  <c r="BC90" i="16"/>
  <c r="BC121" i="16" s="1"/>
  <c r="BK90" i="16"/>
  <c r="BK121" i="16" s="1"/>
  <c r="BS90" i="16"/>
  <c r="BS121" i="16" s="1"/>
  <c r="CA90" i="16"/>
  <c r="CA121" i="16" s="1"/>
  <c r="CI90" i="16"/>
  <c r="CI121" i="16" s="1"/>
  <c r="CQ90" i="16"/>
  <c r="CQ121" i="16" s="1"/>
  <c r="CY90" i="16"/>
  <c r="CY121" i="16" s="1"/>
  <c r="DG90" i="16"/>
  <c r="DG121" i="16" s="1"/>
  <c r="DO90" i="16"/>
  <c r="DO121" i="16" s="1"/>
  <c r="DW90" i="16"/>
  <c r="DW121" i="16" s="1"/>
  <c r="EE90" i="16"/>
  <c r="EE121" i="16" s="1"/>
  <c r="EM90" i="16"/>
  <c r="EM121" i="16" s="1"/>
  <c r="EU90" i="16"/>
  <c r="EU121" i="16" s="1"/>
  <c r="FC90" i="16"/>
  <c r="FC121" i="16" s="1"/>
  <c r="G91" i="16"/>
  <c r="G122" i="16" s="1"/>
  <c r="O91" i="16"/>
  <c r="O122" i="16" s="1"/>
  <c r="W91" i="16"/>
  <c r="W122" i="16" s="1"/>
  <c r="AE91" i="16"/>
  <c r="AE122" i="16" s="1"/>
  <c r="AM91" i="16"/>
  <c r="AM122" i="16" s="1"/>
  <c r="AU91" i="16"/>
  <c r="AU122" i="16" s="1"/>
  <c r="BC91" i="16"/>
  <c r="BC122" i="16" s="1"/>
  <c r="BK91" i="16"/>
  <c r="BK122" i="16" s="1"/>
  <c r="BS91" i="16"/>
  <c r="BS122" i="16" s="1"/>
  <c r="CA91" i="16"/>
  <c r="CA122" i="16" s="1"/>
  <c r="CI91" i="16"/>
  <c r="CI122" i="16" s="1"/>
  <c r="CQ91" i="16"/>
  <c r="CQ122" i="16" s="1"/>
  <c r="CY91" i="16"/>
  <c r="CY122" i="16" s="1"/>
  <c r="DG91" i="16"/>
  <c r="DG122" i="16" s="1"/>
  <c r="DO91" i="16"/>
  <c r="DO122" i="16" s="1"/>
  <c r="DW91" i="16"/>
  <c r="DW122" i="16" s="1"/>
  <c r="EE91" i="16"/>
  <c r="EE122" i="16" s="1"/>
  <c r="EM91" i="16"/>
  <c r="EM122" i="16" s="1"/>
  <c r="EU91" i="16"/>
  <c r="EU122" i="16" s="1"/>
  <c r="FC91" i="16"/>
  <c r="FC122" i="16" s="1"/>
  <c r="G93" i="16"/>
  <c r="G124" i="16" s="1"/>
  <c r="O93" i="16"/>
  <c r="O124" i="16" s="1"/>
  <c r="W93" i="16"/>
  <c r="W124" i="16" s="1"/>
  <c r="AE93" i="16"/>
  <c r="AE124" i="16" s="1"/>
  <c r="AM93" i="16"/>
  <c r="AM124" i="16" s="1"/>
  <c r="AU93" i="16"/>
  <c r="AU124" i="16" s="1"/>
  <c r="AU43" i="16"/>
  <c r="AU73" i="16" s="1"/>
  <c r="BC93" i="16"/>
  <c r="BC124" i="16" s="1"/>
  <c r="BC43" i="16"/>
  <c r="BC73" i="16" s="1"/>
  <c r="BK93" i="16"/>
  <c r="BK124" i="16" s="1"/>
  <c r="BK43" i="16"/>
  <c r="BK73" i="16" s="1"/>
  <c r="BS93" i="16"/>
  <c r="BS124" i="16" s="1"/>
  <c r="CA93" i="16"/>
  <c r="CA124" i="16" s="1"/>
  <c r="CA43" i="16"/>
  <c r="CA73" i="16" s="1"/>
  <c r="CI93" i="16"/>
  <c r="CI124" i="16" s="1"/>
  <c r="CI43" i="16"/>
  <c r="CI73" i="16" s="1"/>
  <c r="CQ93" i="16"/>
  <c r="CQ124" i="16" s="1"/>
  <c r="CQ43" i="16"/>
  <c r="CQ73" i="16" s="1"/>
  <c r="CY93" i="16"/>
  <c r="CY124" i="16" s="1"/>
  <c r="DG93" i="16"/>
  <c r="DG124" i="16" s="1"/>
  <c r="DG43" i="16"/>
  <c r="DG73" i="16" s="1"/>
  <c r="DO93" i="16"/>
  <c r="DO124" i="16" s="1"/>
  <c r="DO43" i="16"/>
  <c r="DO73" i="16" s="1"/>
  <c r="DW93" i="16"/>
  <c r="DW124" i="16" s="1"/>
  <c r="DW43" i="16"/>
  <c r="DW73" i="16" s="1"/>
  <c r="EE93" i="16"/>
  <c r="EE124" i="16" s="1"/>
  <c r="EM93" i="16"/>
  <c r="EM124" i="16" s="1"/>
  <c r="EM43" i="16"/>
  <c r="EM73" i="16" s="1"/>
  <c r="EU93" i="16"/>
  <c r="EU124" i="16" s="1"/>
  <c r="EU43" i="16"/>
  <c r="EU73" i="16" s="1"/>
  <c r="FC93" i="16"/>
  <c r="FC124" i="16" s="1"/>
  <c r="FC43" i="16"/>
  <c r="FC73" i="16" s="1"/>
  <c r="G94" i="16"/>
  <c r="G125" i="16" s="1"/>
  <c r="G44" i="16"/>
  <c r="G74" i="16" s="1"/>
  <c r="O94" i="16"/>
  <c r="O125" i="16" s="1"/>
  <c r="O44" i="16"/>
  <c r="O74" i="16" s="1"/>
  <c r="W94" i="16"/>
  <c r="W125" i="16" s="1"/>
  <c r="W44" i="16"/>
  <c r="W74" i="16" s="1"/>
  <c r="AE94" i="16"/>
  <c r="AE125" i="16" s="1"/>
  <c r="AM94" i="16"/>
  <c r="AM125" i="16" s="1"/>
  <c r="AM44" i="16"/>
  <c r="AM74" i="16" s="1"/>
  <c r="AU94" i="16"/>
  <c r="AU125" i="16" s="1"/>
  <c r="AU44" i="16"/>
  <c r="AU74" i="16" s="1"/>
  <c r="BC94" i="16"/>
  <c r="BC125" i="16" s="1"/>
  <c r="BC44" i="16"/>
  <c r="BC74" i="16" s="1"/>
  <c r="BK94" i="16"/>
  <c r="BK125" i="16" s="1"/>
  <c r="BS94" i="16"/>
  <c r="BS125" i="16" s="1"/>
  <c r="BS44" i="16"/>
  <c r="BS74" i="16" s="1"/>
  <c r="CA94" i="16"/>
  <c r="CA125" i="16" s="1"/>
  <c r="CA44" i="16"/>
  <c r="CA74" i="16" s="1"/>
  <c r="CI94" i="16"/>
  <c r="CI125" i="16" s="1"/>
  <c r="CI44" i="16"/>
  <c r="CI74" i="16" s="1"/>
  <c r="CQ94" i="16"/>
  <c r="CQ125" i="16" s="1"/>
  <c r="CY94" i="16"/>
  <c r="CY125" i="16" s="1"/>
  <c r="CY44" i="16"/>
  <c r="CY74" i="16" s="1"/>
  <c r="DG94" i="16"/>
  <c r="DG125" i="16" s="1"/>
  <c r="DG44" i="16"/>
  <c r="DG74" i="16" s="1"/>
  <c r="DO94" i="16"/>
  <c r="DO125" i="16" s="1"/>
  <c r="DO44" i="16"/>
  <c r="DO74" i="16" s="1"/>
  <c r="DW94" i="16"/>
  <c r="DW125" i="16" s="1"/>
  <c r="EE94" i="16"/>
  <c r="EE125" i="16" s="1"/>
  <c r="EE44" i="16"/>
  <c r="EE74" i="16" s="1"/>
  <c r="EM94" i="16"/>
  <c r="EM125" i="16" s="1"/>
  <c r="EM44" i="16"/>
  <c r="EM74" i="16" s="1"/>
  <c r="EU94" i="16"/>
  <c r="EU125" i="16" s="1"/>
  <c r="EU44" i="16"/>
  <c r="EU74" i="16" s="1"/>
  <c r="FC94" i="16"/>
  <c r="FC125" i="16" s="1"/>
  <c r="G95" i="16"/>
  <c r="G126" i="16" s="1"/>
  <c r="G45" i="16"/>
  <c r="G75" i="16" s="1"/>
  <c r="O95" i="16"/>
  <c r="O126" i="16" s="1"/>
  <c r="O45" i="16"/>
  <c r="O75" i="16" s="1"/>
  <c r="W95" i="16"/>
  <c r="W126" i="16" s="1"/>
  <c r="AE95" i="16"/>
  <c r="AE126" i="16" s="1"/>
  <c r="AE45" i="16"/>
  <c r="AE75" i="16" s="1"/>
  <c r="AM95" i="16"/>
  <c r="AM126" i="16" s="1"/>
  <c r="AM45" i="16"/>
  <c r="AM75" i="16" s="1"/>
  <c r="AU95" i="16"/>
  <c r="AU126" i="16" s="1"/>
  <c r="AU45" i="16"/>
  <c r="AU75" i="16" s="1"/>
  <c r="BC95" i="16"/>
  <c r="BC126" i="16" s="1"/>
  <c r="BK95" i="16"/>
  <c r="BK126" i="16" s="1"/>
  <c r="BK45" i="16"/>
  <c r="BK75" i="16" s="1"/>
  <c r="BS95" i="16"/>
  <c r="BS126" i="16" s="1"/>
  <c r="BS45" i="16"/>
  <c r="BS75" i="16" s="1"/>
  <c r="CA95" i="16"/>
  <c r="CA126" i="16" s="1"/>
  <c r="CA45" i="16"/>
  <c r="CA75" i="16" s="1"/>
  <c r="CI95" i="16"/>
  <c r="CI126" i="16" s="1"/>
  <c r="CQ95" i="16"/>
  <c r="CQ126" i="16" s="1"/>
  <c r="CQ45" i="16"/>
  <c r="CQ75" i="16" s="1"/>
  <c r="CY95" i="16"/>
  <c r="CY126" i="16" s="1"/>
  <c r="CY45" i="16"/>
  <c r="CY75" i="16" s="1"/>
  <c r="DG95" i="16"/>
  <c r="DG126" i="16" s="1"/>
  <c r="DG45" i="16"/>
  <c r="DG75" i="16" s="1"/>
  <c r="DO95" i="16"/>
  <c r="DO126" i="16" s="1"/>
  <c r="DW95" i="16"/>
  <c r="DW126" i="16" s="1"/>
  <c r="DW45" i="16"/>
  <c r="DW75" i="16" s="1"/>
  <c r="EE95" i="16"/>
  <c r="EE126" i="16" s="1"/>
  <c r="EE45" i="16"/>
  <c r="EE75" i="16" s="1"/>
  <c r="EM95" i="16"/>
  <c r="EM126" i="16" s="1"/>
  <c r="EM45" i="16"/>
  <c r="EM75" i="16" s="1"/>
  <c r="EU95" i="16"/>
  <c r="EU126" i="16" s="1"/>
  <c r="FC95" i="16"/>
  <c r="FC126" i="16" s="1"/>
  <c r="FC45" i="16"/>
  <c r="FC75" i="16" s="1"/>
  <c r="G96" i="16"/>
  <c r="G127" i="16" s="1"/>
  <c r="G46" i="16"/>
  <c r="G76" i="16" s="1"/>
  <c r="O96" i="16"/>
  <c r="O127" i="16" s="1"/>
  <c r="W96" i="16"/>
  <c r="W127" i="16" s="1"/>
  <c r="W46" i="16"/>
  <c r="W76" i="16" s="1"/>
  <c r="AE96" i="16"/>
  <c r="AE127" i="16" s="1"/>
  <c r="AE46" i="16"/>
  <c r="AE76" i="16" s="1"/>
  <c r="AM96" i="16"/>
  <c r="AM127" i="16" s="1"/>
  <c r="AM46" i="16"/>
  <c r="AM76" i="16" s="1"/>
  <c r="AU96" i="16"/>
  <c r="AU127" i="16" s="1"/>
  <c r="BC96" i="16"/>
  <c r="BC127" i="16" s="1"/>
  <c r="BC46" i="16"/>
  <c r="BC76" i="16" s="1"/>
  <c r="BK96" i="16"/>
  <c r="BK127" i="16" s="1"/>
  <c r="BK46" i="16"/>
  <c r="BK76" i="16" s="1"/>
  <c r="BS96" i="16"/>
  <c r="BS127" i="16" s="1"/>
  <c r="BS46" i="16"/>
  <c r="BS76" i="16" s="1"/>
  <c r="CA96" i="16"/>
  <c r="CA127" i="16" s="1"/>
  <c r="CI96" i="16"/>
  <c r="CI127" i="16" s="1"/>
  <c r="CI46" i="16"/>
  <c r="CI76" i="16" s="1"/>
  <c r="CQ96" i="16"/>
  <c r="CQ127" i="16" s="1"/>
  <c r="CQ46" i="16"/>
  <c r="CQ76" i="16" s="1"/>
  <c r="CY96" i="16"/>
  <c r="CY127" i="16" s="1"/>
  <c r="CY46" i="16"/>
  <c r="CY76" i="16" s="1"/>
  <c r="DG96" i="16"/>
  <c r="DG127" i="16" s="1"/>
  <c r="DO96" i="16"/>
  <c r="DO127" i="16" s="1"/>
  <c r="DO46" i="16"/>
  <c r="DO76" i="16" s="1"/>
  <c r="DW96" i="16"/>
  <c r="DW127" i="16" s="1"/>
  <c r="DW46" i="16"/>
  <c r="DW76" i="16" s="1"/>
  <c r="EE96" i="16"/>
  <c r="EE127" i="16" s="1"/>
  <c r="EE46" i="16"/>
  <c r="EE76" i="16" s="1"/>
  <c r="EM96" i="16"/>
  <c r="EM127" i="16" s="1"/>
  <c r="EU96" i="16"/>
  <c r="EU127" i="16" s="1"/>
  <c r="EU46" i="16"/>
  <c r="EU76" i="16" s="1"/>
  <c r="FC96" i="16"/>
  <c r="FC127" i="16" s="1"/>
  <c r="FC46" i="16"/>
  <c r="FC76" i="16" s="1"/>
  <c r="G97" i="16"/>
  <c r="G128" i="16" s="1"/>
  <c r="G47" i="16"/>
  <c r="G77" i="16" s="1"/>
  <c r="O97" i="16"/>
  <c r="O128" i="16" s="1"/>
  <c r="O47" i="16"/>
  <c r="O77" i="16" s="1"/>
  <c r="W97" i="16"/>
  <c r="W128" i="16" s="1"/>
  <c r="W47" i="16"/>
  <c r="W77" i="16" s="1"/>
  <c r="AE97" i="16"/>
  <c r="AE128" i="16" s="1"/>
  <c r="AE47" i="16"/>
  <c r="AE77" i="16" s="1"/>
  <c r="AM97" i="16"/>
  <c r="AM128" i="16" s="1"/>
  <c r="AU97" i="16"/>
  <c r="AU128" i="16" s="1"/>
  <c r="AU47" i="16"/>
  <c r="AU77" i="16" s="1"/>
  <c r="BC97" i="16"/>
  <c r="BC128" i="16" s="1"/>
  <c r="BC47" i="16"/>
  <c r="BC77" i="16" s="1"/>
  <c r="BK97" i="16"/>
  <c r="BK128" i="16" s="1"/>
  <c r="BK47" i="16"/>
  <c r="BK77" i="16" s="1"/>
  <c r="BS97" i="16"/>
  <c r="BS128" i="16" s="1"/>
  <c r="BS47" i="16"/>
  <c r="BS77" i="16" s="1"/>
  <c r="CA97" i="16"/>
  <c r="CA128" i="16" s="1"/>
  <c r="CA47" i="16"/>
  <c r="CA77" i="16" s="1"/>
  <c r="CI97" i="16"/>
  <c r="CI128" i="16" s="1"/>
  <c r="CI47" i="16"/>
  <c r="CI77" i="16" s="1"/>
  <c r="CQ97" i="16"/>
  <c r="CQ128" i="16" s="1"/>
  <c r="CQ47" i="16"/>
  <c r="CQ77" i="16" s="1"/>
  <c r="CY97" i="16"/>
  <c r="CY128" i="16" s="1"/>
  <c r="DG97" i="16"/>
  <c r="DG128" i="16" s="1"/>
  <c r="DG47" i="16"/>
  <c r="DG77" i="16" s="1"/>
  <c r="DO97" i="16"/>
  <c r="DO128" i="16" s="1"/>
  <c r="DO47" i="16"/>
  <c r="DO77" i="16" s="1"/>
  <c r="DW97" i="16"/>
  <c r="DW128" i="16" s="1"/>
  <c r="DW47" i="16"/>
  <c r="DW77" i="16" s="1"/>
  <c r="EE97" i="16"/>
  <c r="EE128" i="16" s="1"/>
  <c r="EF77" i="16"/>
  <c r="EE47" i="16"/>
  <c r="EE77" i="16" s="1"/>
  <c r="EM97" i="16"/>
  <c r="EM128" i="16" s="1"/>
  <c r="EM47" i="16"/>
  <c r="EM77" i="16" s="1"/>
  <c r="EU97" i="16"/>
  <c r="EU128" i="16" s="1"/>
  <c r="EU47" i="16"/>
  <c r="EU77" i="16" s="1"/>
  <c r="FC97" i="16"/>
  <c r="FC128" i="16" s="1"/>
  <c r="FC47" i="16"/>
  <c r="FC77" i="16" s="1"/>
  <c r="G98" i="16"/>
  <c r="G129" i="16" s="1"/>
  <c r="G48" i="16"/>
  <c r="G78" i="16" s="1"/>
  <c r="O98" i="16"/>
  <c r="O129" i="16" s="1"/>
  <c r="O48" i="16"/>
  <c r="O78" i="16" s="1"/>
  <c r="W98" i="16"/>
  <c r="W129" i="16" s="1"/>
  <c r="W48" i="16"/>
  <c r="W78" i="16" s="1"/>
  <c r="AE98" i="16"/>
  <c r="AE129" i="16" s="1"/>
  <c r="AE48" i="16"/>
  <c r="AE78" i="16" s="1"/>
  <c r="AM98" i="16"/>
  <c r="AM129" i="16" s="1"/>
  <c r="AN78" i="16"/>
  <c r="AM48" i="16"/>
  <c r="AM78" i="16" s="1"/>
  <c r="AU98" i="16"/>
  <c r="AU129" i="16" s="1"/>
  <c r="AU48" i="16"/>
  <c r="AU78" i="16" s="1"/>
  <c r="BC98" i="16"/>
  <c r="BC129" i="16" s="1"/>
  <c r="BC48" i="16"/>
  <c r="BC78" i="16" s="1"/>
  <c r="BK98" i="16"/>
  <c r="BK129" i="16" s="1"/>
  <c r="BK48" i="16"/>
  <c r="BK78" i="16" s="1"/>
  <c r="BS98" i="16"/>
  <c r="BS129" i="16" s="1"/>
  <c r="BS48" i="16"/>
  <c r="BS78" i="16" s="1"/>
  <c r="CA98" i="16"/>
  <c r="CA129" i="16" s="1"/>
  <c r="CB78" i="16"/>
  <c r="CA48" i="16"/>
  <c r="CA78" i="16" s="1"/>
  <c r="CI98" i="16"/>
  <c r="CI129" i="16" s="1"/>
  <c r="CI48" i="16"/>
  <c r="CI78" i="16" s="1"/>
  <c r="CQ98" i="16"/>
  <c r="CQ129" i="16" s="1"/>
  <c r="CQ48" i="16"/>
  <c r="CQ78" i="16" s="1"/>
  <c r="CY98" i="16"/>
  <c r="CY129" i="16" s="1"/>
  <c r="CY48" i="16"/>
  <c r="CY78" i="16" s="1"/>
  <c r="DG98" i="16"/>
  <c r="DG129" i="16" s="1"/>
  <c r="DG48" i="16"/>
  <c r="DG78" i="16" s="1"/>
  <c r="DO98" i="16"/>
  <c r="DO129" i="16" s="1"/>
  <c r="DO48" i="16"/>
  <c r="DO78" i="16" s="1"/>
  <c r="DW98" i="16"/>
  <c r="DW129" i="16" s="1"/>
  <c r="DW48" i="16"/>
  <c r="DW78" i="16" s="1"/>
  <c r="EE98" i="16"/>
  <c r="EE129" i="16" s="1"/>
  <c r="EE48" i="16"/>
  <c r="EE78" i="16" s="1"/>
  <c r="EM98" i="16"/>
  <c r="EM129" i="16" s="1"/>
  <c r="EN78" i="16"/>
  <c r="EM48" i="16"/>
  <c r="EM78" i="16" s="1"/>
  <c r="EU98" i="16"/>
  <c r="EU129" i="16" s="1"/>
  <c r="EU48" i="16"/>
  <c r="EU78" i="16" s="1"/>
  <c r="FC98" i="16"/>
  <c r="FC129" i="16" s="1"/>
  <c r="FC48" i="16"/>
  <c r="FC78" i="16" s="1"/>
  <c r="G99" i="16"/>
  <c r="G130" i="16" s="1"/>
  <c r="G49" i="16"/>
  <c r="G79" i="16" s="1"/>
  <c r="O99" i="16"/>
  <c r="O130" i="16" s="1"/>
  <c r="O49" i="16"/>
  <c r="O79" i="16" s="1"/>
  <c r="W99" i="16"/>
  <c r="W130" i="16" s="1"/>
  <c r="W49" i="16"/>
  <c r="W79" i="16" s="1"/>
  <c r="AE99" i="16"/>
  <c r="AE130" i="16" s="1"/>
  <c r="AE49" i="16"/>
  <c r="AE79" i="16" s="1"/>
  <c r="AM99" i="16"/>
  <c r="AM130" i="16" s="1"/>
  <c r="AM49" i="16"/>
  <c r="AM79" i="16" s="1"/>
  <c r="AU99" i="16"/>
  <c r="AU130" i="16" s="1"/>
  <c r="AU49" i="16"/>
  <c r="AU79" i="16" s="1"/>
  <c r="BC99" i="16"/>
  <c r="BC130" i="16" s="1"/>
  <c r="BC49" i="16"/>
  <c r="BC79" i="16" s="1"/>
  <c r="BK99" i="16"/>
  <c r="BK130" i="16" s="1"/>
  <c r="BK49" i="16"/>
  <c r="BK79" i="16" s="1"/>
  <c r="BS99" i="16"/>
  <c r="BS130" i="16" s="1"/>
  <c r="BS49" i="16"/>
  <c r="BS79" i="16" s="1"/>
  <c r="CA99" i="16"/>
  <c r="CA130" i="16" s="1"/>
  <c r="CA49" i="16"/>
  <c r="CA79" i="16" s="1"/>
  <c r="CI99" i="16"/>
  <c r="CI130" i="16" s="1"/>
  <c r="CI49" i="16"/>
  <c r="CI79" i="16" s="1"/>
  <c r="CQ99" i="16"/>
  <c r="CQ130" i="16" s="1"/>
  <c r="CQ49" i="16"/>
  <c r="CQ79" i="16" s="1"/>
  <c r="CY99" i="16"/>
  <c r="CY130" i="16" s="1"/>
  <c r="CY49" i="16"/>
  <c r="CY79" i="16" s="1"/>
  <c r="DG99" i="16"/>
  <c r="DG130" i="16" s="1"/>
  <c r="DG49" i="16"/>
  <c r="DG79" i="16" s="1"/>
  <c r="DO99" i="16"/>
  <c r="DO130" i="16" s="1"/>
  <c r="DO49" i="16"/>
  <c r="DO79" i="16" s="1"/>
  <c r="DW99" i="16"/>
  <c r="DW130" i="16" s="1"/>
  <c r="DW49" i="16"/>
  <c r="DW79" i="16" s="1"/>
  <c r="EE99" i="16"/>
  <c r="EE130" i="16" s="1"/>
  <c r="EE49" i="16"/>
  <c r="EE79" i="16" s="1"/>
  <c r="EM99" i="16"/>
  <c r="EM130" i="16" s="1"/>
  <c r="EM49" i="16"/>
  <c r="EM79" i="16" s="1"/>
  <c r="EU99" i="16"/>
  <c r="EU130" i="16" s="1"/>
  <c r="EU49" i="16"/>
  <c r="EU79" i="16" s="1"/>
  <c r="FC99" i="16"/>
  <c r="FC130" i="16" s="1"/>
  <c r="FC49" i="16"/>
  <c r="FC79" i="16" s="1"/>
  <c r="G101" i="16"/>
  <c r="G132" i="16" s="1"/>
  <c r="G51" i="16"/>
  <c r="G81" i="16" s="1"/>
  <c r="O101" i="16"/>
  <c r="O132" i="16" s="1"/>
  <c r="O51" i="16"/>
  <c r="O81" i="16" s="1"/>
  <c r="W101" i="16"/>
  <c r="W132" i="16" s="1"/>
  <c r="W51" i="16"/>
  <c r="W81" i="16" s="1"/>
  <c r="AE101" i="16"/>
  <c r="AE132" i="16" s="1"/>
  <c r="AE51" i="16"/>
  <c r="AE81" i="16" s="1"/>
  <c r="AM101" i="16"/>
  <c r="AM132" i="16" s="1"/>
  <c r="AM51" i="16"/>
  <c r="AM81" i="16" s="1"/>
  <c r="AU101" i="16"/>
  <c r="AU132" i="16" s="1"/>
  <c r="AV81" i="16"/>
  <c r="AU51" i="16"/>
  <c r="AU81" i="16" s="1"/>
  <c r="BC101" i="16"/>
  <c r="BC132" i="16" s="1"/>
  <c r="BC51" i="16"/>
  <c r="BC81" i="16" s="1"/>
  <c r="BK101" i="16"/>
  <c r="BK132" i="16" s="1"/>
  <c r="BK51" i="16"/>
  <c r="BK81" i="16" s="1"/>
  <c r="BS101" i="16"/>
  <c r="BS132" i="16" s="1"/>
  <c r="BS51" i="16"/>
  <c r="BS81" i="16" s="1"/>
  <c r="CA101" i="16"/>
  <c r="CA132" i="16" s="1"/>
  <c r="CA51" i="16"/>
  <c r="CA81" i="16" s="1"/>
  <c r="CI101" i="16"/>
  <c r="CI132" i="16" s="1"/>
  <c r="CI51" i="16"/>
  <c r="CI81" i="16" s="1"/>
  <c r="CQ101" i="16"/>
  <c r="CQ132" i="16" s="1"/>
  <c r="CQ51" i="16"/>
  <c r="CQ81" i="16" s="1"/>
  <c r="CY101" i="16"/>
  <c r="CY132" i="16" s="1"/>
  <c r="CY51" i="16"/>
  <c r="CY81" i="16" s="1"/>
  <c r="DG101" i="16"/>
  <c r="DG132" i="16" s="1"/>
  <c r="DH81" i="16"/>
  <c r="DG51" i="16"/>
  <c r="DG81" i="16" s="1"/>
  <c r="DO101" i="16"/>
  <c r="DO132" i="16" s="1"/>
  <c r="DO51" i="16"/>
  <c r="DO81" i="16" s="1"/>
  <c r="DW101" i="16"/>
  <c r="DW132" i="16" s="1"/>
  <c r="DW51" i="16"/>
  <c r="DW81" i="16" s="1"/>
  <c r="EE101" i="16"/>
  <c r="EE132" i="16" s="1"/>
  <c r="EE51" i="16"/>
  <c r="EE81" i="16" s="1"/>
  <c r="EM101" i="16"/>
  <c r="EM132" i="16" s="1"/>
  <c r="EM51" i="16"/>
  <c r="EM81" i="16" s="1"/>
  <c r="EU101" i="16"/>
  <c r="EU132" i="16" s="1"/>
  <c r="EU51" i="16"/>
  <c r="EU81" i="16" s="1"/>
  <c r="FC101" i="16"/>
  <c r="FC132" i="16" s="1"/>
  <c r="FC51" i="16"/>
  <c r="FC81" i="16" s="1"/>
  <c r="G102" i="16"/>
  <c r="G133" i="16" s="1"/>
  <c r="G52" i="16"/>
  <c r="G82" i="16" s="1"/>
  <c r="O102" i="16"/>
  <c r="O133" i="16" s="1"/>
  <c r="O52" i="16"/>
  <c r="O82" i="16" s="1"/>
  <c r="W102" i="16"/>
  <c r="W133" i="16" s="1"/>
  <c r="W52" i="16"/>
  <c r="W82" i="16" s="1"/>
  <c r="AE102" i="16"/>
  <c r="AE133" i="16" s="1"/>
  <c r="AE52" i="16"/>
  <c r="AE82" i="16" s="1"/>
  <c r="AM102" i="16"/>
  <c r="AM133" i="16" s="1"/>
  <c r="AM52" i="16"/>
  <c r="AM82" i="16" s="1"/>
  <c r="AU102" i="16"/>
  <c r="AU133" i="16" s="1"/>
  <c r="AU52" i="16"/>
  <c r="AU82" i="16" s="1"/>
  <c r="BC102" i="16"/>
  <c r="BC133" i="16" s="1"/>
  <c r="BC52" i="16"/>
  <c r="BC82" i="16" s="1"/>
  <c r="BK102" i="16"/>
  <c r="BK133" i="16" s="1"/>
  <c r="BK52" i="16"/>
  <c r="BK82" i="16" s="1"/>
  <c r="BS102" i="16"/>
  <c r="BS133" i="16" s="1"/>
  <c r="BS52" i="16"/>
  <c r="BS82" i="16" s="1"/>
  <c r="CA102" i="16"/>
  <c r="CA133" i="16" s="1"/>
  <c r="CA52" i="16"/>
  <c r="CA82" i="16" s="1"/>
  <c r="CI102" i="16"/>
  <c r="CI133" i="16" s="1"/>
  <c r="CI52" i="16"/>
  <c r="CI82" i="16" s="1"/>
  <c r="CQ102" i="16"/>
  <c r="CQ133" i="16" s="1"/>
  <c r="CQ52" i="16"/>
  <c r="CQ82" i="16" s="1"/>
  <c r="CY102" i="16"/>
  <c r="CY133" i="16" s="1"/>
  <c r="CY52" i="16"/>
  <c r="CY82" i="16" s="1"/>
  <c r="DG102" i="16"/>
  <c r="DG133" i="16" s="1"/>
  <c r="DG52" i="16"/>
  <c r="DG82" i="16" s="1"/>
  <c r="DO102" i="16"/>
  <c r="DO133" i="16" s="1"/>
  <c r="DO52" i="16"/>
  <c r="DO82" i="16" s="1"/>
  <c r="DW102" i="16"/>
  <c r="DW133" i="16" s="1"/>
  <c r="DW52" i="16"/>
  <c r="DW82" i="16" s="1"/>
  <c r="EE102" i="16"/>
  <c r="EE133" i="16" s="1"/>
  <c r="EE52" i="16"/>
  <c r="EE82" i="16" s="1"/>
  <c r="EM102" i="16"/>
  <c r="EM133" i="16" s="1"/>
  <c r="EM52" i="16"/>
  <c r="EM82" i="16" s="1"/>
  <c r="EU102" i="16"/>
  <c r="EU133" i="16" s="1"/>
  <c r="EU52" i="16"/>
  <c r="EU82" i="16" s="1"/>
  <c r="FC102" i="16"/>
  <c r="FC133" i="16" s="1"/>
  <c r="FD82" i="16"/>
  <c r="FC52" i="16"/>
  <c r="FC82" i="16" s="1"/>
  <c r="G103" i="16"/>
  <c r="G134" i="16" s="1"/>
  <c r="G53" i="16"/>
  <c r="G83" i="16" s="1"/>
  <c r="O103" i="16"/>
  <c r="O134" i="16" s="1"/>
  <c r="P83" i="16"/>
  <c r="O53" i="16"/>
  <c r="O83" i="16" s="1"/>
  <c r="W103" i="16"/>
  <c r="W134" i="16" s="1"/>
  <c r="W53" i="16"/>
  <c r="W83" i="16" s="1"/>
  <c r="AE103" i="16"/>
  <c r="AE134" i="16" s="1"/>
  <c r="AE53" i="16"/>
  <c r="AE83" i="16" s="1"/>
  <c r="AM103" i="16"/>
  <c r="AM134" i="16" s="1"/>
  <c r="AM53" i="16"/>
  <c r="AM83" i="16" s="1"/>
  <c r="AU103" i="16"/>
  <c r="AU134" i="16" s="1"/>
  <c r="AU53" i="16"/>
  <c r="AU83" i="16" s="1"/>
  <c r="BC103" i="16"/>
  <c r="BC134" i="16" s="1"/>
  <c r="BC53" i="16"/>
  <c r="BC83" i="16" s="1"/>
  <c r="BK103" i="16"/>
  <c r="BK134" i="16" s="1"/>
  <c r="BK53" i="16"/>
  <c r="BK83" i="16" s="1"/>
  <c r="BS103" i="16"/>
  <c r="BS134" i="16" s="1"/>
  <c r="BS53" i="16"/>
  <c r="BS83" i="16" s="1"/>
  <c r="CA103" i="16"/>
  <c r="CA134" i="16" s="1"/>
  <c r="CB83" i="16"/>
  <c r="CA53" i="16"/>
  <c r="CA83" i="16" s="1"/>
  <c r="CI103" i="16"/>
  <c r="CI134" i="16" s="1"/>
  <c r="CI53" i="16"/>
  <c r="CI83" i="16" s="1"/>
  <c r="CQ103" i="16"/>
  <c r="CQ134" i="16" s="1"/>
  <c r="CQ53" i="16"/>
  <c r="CQ83" i="16" s="1"/>
  <c r="CY103" i="16"/>
  <c r="CY134" i="16" s="1"/>
  <c r="CY53" i="16"/>
  <c r="CY83" i="16" s="1"/>
  <c r="DG103" i="16"/>
  <c r="DG134" i="16" s="1"/>
  <c r="DG53" i="16"/>
  <c r="DG83" i="16" s="1"/>
  <c r="DO103" i="16"/>
  <c r="DO134" i="16" s="1"/>
  <c r="DO53" i="16"/>
  <c r="DO83" i="16" s="1"/>
  <c r="DW103" i="16"/>
  <c r="DW134" i="16" s="1"/>
  <c r="DW53" i="16"/>
  <c r="DW83" i="16" s="1"/>
  <c r="EE103" i="16"/>
  <c r="EE134" i="16" s="1"/>
  <c r="EE53" i="16"/>
  <c r="EE83" i="16" s="1"/>
  <c r="EM103" i="16"/>
  <c r="EM134" i="16" s="1"/>
  <c r="EN83" i="16"/>
  <c r="EM53" i="16"/>
  <c r="EM83" i="16" s="1"/>
  <c r="EU103" i="16"/>
  <c r="EU134" i="16" s="1"/>
  <c r="EU53" i="16"/>
  <c r="EU83" i="16" s="1"/>
  <c r="FC103" i="16"/>
  <c r="FC134" i="16" s="1"/>
  <c r="FC53" i="16"/>
  <c r="FC83" i="16" s="1"/>
  <c r="G105" i="16"/>
  <c r="G55" i="16"/>
  <c r="O105" i="16"/>
  <c r="O55" i="16"/>
  <c r="W105" i="16"/>
  <c r="W55" i="16"/>
  <c r="AE105" i="16"/>
  <c r="AE55" i="16"/>
  <c r="AM105" i="16"/>
  <c r="AM55" i="16"/>
  <c r="AU105" i="16"/>
  <c r="AU55" i="16"/>
  <c r="BC105" i="16"/>
  <c r="BC55" i="16"/>
  <c r="BK105" i="16"/>
  <c r="BK55" i="16"/>
  <c r="BS105" i="16"/>
  <c r="BS55" i="16"/>
  <c r="CA105" i="16"/>
  <c r="CA55" i="16"/>
  <c r="CI105" i="16"/>
  <c r="CI55" i="16"/>
  <c r="CQ105" i="16"/>
  <c r="CQ55" i="16"/>
  <c r="CY105" i="16"/>
  <c r="CY55" i="16"/>
  <c r="DG105" i="16"/>
  <c r="DG55" i="16"/>
  <c r="DO105" i="16"/>
  <c r="DO55" i="16"/>
  <c r="DW105" i="16"/>
  <c r="DW55" i="16"/>
  <c r="EE105" i="16"/>
  <c r="EE55" i="16"/>
  <c r="EM105" i="16"/>
  <c r="EM55" i="16"/>
  <c r="EU105" i="16"/>
  <c r="EU55" i="16"/>
  <c r="FC105" i="16"/>
  <c r="FC55" i="16"/>
  <c r="G106" i="16"/>
  <c r="G56" i="16"/>
  <c r="O106" i="16"/>
  <c r="O56" i="16"/>
  <c r="W106" i="16"/>
  <c r="W56" i="16"/>
  <c r="AE106" i="16"/>
  <c r="AE56" i="16"/>
  <c r="AM106" i="16"/>
  <c r="AM56" i="16"/>
  <c r="AU106" i="16"/>
  <c r="AU56" i="16"/>
  <c r="BC106" i="16"/>
  <c r="BC56" i="16"/>
  <c r="BK106" i="16"/>
  <c r="BK56" i="16"/>
  <c r="BS106" i="16"/>
  <c r="BS56" i="16"/>
  <c r="CA106" i="16"/>
  <c r="CA56" i="16"/>
  <c r="CI106" i="16"/>
  <c r="CI56" i="16"/>
  <c r="CQ106" i="16"/>
  <c r="CQ56" i="16"/>
  <c r="CY106" i="16"/>
  <c r="CY56" i="16"/>
  <c r="DG106" i="16"/>
  <c r="DG56" i="16"/>
  <c r="DO106" i="16"/>
  <c r="DO56" i="16"/>
  <c r="DW106" i="16"/>
  <c r="DW56" i="16"/>
  <c r="R66" i="24" s="1"/>
  <c r="EE106" i="16"/>
  <c r="EE56" i="16"/>
  <c r="Z66" i="24" s="1"/>
  <c r="EM106" i="16"/>
  <c r="EM56" i="16"/>
  <c r="AH66" i="24" s="1"/>
  <c r="EU106" i="16"/>
  <c r="EU56" i="16"/>
  <c r="FC106" i="16"/>
  <c r="FC56" i="16"/>
  <c r="G107" i="16"/>
  <c r="G57" i="16"/>
  <c r="O107" i="16"/>
  <c r="O57" i="16"/>
  <c r="W107" i="16"/>
  <c r="W57" i="16"/>
  <c r="AE107" i="16"/>
  <c r="AE57" i="16"/>
  <c r="AM107" i="16"/>
  <c r="AM57" i="16"/>
  <c r="AU107" i="16"/>
  <c r="AU57" i="16"/>
  <c r="BC107" i="16"/>
  <c r="BC57" i="16"/>
  <c r="BK107" i="16"/>
  <c r="BK57" i="16"/>
  <c r="BS107" i="16"/>
  <c r="BS57" i="16"/>
  <c r="CA107" i="16"/>
  <c r="CA57" i="16"/>
  <c r="CI107" i="16"/>
  <c r="CI57" i="16"/>
  <c r="CQ107" i="16"/>
  <c r="CQ57" i="16"/>
  <c r="CY107" i="16"/>
  <c r="CY57" i="16"/>
  <c r="DG107" i="16"/>
  <c r="DG57" i="16"/>
  <c r="DO107" i="16"/>
  <c r="DO57" i="16"/>
  <c r="DW107" i="16"/>
  <c r="DW57" i="16"/>
  <c r="EE107" i="16"/>
  <c r="EE57" i="16"/>
  <c r="EM107" i="16"/>
  <c r="EM57" i="16"/>
  <c r="EU107" i="16"/>
  <c r="EU57" i="16"/>
  <c r="FC107" i="16"/>
  <c r="FC57" i="16"/>
  <c r="G108" i="16"/>
  <c r="G58" i="16"/>
  <c r="O108" i="16"/>
  <c r="O58" i="16"/>
  <c r="W108" i="16"/>
  <c r="W58" i="16"/>
  <c r="AE108" i="16"/>
  <c r="AE58" i="16"/>
  <c r="AM108" i="16"/>
  <c r="AM58" i="16"/>
  <c r="AU108" i="16"/>
  <c r="AU58" i="16"/>
  <c r="BC108" i="16"/>
  <c r="BC58" i="16"/>
  <c r="BK108" i="16"/>
  <c r="BK58" i="16"/>
  <c r="BS108" i="16"/>
  <c r="BS58" i="16"/>
  <c r="CA108" i="16"/>
  <c r="CA58" i="16"/>
  <c r="CI108" i="16"/>
  <c r="CI58" i="16"/>
  <c r="CQ108" i="16"/>
  <c r="CQ58" i="16"/>
  <c r="CY108" i="16"/>
  <c r="CY58" i="16"/>
  <c r="DG108" i="16"/>
  <c r="DG58" i="16"/>
  <c r="DO108" i="16"/>
  <c r="DO58" i="16"/>
  <c r="DW108" i="16"/>
  <c r="DW58" i="16"/>
  <c r="EE108" i="16"/>
  <c r="EE58" i="16"/>
  <c r="EM108" i="16"/>
  <c r="EM58" i="16"/>
  <c r="EU108" i="16"/>
  <c r="EU58" i="16"/>
  <c r="FC108" i="16"/>
  <c r="FC58" i="16"/>
  <c r="AM110" i="16"/>
  <c r="AM60" i="16"/>
  <c r="AU110" i="16"/>
  <c r="AU60" i="16"/>
  <c r="BC110" i="16"/>
  <c r="BC60" i="16"/>
  <c r="BK110" i="16"/>
  <c r="BK60" i="16"/>
  <c r="BS110" i="16"/>
  <c r="BS60" i="16"/>
  <c r="CA110" i="16"/>
  <c r="CA60" i="16"/>
  <c r="CI110" i="16"/>
  <c r="CI60" i="16"/>
  <c r="CQ110" i="16"/>
  <c r="CQ60" i="16"/>
  <c r="CY110" i="16"/>
  <c r="CY60" i="16"/>
  <c r="DG110" i="16"/>
  <c r="DG60" i="16"/>
  <c r="DO110" i="16"/>
  <c r="DO60" i="16"/>
  <c r="DW110" i="16"/>
  <c r="R58" i="24" s="1"/>
  <c r="CB58" i="24" s="1"/>
  <c r="DW60" i="16"/>
  <c r="EE110" i="16"/>
  <c r="Z58" i="24" s="1"/>
  <c r="CJ58" i="24" s="1"/>
  <c r="EE60" i="16"/>
  <c r="EM110" i="16"/>
  <c r="AH58" i="24" s="1"/>
  <c r="CR58" i="24" s="1"/>
  <c r="EM60" i="16"/>
  <c r="EU110" i="16"/>
  <c r="EU60" i="16"/>
  <c r="FC110" i="16"/>
  <c r="FC60" i="16"/>
  <c r="AM111" i="16"/>
  <c r="AM61" i="16"/>
  <c r="AU111" i="16"/>
  <c r="AU61" i="16"/>
  <c r="BC111" i="16"/>
  <c r="BC61" i="16"/>
  <c r="BK111" i="16"/>
  <c r="BK61" i="16"/>
  <c r="BS111" i="16"/>
  <c r="BS61" i="16"/>
  <c r="CA111" i="16"/>
  <c r="CA61" i="16"/>
  <c r="CI111" i="16"/>
  <c r="CI61" i="16"/>
  <c r="CQ111" i="16"/>
  <c r="CQ61" i="16"/>
  <c r="CY111" i="16"/>
  <c r="CY61" i="16"/>
  <c r="DG111" i="16"/>
  <c r="DG61" i="16"/>
  <c r="DO111" i="16"/>
  <c r="DO61" i="16"/>
  <c r="DW111" i="16"/>
  <c r="DW61" i="16"/>
  <c r="EE111" i="16"/>
  <c r="EE61" i="16"/>
  <c r="EM111" i="16"/>
  <c r="EM61" i="16"/>
  <c r="EU111" i="16"/>
  <c r="EU61" i="16"/>
  <c r="FC111" i="16"/>
  <c r="FC61" i="16"/>
  <c r="G113" i="16"/>
  <c r="G63" i="16"/>
  <c r="O113" i="16"/>
  <c r="O63" i="16"/>
  <c r="W113" i="16"/>
  <c r="W63" i="16"/>
  <c r="AE113" i="16"/>
  <c r="AE63" i="16"/>
  <c r="AM113" i="16"/>
  <c r="AM63" i="16"/>
  <c r="AU113" i="16"/>
  <c r="AU63" i="16"/>
  <c r="BC113" i="16"/>
  <c r="BC63" i="16"/>
  <c r="BK113" i="16"/>
  <c r="BK63" i="16"/>
  <c r="BS113" i="16"/>
  <c r="BS63" i="16"/>
  <c r="CA113" i="16"/>
  <c r="CA63" i="16"/>
  <c r="CI113" i="16"/>
  <c r="CI63" i="16"/>
  <c r="CQ113" i="16"/>
  <c r="CQ63" i="16"/>
  <c r="CY113" i="16"/>
  <c r="CY63" i="16"/>
  <c r="DG113" i="16"/>
  <c r="DG63" i="16"/>
  <c r="DO113" i="16"/>
  <c r="DO63" i="16"/>
  <c r="DW113" i="16"/>
  <c r="DW63" i="16"/>
  <c r="EE113" i="16"/>
  <c r="EE63" i="16"/>
  <c r="EM113" i="16"/>
  <c r="EM63" i="16"/>
  <c r="EU113" i="16"/>
  <c r="EU63" i="16"/>
  <c r="FC113" i="16"/>
  <c r="FC63" i="16"/>
  <c r="G114" i="16"/>
  <c r="G64" i="16"/>
  <c r="O114" i="16"/>
  <c r="O64" i="16"/>
  <c r="W114" i="16"/>
  <c r="W64" i="16"/>
  <c r="AE114" i="16"/>
  <c r="AE64" i="16"/>
  <c r="AM114" i="16"/>
  <c r="AM64" i="16"/>
  <c r="AU114" i="16"/>
  <c r="AU64" i="16"/>
  <c r="BC114" i="16"/>
  <c r="BC64" i="16"/>
  <c r="BK114" i="16"/>
  <c r="BK64" i="16"/>
  <c r="BS114" i="16"/>
  <c r="BS64" i="16"/>
  <c r="CA114" i="16"/>
  <c r="CA64" i="16"/>
  <c r="CI114" i="16"/>
  <c r="CI64" i="16"/>
  <c r="CQ114" i="16"/>
  <c r="CQ64" i="16"/>
  <c r="CY114" i="16"/>
  <c r="CY64" i="16"/>
  <c r="DG114" i="16"/>
  <c r="DG64" i="16"/>
  <c r="DO114" i="16"/>
  <c r="DO64" i="16"/>
  <c r="DW114" i="16"/>
  <c r="DW64" i="16"/>
  <c r="EE114" i="16"/>
  <c r="EE64" i="16"/>
  <c r="EM114" i="16"/>
  <c r="EM64" i="16"/>
  <c r="EU114" i="16"/>
  <c r="EU64" i="16"/>
  <c r="FC114" i="16"/>
  <c r="FC64" i="16"/>
  <c r="AM38" i="16"/>
  <c r="AM68" i="16" s="1"/>
  <c r="CY38" i="16"/>
  <c r="CY68" i="16" s="1"/>
  <c r="W39" i="16"/>
  <c r="W69" i="16" s="1"/>
  <c r="CI39" i="16"/>
  <c r="CI69" i="16" s="1"/>
  <c r="EU39" i="16"/>
  <c r="EU69" i="16" s="1"/>
  <c r="BC40" i="16"/>
  <c r="BC70" i="16" s="1"/>
  <c r="DO40" i="16"/>
  <c r="DO70" i="16" s="1"/>
  <c r="AM41" i="16"/>
  <c r="AM71" i="16" s="1"/>
  <c r="CY41" i="16"/>
  <c r="CY71" i="16" s="1"/>
  <c r="W43" i="16"/>
  <c r="W73" i="16" s="1"/>
  <c r="CY43" i="16"/>
  <c r="CY73" i="16" s="1"/>
  <c r="BK44" i="16"/>
  <c r="BK74" i="16" s="1"/>
  <c r="ER44" i="16"/>
  <c r="ER74" i="16" s="1"/>
  <c r="W45" i="16"/>
  <c r="W75" i="16" s="1"/>
  <c r="DD45" i="16"/>
  <c r="DD75" i="16" s="1"/>
  <c r="BP46" i="16"/>
  <c r="BP76" i="16" s="1"/>
  <c r="AM47" i="16"/>
  <c r="AM77" i="16" s="1"/>
  <c r="FB47" i="16"/>
  <c r="FB77" i="16" s="1"/>
  <c r="DH56" i="16"/>
  <c r="CV89" i="16"/>
  <c r="CV120" i="16" s="1"/>
  <c r="CV39" i="16"/>
  <c r="CV69" i="16" s="1"/>
  <c r="H88" i="16"/>
  <c r="H119" i="16" s="1"/>
  <c r="H38" i="16"/>
  <c r="H68" i="16" s="1"/>
  <c r="P88" i="16"/>
  <c r="P119" i="16" s="1"/>
  <c r="P38" i="16"/>
  <c r="P68" i="16" s="1"/>
  <c r="X88" i="16"/>
  <c r="X119" i="16" s="1"/>
  <c r="X38" i="16"/>
  <c r="X68" i="16" s="1"/>
  <c r="AF88" i="16"/>
  <c r="AF119" i="16" s="1"/>
  <c r="AF38" i="16"/>
  <c r="AF68" i="16" s="1"/>
  <c r="AN88" i="16"/>
  <c r="AN119" i="16" s="1"/>
  <c r="AN38" i="16"/>
  <c r="AN68" i="16" s="1"/>
  <c r="AV88" i="16"/>
  <c r="AV119" i="16" s="1"/>
  <c r="AV38" i="16"/>
  <c r="AV68" i="16" s="1"/>
  <c r="BD88" i="16"/>
  <c r="BD119" i="16" s="1"/>
  <c r="BD38" i="16"/>
  <c r="BD68" i="16" s="1"/>
  <c r="BL88" i="16"/>
  <c r="BL119" i="16" s="1"/>
  <c r="BL38" i="16"/>
  <c r="BL68" i="16" s="1"/>
  <c r="BT88" i="16"/>
  <c r="BT119" i="16" s="1"/>
  <c r="BT38" i="16"/>
  <c r="BT68" i="16" s="1"/>
  <c r="CB88" i="16"/>
  <c r="CB119" i="16" s="1"/>
  <c r="CB38" i="16"/>
  <c r="CB68" i="16" s="1"/>
  <c r="CJ88" i="16"/>
  <c r="CJ119" i="16" s="1"/>
  <c r="CJ38" i="16"/>
  <c r="CJ68" i="16" s="1"/>
  <c r="CR88" i="16"/>
  <c r="CR119" i="16" s="1"/>
  <c r="CR38" i="16"/>
  <c r="CR68" i="16" s="1"/>
  <c r="CZ88" i="16"/>
  <c r="CZ119" i="16" s="1"/>
  <c r="CZ38" i="16"/>
  <c r="CZ68" i="16" s="1"/>
  <c r="DH88" i="16"/>
  <c r="DH119" i="16" s="1"/>
  <c r="DH38" i="16"/>
  <c r="DH68" i="16" s="1"/>
  <c r="DP88" i="16"/>
  <c r="DP119" i="16" s="1"/>
  <c r="DP38" i="16"/>
  <c r="DP68" i="16" s="1"/>
  <c r="DX88" i="16"/>
  <c r="DX119" i="16" s="1"/>
  <c r="DX38" i="16"/>
  <c r="S73" i="24" s="1"/>
  <c r="EF88" i="16"/>
  <c r="EF119" i="16" s="1"/>
  <c r="EF38" i="16"/>
  <c r="AA73" i="24" s="1"/>
  <c r="EN88" i="16"/>
  <c r="EN119" i="16" s="1"/>
  <c r="EN38" i="16"/>
  <c r="AI73" i="24" s="1"/>
  <c r="EV88" i="16"/>
  <c r="EV119" i="16" s="1"/>
  <c r="EV38" i="16"/>
  <c r="EV68" i="16" s="1"/>
  <c r="FD88" i="16"/>
  <c r="FD119" i="16" s="1"/>
  <c r="FD38" i="16"/>
  <c r="FD68" i="16" s="1"/>
  <c r="H89" i="16"/>
  <c r="H120" i="16" s="1"/>
  <c r="H39" i="16"/>
  <c r="H69" i="16" s="1"/>
  <c r="P89" i="16"/>
  <c r="P120" i="16" s="1"/>
  <c r="P39" i="16"/>
  <c r="P69" i="16" s="1"/>
  <c r="X89" i="16"/>
  <c r="X120" i="16" s="1"/>
  <c r="X39" i="16"/>
  <c r="X69" i="16" s="1"/>
  <c r="AF89" i="16"/>
  <c r="AF120" i="16" s="1"/>
  <c r="AF39" i="16"/>
  <c r="AF69" i="16" s="1"/>
  <c r="AN89" i="16"/>
  <c r="AN120" i="16" s="1"/>
  <c r="AN39" i="16"/>
  <c r="AN69" i="16" s="1"/>
  <c r="AV89" i="16"/>
  <c r="AV120" i="16" s="1"/>
  <c r="AV39" i="16"/>
  <c r="AV69" i="16" s="1"/>
  <c r="BD89" i="16"/>
  <c r="BD120" i="16" s="1"/>
  <c r="BD39" i="16"/>
  <c r="BD69" i="16" s="1"/>
  <c r="BL89" i="16"/>
  <c r="BL120" i="16" s="1"/>
  <c r="BL39" i="16"/>
  <c r="BL69" i="16" s="1"/>
  <c r="BT89" i="16"/>
  <c r="BT120" i="16" s="1"/>
  <c r="BT39" i="16"/>
  <c r="BT69" i="16" s="1"/>
  <c r="CB89" i="16"/>
  <c r="CB120" i="16" s="1"/>
  <c r="CB39" i="16"/>
  <c r="CB69" i="16" s="1"/>
  <c r="CJ89" i="16"/>
  <c r="CJ120" i="16" s="1"/>
  <c r="CJ39" i="16"/>
  <c r="CJ69" i="16" s="1"/>
  <c r="CR89" i="16"/>
  <c r="CR120" i="16" s="1"/>
  <c r="CR39" i="16"/>
  <c r="CR69" i="16" s="1"/>
  <c r="CZ89" i="16"/>
  <c r="CZ120" i="16" s="1"/>
  <c r="CZ39" i="16"/>
  <c r="CZ69" i="16" s="1"/>
  <c r="DH89" i="16"/>
  <c r="DH120" i="16" s="1"/>
  <c r="DH39" i="16"/>
  <c r="DH69" i="16" s="1"/>
  <c r="DP89" i="16"/>
  <c r="DP120" i="16" s="1"/>
  <c r="DP39" i="16"/>
  <c r="DP69" i="16" s="1"/>
  <c r="DX89" i="16"/>
  <c r="DX120" i="16" s="1"/>
  <c r="DX39" i="16"/>
  <c r="DX69" i="16" s="1"/>
  <c r="EF89" i="16"/>
  <c r="EF120" i="16" s="1"/>
  <c r="EF39" i="16"/>
  <c r="EF69" i="16" s="1"/>
  <c r="EN89" i="16"/>
  <c r="EN120" i="16" s="1"/>
  <c r="EN39" i="16"/>
  <c r="EN69" i="16" s="1"/>
  <c r="EV89" i="16"/>
  <c r="EV120" i="16" s="1"/>
  <c r="EV39" i="16"/>
  <c r="EV69" i="16" s="1"/>
  <c r="FD89" i="16"/>
  <c r="FD120" i="16" s="1"/>
  <c r="FD39" i="16"/>
  <c r="FD69" i="16" s="1"/>
  <c r="H90" i="16"/>
  <c r="H121" i="16" s="1"/>
  <c r="H40" i="16"/>
  <c r="H70" i="16" s="1"/>
  <c r="P90" i="16"/>
  <c r="P121" i="16" s="1"/>
  <c r="P40" i="16"/>
  <c r="P70" i="16" s="1"/>
  <c r="X90" i="16"/>
  <c r="X121" i="16" s="1"/>
  <c r="X40" i="16"/>
  <c r="X70" i="16" s="1"/>
  <c r="AF90" i="16"/>
  <c r="AF121" i="16" s="1"/>
  <c r="AF40" i="16"/>
  <c r="AF70" i="16" s="1"/>
  <c r="AN90" i="16"/>
  <c r="AN121" i="16" s="1"/>
  <c r="AN40" i="16"/>
  <c r="AN70" i="16" s="1"/>
  <c r="AV90" i="16"/>
  <c r="AV121" i="16" s="1"/>
  <c r="AV40" i="16"/>
  <c r="AV70" i="16" s="1"/>
  <c r="BD90" i="16"/>
  <c r="BD121" i="16" s="1"/>
  <c r="BD40" i="16"/>
  <c r="BD70" i="16" s="1"/>
  <c r="BL90" i="16"/>
  <c r="BL121" i="16" s="1"/>
  <c r="BL40" i="16"/>
  <c r="BL70" i="16" s="1"/>
  <c r="BT90" i="16"/>
  <c r="BT121" i="16" s="1"/>
  <c r="BT40" i="16"/>
  <c r="BT70" i="16" s="1"/>
  <c r="CB90" i="16"/>
  <c r="CB121" i="16" s="1"/>
  <c r="CB40" i="16"/>
  <c r="CB70" i="16" s="1"/>
  <c r="CJ90" i="16"/>
  <c r="CJ121" i="16" s="1"/>
  <c r="CJ40" i="16"/>
  <c r="CJ70" i="16" s="1"/>
  <c r="CR90" i="16"/>
  <c r="CR121" i="16" s="1"/>
  <c r="CR40" i="16"/>
  <c r="CR70" i="16" s="1"/>
  <c r="CZ90" i="16"/>
  <c r="CZ121" i="16" s="1"/>
  <c r="CZ40" i="16"/>
  <c r="CZ70" i="16" s="1"/>
  <c r="DH90" i="16"/>
  <c r="DH121" i="16" s="1"/>
  <c r="DH40" i="16"/>
  <c r="DH70" i="16" s="1"/>
  <c r="DP90" i="16"/>
  <c r="DP121" i="16" s="1"/>
  <c r="DP40" i="16"/>
  <c r="DP70" i="16" s="1"/>
  <c r="DX90" i="16"/>
  <c r="DX121" i="16" s="1"/>
  <c r="DX40" i="16"/>
  <c r="DX70" i="16" s="1"/>
  <c r="EF90" i="16"/>
  <c r="EF121" i="16" s="1"/>
  <c r="EF40" i="16"/>
  <c r="EF70" i="16" s="1"/>
  <c r="EN90" i="16"/>
  <c r="EN121" i="16" s="1"/>
  <c r="EN40" i="16"/>
  <c r="EN70" i="16" s="1"/>
  <c r="EV90" i="16"/>
  <c r="EV121" i="16" s="1"/>
  <c r="EV40" i="16"/>
  <c r="EV70" i="16" s="1"/>
  <c r="FD90" i="16"/>
  <c r="FD121" i="16" s="1"/>
  <c r="FD40" i="16"/>
  <c r="FD70" i="16" s="1"/>
  <c r="H91" i="16"/>
  <c r="H122" i="16" s="1"/>
  <c r="H41" i="16"/>
  <c r="H71" i="16" s="1"/>
  <c r="P91" i="16"/>
  <c r="P122" i="16" s="1"/>
  <c r="P41" i="16"/>
  <c r="P71" i="16" s="1"/>
  <c r="X91" i="16"/>
  <c r="X122" i="16" s="1"/>
  <c r="X41" i="16"/>
  <c r="X71" i="16" s="1"/>
  <c r="AF91" i="16"/>
  <c r="AF122" i="16" s="1"/>
  <c r="AF41" i="16"/>
  <c r="AF71" i="16" s="1"/>
  <c r="AN91" i="16"/>
  <c r="AN122" i="16" s="1"/>
  <c r="AN41" i="16"/>
  <c r="AN71" i="16" s="1"/>
  <c r="AV91" i="16"/>
  <c r="AV122" i="16" s="1"/>
  <c r="AV41" i="16"/>
  <c r="AV71" i="16" s="1"/>
  <c r="BD91" i="16"/>
  <c r="BD122" i="16" s="1"/>
  <c r="BD41" i="16"/>
  <c r="BD71" i="16" s="1"/>
  <c r="BL91" i="16"/>
  <c r="BL122" i="16" s="1"/>
  <c r="BL41" i="16"/>
  <c r="BL71" i="16" s="1"/>
  <c r="BT91" i="16"/>
  <c r="BT122" i="16" s="1"/>
  <c r="BT41" i="16"/>
  <c r="BT71" i="16" s="1"/>
  <c r="CB91" i="16"/>
  <c r="CB122" i="16" s="1"/>
  <c r="CB41" i="16"/>
  <c r="CB71" i="16" s="1"/>
  <c r="CJ91" i="16"/>
  <c r="CJ122" i="16" s="1"/>
  <c r="CJ41" i="16"/>
  <c r="CJ71" i="16" s="1"/>
  <c r="CR91" i="16"/>
  <c r="CR122" i="16" s="1"/>
  <c r="CR41" i="16"/>
  <c r="CR71" i="16" s="1"/>
  <c r="CZ91" i="16"/>
  <c r="CZ122" i="16" s="1"/>
  <c r="CZ41" i="16"/>
  <c r="CZ71" i="16" s="1"/>
  <c r="DH91" i="16"/>
  <c r="DH122" i="16" s="1"/>
  <c r="DH41" i="16"/>
  <c r="DH71" i="16" s="1"/>
  <c r="DP91" i="16"/>
  <c r="DP122" i="16" s="1"/>
  <c r="DP41" i="16"/>
  <c r="DP71" i="16" s="1"/>
  <c r="DX91" i="16"/>
  <c r="DX122" i="16" s="1"/>
  <c r="DX41" i="16"/>
  <c r="DX71" i="16" s="1"/>
  <c r="EF91" i="16"/>
  <c r="EF122" i="16" s="1"/>
  <c r="EF41" i="16"/>
  <c r="EF71" i="16" s="1"/>
  <c r="EN91" i="16"/>
  <c r="EN122" i="16" s="1"/>
  <c r="EN41" i="16"/>
  <c r="EN71" i="16" s="1"/>
  <c r="EV91" i="16"/>
  <c r="EV122" i="16" s="1"/>
  <c r="EV41" i="16"/>
  <c r="EV71" i="16" s="1"/>
  <c r="FD91" i="16"/>
  <c r="FD122" i="16" s="1"/>
  <c r="FD41" i="16"/>
  <c r="FD71" i="16" s="1"/>
  <c r="H93" i="16"/>
  <c r="H124" i="16" s="1"/>
  <c r="H43" i="16"/>
  <c r="H73" i="16" s="1"/>
  <c r="P93" i="16"/>
  <c r="P124" i="16" s="1"/>
  <c r="P43" i="16"/>
  <c r="P73" i="16" s="1"/>
  <c r="X93" i="16"/>
  <c r="X124" i="16" s="1"/>
  <c r="X43" i="16"/>
  <c r="X73" i="16" s="1"/>
  <c r="AF93" i="16"/>
  <c r="AF124" i="16" s="1"/>
  <c r="AF43" i="16"/>
  <c r="AF73" i="16" s="1"/>
  <c r="AN93" i="16"/>
  <c r="AN124" i="16" s="1"/>
  <c r="AN43" i="16"/>
  <c r="AN73" i="16" s="1"/>
  <c r="AV93" i="16"/>
  <c r="AV124" i="16" s="1"/>
  <c r="AV43" i="16"/>
  <c r="AV73" i="16" s="1"/>
  <c r="BD93" i="16"/>
  <c r="BD124" i="16" s="1"/>
  <c r="BD43" i="16"/>
  <c r="BD73" i="16" s="1"/>
  <c r="BL93" i="16"/>
  <c r="BL124" i="16" s="1"/>
  <c r="BL43" i="16"/>
  <c r="BL73" i="16" s="1"/>
  <c r="BT93" i="16"/>
  <c r="BT124" i="16" s="1"/>
  <c r="BT43" i="16"/>
  <c r="BT73" i="16" s="1"/>
  <c r="CB93" i="16"/>
  <c r="CB124" i="16" s="1"/>
  <c r="CB43" i="16"/>
  <c r="CB73" i="16" s="1"/>
  <c r="CJ93" i="16"/>
  <c r="CJ124" i="16" s="1"/>
  <c r="CJ43" i="16"/>
  <c r="CJ73" i="16" s="1"/>
  <c r="CR93" i="16"/>
  <c r="CR124" i="16" s="1"/>
  <c r="CR43" i="16"/>
  <c r="CR73" i="16" s="1"/>
  <c r="CZ93" i="16"/>
  <c r="CZ124" i="16" s="1"/>
  <c r="CZ43" i="16"/>
  <c r="CZ73" i="16" s="1"/>
  <c r="DH93" i="16"/>
  <c r="DH124" i="16" s="1"/>
  <c r="DH43" i="16"/>
  <c r="DH73" i="16" s="1"/>
  <c r="DP93" i="16"/>
  <c r="DP124" i="16" s="1"/>
  <c r="DP43" i="16"/>
  <c r="DP73" i="16" s="1"/>
  <c r="DX93" i="16"/>
  <c r="DX124" i="16" s="1"/>
  <c r="DX43" i="16"/>
  <c r="DX73" i="16" s="1"/>
  <c r="EF93" i="16"/>
  <c r="EF124" i="16" s="1"/>
  <c r="EF43" i="16"/>
  <c r="EF73" i="16" s="1"/>
  <c r="EN93" i="16"/>
  <c r="EN124" i="16" s="1"/>
  <c r="EN43" i="16"/>
  <c r="EN73" i="16" s="1"/>
  <c r="EV93" i="16"/>
  <c r="EV124" i="16" s="1"/>
  <c r="EV43" i="16"/>
  <c r="EV73" i="16" s="1"/>
  <c r="FD93" i="16"/>
  <c r="FD124" i="16" s="1"/>
  <c r="FD43" i="16"/>
  <c r="FD73" i="16" s="1"/>
  <c r="H94" i="16"/>
  <c r="H125" i="16" s="1"/>
  <c r="H44" i="16"/>
  <c r="H74" i="16" s="1"/>
  <c r="P94" i="16"/>
  <c r="P125" i="16" s="1"/>
  <c r="P44" i="16"/>
  <c r="P74" i="16" s="1"/>
  <c r="X94" i="16"/>
  <c r="X125" i="16" s="1"/>
  <c r="X44" i="16"/>
  <c r="X74" i="16" s="1"/>
  <c r="AF94" i="16"/>
  <c r="AF125" i="16" s="1"/>
  <c r="AF44" i="16"/>
  <c r="AF74" i="16" s="1"/>
  <c r="AN94" i="16"/>
  <c r="AN125" i="16" s="1"/>
  <c r="AN44" i="16"/>
  <c r="AN74" i="16" s="1"/>
  <c r="AV94" i="16"/>
  <c r="AV125" i="16" s="1"/>
  <c r="AV44" i="16"/>
  <c r="AV74" i="16" s="1"/>
  <c r="BD94" i="16"/>
  <c r="BD125" i="16" s="1"/>
  <c r="BD44" i="16"/>
  <c r="BD74" i="16" s="1"/>
  <c r="BL94" i="16"/>
  <c r="BL125" i="16" s="1"/>
  <c r="BL44" i="16"/>
  <c r="BL74" i="16" s="1"/>
  <c r="BT94" i="16"/>
  <c r="BT125" i="16" s="1"/>
  <c r="BT44" i="16"/>
  <c r="BT74" i="16" s="1"/>
  <c r="CB94" i="16"/>
  <c r="CB125" i="16" s="1"/>
  <c r="CB44" i="16"/>
  <c r="CB74" i="16" s="1"/>
  <c r="CJ94" i="16"/>
  <c r="CJ125" i="16" s="1"/>
  <c r="CJ44" i="16"/>
  <c r="CJ74" i="16" s="1"/>
  <c r="CR94" i="16"/>
  <c r="CR125" i="16" s="1"/>
  <c r="CR44" i="16"/>
  <c r="CR74" i="16" s="1"/>
  <c r="CZ94" i="16"/>
  <c r="CZ125" i="16" s="1"/>
  <c r="CZ44" i="16"/>
  <c r="CZ74" i="16" s="1"/>
  <c r="DH94" i="16"/>
  <c r="DH125" i="16" s="1"/>
  <c r="DH44" i="16"/>
  <c r="DH74" i="16" s="1"/>
  <c r="DP94" i="16"/>
  <c r="DP125" i="16" s="1"/>
  <c r="DP44" i="16"/>
  <c r="DP74" i="16" s="1"/>
  <c r="DX94" i="16"/>
  <c r="DX125" i="16" s="1"/>
  <c r="DX44" i="16"/>
  <c r="DX74" i="16" s="1"/>
  <c r="EF94" i="16"/>
  <c r="EF125" i="16" s="1"/>
  <c r="EF44" i="16"/>
  <c r="EF74" i="16" s="1"/>
  <c r="EN94" i="16"/>
  <c r="EN125" i="16" s="1"/>
  <c r="EN44" i="16"/>
  <c r="EN74" i="16" s="1"/>
  <c r="EV94" i="16"/>
  <c r="EV125" i="16" s="1"/>
  <c r="EV44" i="16"/>
  <c r="EV74" i="16" s="1"/>
  <c r="FD94" i="16"/>
  <c r="FD125" i="16" s="1"/>
  <c r="FD44" i="16"/>
  <c r="FD74" i="16" s="1"/>
  <c r="H95" i="16"/>
  <c r="H126" i="16" s="1"/>
  <c r="H45" i="16"/>
  <c r="H75" i="16" s="1"/>
  <c r="P95" i="16"/>
  <c r="P126" i="16" s="1"/>
  <c r="P45" i="16"/>
  <c r="P75" i="16" s="1"/>
  <c r="X95" i="16"/>
  <c r="X126" i="16" s="1"/>
  <c r="X45" i="16"/>
  <c r="X75" i="16" s="1"/>
  <c r="AF95" i="16"/>
  <c r="AF126" i="16" s="1"/>
  <c r="AF45" i="16"/>
  <c r="AF75" i="16" s="1"/>
  <c r="AN95" i="16"/>
  <c r="AN126" i="16" s="1"/>
  <c r="AN45" i="16"/>
  <c r="AN75" i="16" s="1"/>
  <c r="AV95" i="16"/>
  <c r="AV126" i="16" s="1"/>
  <c r="AV45" i="16"/>
  <c r="AV75" i="16" s="1"/>
  <c r="BD95" i="16"/>
  <c r="BD126" i="16" s="1"/>
  <c r="BD45" i="16"/>
  <c r="BD75" i="16" s="1"/>
  <c r="BL95" i="16"/>
  <c r="BL126" i="16" s="1"/>
  <c r="BL45" i="16"/>
  <c r="BL75" i="16" s="1"/>
  <c r="BT95" i="16"/>
  <c r="BT126" i="16" s="1"/>
  <c r="BT45" i="16"/>
  <c r="BT75" i="16" s="1"/>
  <c r="CB95" i="16"/>
  <c r="CB126" i="16" s="1"/>
  <c r="CB45" i="16"/>
  <c r="CB75" i="16" s="1"/>
  <c r="CJ95" i="16"/>
  <c r="CJ126" i="16" s="1"/>
  <c r="CJ45" i="16"/>
  <c r="CJ75" i="16" s="1"/>
  <c r="CR95" i="16"/>
  <c r="CR126" i="16" s="1"/>
  <c r="CR45" i="16"/>
  <c r="CR75" i="16" s="1"/>
  <c r="CZ95" i="16"/>
  <c r="CZ126" i="16" s="1"/>
  <c r="CZ45" i="16"/>
  <c r="CZ75" i="16" s="1"/>
  <c r="DH95" i="16"/>
  <c r="DH126" i="16" s="1"/>
  <c r="DH45" i="16"/>
  <c r="DH75" i="16" s="1"/>
  <c r="DP95" i="16"/>
  <c r="DP126" i="16" s="1"/>
  <c r="DP45" i="16"/>
  <c r="DP75" i="16" s="1"/>
  <c r="DX95" i="16"/>
  <c r="DX126" i="16" s="1"/>
  <c r="DX45" i="16"/>
  <c r="DX75" i="16" s="1"/>
  <c r="EF95" i="16"/>
  <c r="EF126" i="16" s="1"/>
  <c r="EF45" i="16"/>
  <c r="EF75" i="16" s="1"/>
  <c r="EN95" i="16"/>
  <c r="EN126" i="16" s="1"/>
  <c r="EN45" i="16"/>
  <c r="EN75" i="16" s="1"/>
  <c r="EV95" i="16"/>
  <c r="EV126" i="16" s="1"/>
  <c r="EV45" i="16"/>
  <c r="EV75" i="16" s="1"/>
  <c r="FD95" i="16"/>
  <c r="FD126" i="16" s="1"/>
  <c r="FD45" i="16"/>
  <c r="FD75" i="16" s="1"/>
  <c r="H96" i="16"/>
  <c r="H127" i="16" s="1"/>
  <c r="H46" i="16"/>
  <c r="H76" i="16" s="1"/>
  <c r="P96" i="16"/>
  <c r="P127" i="16" s="1"/>
  <c r="P46" i="16"/>
  <c r="P76" i="16" s="1"/>
  <c r="X96" i="16"/>
  <c r="X127" i="16" s="1"/>
  <c r="X46" i="16"/>
  <c r="X76" i="16" s="1"/>
  <c r="AF96" i="16"/>
  <c r="AF127" i="16" s="1"/>
  <c r="AF46" i="16"/>
  <c r="AF76" i="16" s="1"/>
  <c r="AN96" i="16"/>
  <c r="AN127" i="16" s="1"/>
  <c r="AN46" i="16"/>
  <c r="AN76" i="16" s="1"/>
  <c r="AV96" i="16"/>
  <c r="AV127" i="16" s="1"/>
  <c r="AV46" i="16"/>
  <c r="AV76" i="16" s="1"/>
  <c r="BD96" i="16"/>
  <c r="BD127" i="16" s="1"/>
  <c r="BD46" i="16"/>
  <c r="BD76" i="16" s="1"/>
  <c r="BL96" i="16"/>
  <c r="BL127" i="16" s="1"/>
  <c r="BL46" i="16"/>
  <c r="BL76" i="16" s="1"/>
  <c r="BT96" i="16"/>
  <c r="BT127" i="16" s="1"/>
  <c r="BT46" i="16"/>
  <c r="BT76" i="16" s="1"/>
  <c r="CB96" i="16"/>
  <c r="CB127" i="16" s="1"/>
  <c r="CB46" i="16"/>
  <c r="CB76" i="16" s="1"/>
  <c r="CJ96" i="16"/>
  <c r="CJ127" i="16" s="1"/>
  <c r="CJ46" i="16"/>
  <c r="CJ76" i="16" s="1"/>
  <c r="CR96" i="16"/>
  <c r="CR127" i="16" s="1"/>
  <c r="CR46" i="16"/>
  <c r="CR76" i="16" s="1"/>
  <c r="CZ96" i="16"/>
  <c r="CZ127" i="16" s="1"/>
  <c r="CZ46" i="16"/>
  <c r="CZ76" i="16" s="1"/>
  <c r="DH96" i="16"/>
  <c r="DH127" i="16" s="1"/>
  <c r="DH46" i="16"/>
  <c r="DH76" i="16" s="1"/>
  <c r="DP96" i="16"/>
  <c r="DP127" i="16" s="1"/>
  <c r="DP46" i="16"/>
  <c r="DP76" i="16" s="1"/>
  <c r="DX96" i="16"/>
  <c r="DX127" i="16" s="1"/>
  <c r="DX46" i="16"/>
  <c r="DX76" i="16" s="1"/>
  <c r="EF96" i="16"/>
  <c r="EF127" i="16" s="1"/>
  <c r="EF46" i="16"/>
  <c r="EF76" i="16" s="1"/>
  <c r="EN96" i="16"/>
  <c r="EN127" i="16" s="1"/>
  <c r="EN46" i="16"/>
  <c r="EN76" i="16" s="1"/>
  <c r="EV96" i="16"/>
  <c r="EV127" i="16" s="1"/>
  <c r="EV46" i="16"/>
  <c r="EV76" i="16" s="1"/>
  <c r="FD96" i="16"/>
  <c r="FD127" i="16" s="1"/>
  <c r="FD46" i="16"/>
  <c r="FD76" i="16" s="1"/>
  <c r="H97" i="16"/>
  <c r="H128" i="16" s="1"/>
  <c r="H47" i="16"/>
  <c r="H77" i="16" s="1"/>
  <c r="P97" i="16"/>
  <c r="P128" i="16" s="1"/>
  <c r="P47" i="16"/>
  <c r="P77" i="16" s="1"/>
  <c r="X97" i="16"/>
  <c r="X128" i="16" s="1"/>
  <c r="X47" i="16"/>
  <c r="X77" i="16" s="1"/>
  <c r="AF97" i="16"/>
  <c r="AF128" i="16" s="1"/>
  <c r="AF47" i="16"/>
  <c r="AF77" i="16" s="1"/>
  <c r="AN97" i="16"/>
  <c r="AN128" i="16" s="1"/>
  <c r="AN47" i="16"/>
  <c r="AN77" i="16" s="1"/>
  <c r="AV97" i="16"/>
  <c r="AV128" i="16" s="1"/>
  <c r="AV47" i="16"/>
  <c r="AV77" i="16" s="1"/>
  <c r="BD97" i="16"/>
  <c r="BD128" i="16" s="1"/>
  <c r="BD47" i="16"/>
  <c r="BD77" i="16" s="1"/>
  <c r="BL97" i="16"/>
  <c r="BL128" i="16" s="1"/>
  <c r="BT97" i="16"/>
  <c r="BT128" i="16" s="1"/>
  <c r="BT47" i="16"/>
  <c r="BT77" i="16" s="1"/>
  <c r="CB97" i="16"/>
  <c r="CB128" i="16" s="1"/>
  <c r="CB47" i="16"/>
  <c r="CB77" i="16" s="1"/>
  <c r="CJ97" i="16"/>
  <c r="CJ128" i="16" s="1"/>
  <c r="CJ47" i="16"/>
  <c r="CJ77" i="16" s="1"/>
  <c r="CR97" i="16"/>
  <c r="CR128" i="16" s="1"/>
  <c r="CR47" i="16"/>
  <c r="CR77" i="16" s="1"/>
  <c r="CZ97" i="16"/>
  <c r="CZ128" i="16" s="1"/>
  <c r="CZ47" i="16"/>
  <c r="CZ77" i="16" s="1"/>
  <c r="DH97" i="16"/>
  <c r="DH128" i="16" s="1"/>
  <c r="DH47" i="16"/>
  <c r="DH77" i="16" s="1"/>
  <c r="DP97" i="16"/>
  <c r="DP128" i="16" s="1"/>
  <c r="DP47" i="16"/>
  <c r="DP77" i="16" s="1"/>
  <c r="DX97" i="16"/>
  <c r="DX128" i="16" s="1"/>
  <c r="DX47" i="16"/>
  <c r="DX77" i="16" s="1"/>
  <c r="EF97" i="16"/>
  <c r="EF128" i="16" s="1"/>
  <c r="EN97" i="16"/>
  <c r="EN128" i="16" s="1"/>
  <c r="EN47" i="16"/>
  <c r="EN77" i="16" s="1"/>
  <c r="EV97" i="16"/>
  <c r="EV128" i="16" s="1"/>
  <c r="EV47" i="16"/>
  <c r="EV77" i="16" s="1"/>
  <c r="FD97" i="16"/>
  <c r="FD128" i="16" s="1"/>
  <c r="FD47" i="16"/>
  <c r="FD77" i="16" s="1"/>
  <c r="H98" i="16"/>
  <c r="H129" i="16" s="1"/>
  <c r="H48" i="16"/>
  <c r="H78" i="16" s="1"/>
  <c r="P98" i="16"/>
  <c r="P129" i="16" s="1"/>
  <c r="P48" i="16"/>
  <c r="P78" i="16" s="1"/>
  <c r="X98" i="16"/>
  <c r="X129" i="16" s="1"/>
  <c r="X48" i="16"/>
  <c r="X78" i="16" s="1"/>
  <c r="AF98" i="16"/>
  <c r="AF129" i="16" s="1"/>
  <c r="AF48" i="16"/>
  <c r="AF78" i="16" s="1"/>
  <c r="AN98" i="16"/>
  <c r="AN129" i="16" s="1"/>
  <c r="AV98" i="16"/>
  <c r="AV129" i="16" s="1"/>
  <c r="AV48" i="16"/>
  <c r="AV78" i="16" s="1"/>
  <c r="BD98" i="16"/>
  <c r="BD129" i="16" s="1"/>
  <c r="BD48" i="16"/>
  <c r="BD78" i="16" s="1"/>
  <c r="BL98" i="16"/>
  <c r="BL129" i="16" s="1"/>
  <c r="BL48" i="16"/>
  <c r="BL78" i="16" s="1"/>
  <c r="BT98" i="16"/>
  <c r="BT129" i="16" s="1"/>
  <c r="BT48" i="16"/>
  <c r="BT78" i="16" s="1"/>
  <c r="CB98" i="16"/>
  <c r="CB129" i="16" s="1"/>
  <c r="CJ98" i="16"/>
  <c r="CJ129" i="16" s="1"/>
  <c r="CJ48" i="16"/>
  <c r="CJ78" i="16" s="1"/>
  <c r="CR98" i="16"/>
  <c r="CR129" i="16" s="1"/>
  <c r="CR48" i="16"/>
  <c r="CR78" i="16" s="1"/>
  <c r="CZ98" i="16"/>
  <c r="CZ129" i="16" s="1"/>
  <c r="CZ48" i="16"/>
  <c r="CZ78" i="16" s="1"/>
  <c r="DH98" i="16"/>
  <c r="DH129" i="16" s="1"/>
  <c r="DH48" i="16"/>
  <c r="DH78" i="16" s="1"/>
  <c r="DP98" i="16"/>
  <c r="DP129" i="16" s="1"/>
  <c r="DP48" i="16"/>
  <c r="DP78" i="16" s="1"/>
  <c r="DX98" i="16"/>
  <c r="DX129" i="16" s="1"/>
  <c r="DX48" i="16"/>
  <c r="DX78" i="16" s="1"/>
  <c r="EF98" i="16"/>
  <c r="EF129" i="16" s="1"/>
  <c r="EF48" i="16"/>
  <c r="EF78" i="16" s="1"/>
  <c r="EN98" i="16"/>
  <c r="EN129" i="16" s="1"/>
  <c r="EV98" i="16"/>
  <c r="EV129" i="16" s="1"/>
  <c r="EV48" i="16"/>
  <c r="EV78" i="16" s="1"/>
  <c r="FD98" i="16"/>
  <c r="FD129" i="16" s="1"/>
  <c r="FD48" i="16"/>
  <c r="FD78" i="16" s="1"/>
  <c r="H99" i="16"/>
  <c r="H130" i="16" s="1"/>
  <c r="H49" i="16"/>
  <c r="H79" i="16" s="1"/>
  <c r="P99" i="16"/>
  <c r="P130" i="16" s="1"/>
  <c r="P49" i="16"/>
  <c r="P79" i="16" s="1"/>
  <c r="X99" i="16"/>
  <c r="X130" i="16" s="1"/>
  <c r="X49" i="16"/>
  <c r="X79" i="16" s="1"/>
  <c r="AF99" i="16"/>
  <c r="AF130" i="16" s="1"/>
  <c r="AF49" i="16"/>
  <c r="AF79" i="16" s="1"/>
  <c r="AN99" i="16"/>
  <c r="AN130" i="16" s="1"/>
  <c r="AN49" i="16"/>
  <c r="AN79" i="16" s="1"/>
  <c r="AV99" i="16"/>
  <c r="AV130" i="16" s="1"/>
  <c r="AV49" i="16"/>
  <c r="AV79" i="16" s="1"/>
  <c r="BD99" i="16"/>
  <c r="BD130" i="16" s="1"/>
  <c r="BD49" i="16"/>
  <c r="BD79" i="16" s="1"/>
  <c r="BL99" i="16"/>
  <c r="BL130" i="16" s="1"/>
  <c r="BT99" i="16"/>
  <c r="BT130" i="16" s="1"/>
  <c r="BT49" i="16"/>
  <c r="BT79" i="16" s="1"/>
  <c r="CB99" i="16"/>
  <c r="CB130" i="16" s="1"/>
  <c r="CB49" i="16"/>
  <c r="CB79" i="16" s="1"/>
  <c r="CJ99" i="16"/>
  <c r="CJ130" i="16" s="1"/>
  <c r="CJ49" i="16"/>
  <c r="CJ79" i="16" s="1"/>
  <c r="CR99" i="16"/>
  <c r="CR130" i="16" s="1"/>
  <c r="CR49" i="16"/>
  <c r="CR79" i="16" s="1"/>
  <c r="CZ99" i="16"/>
  <c r="CZ130" i="16" s="1"/>
  <c r="CZ49" i="16"/>
  <c r="CZ79" i="16" s="1"/>
  <c r="DH99" i="16"/>
  <c r="DH130" i="16" s="1"/>
  <c r="DH49" i="16"/>
  <c r="DH79" i="16" s="1"/>
  <c r="DP99" i="16"/>
  <c r="DP130" i="16" s="1"/>
  <c r="DP49" i="16"/>
  <c r="DP79" i="16" s="1"/>
  <c r="DX99" i="16"/>
  <c r="DX130" i="16" s="1"/>
  <c r="EF99" i="16"/>
  <c r="EF130" i="16" s="1"/>
  <c r="EF49" i="16"/>
  <c r="EF79" i="16" s="1"/>
  <c r="EN99" i="16"/>
  <c r="EN130" i="16" s="1"/>
  <c r="EN49" i="16"/>
  <c r="EN79" i="16" s="1"/>
  <c r="EV99" i="16"/>
  <c r="EV130" i="16" s="1"/>
  <c r="EV49" i="16"/>
  <c r="EV79" i="16" s="1"/>
  <c r="FD99" i="16"/>
  <c r="FD130" i="16" s="1"/>
  <c r="FD49" i="16"/>
  <c r="FD79" i="16" s="1"/>
  <c r="H101" i="16"/>
  <c r="H132" i="16" s="1"/>
  <c r="H51" i="16"/>
  <c r="H81" i="16" s="1"/>
  <c r="P101" i="16"/>
  <c r="P132" i="16" s="1"/>
  <c r="P51" i="16"/>
  <c r="P81" i="16" s="1"/>
  <c r="X101" i="16"/>
  <c r="X132" i="16" s="1"/>
  <c r="X51" i="16"/>
  <c r="X81" i="16" s="1"/>
  <c r="AF101" i="16"/>
  <c r="AF132" i="16" s="1"/>
  <c r="AF51" i="16"/>
  <c r="AF81" i="16" s="1"/>
  <c r="AN101" i="16"/>
  <c r="AN132" i="16" s="1"/>
  <c r="AN51" i="16"/>
  <c r="AN81" i="16" s="1"/>
  <c r="AV101" i="16"/>
  <c r="AV132" i="16" s="1"/>
  <c r="BD101" i="16"/>
  <c r="BD132" i="16" s="1"/>
  <c r="BD51" i="16"/>
  <c r="BD81" i="16" s="1"/>
  <c r="BL101" i="16"/>
  <c r="BL132" i="16" s="1"/>
  <c r="BL51" i="16"/>
  <c r="BL81" i="16" s="1"/>
  <c r="BT101" i="16"/>
  <c r="BT132" i="16" s="1"/>
  <c r="BT51" i="16"/>
  <c r="BT81" i="16" s="1"/>
  <c r="CB101" i="16"/>
  <c r="CB132" i="16" s="1"/>
  <c r="CB51" i="16"/>
  <c r="CB81" i="16" s="1"/>
  <c r="CJ101" i="16"/>
  <c r="CJ132" i="16" s="1"/>
  <c r="CJ51" i="16"/>
  <c r="CJ81" i="16" s="1"/>
  <c r="CR101" i="16"/>
  <c r="CR132" i="16" s="1"/>
  <c r="CR51" i="16"/>
  <c r="CR81" i="16" s="1"/>
  <c r="CZ101" i="16"/>
  <c r="CZ132" i="16" s="1"/>
  <c r="CZ51" i="16"/>
  <c r="CZ81" i="16" s="1"/>
  <c r="DH101" i="16"/>
  <c r="DH132" i="16" s="1"/>
  <c r="DP101" i="16"/>
  <c r="DP132" i="16" s="1"/>
  <c r="DP51" i="16"/>
  <c r="DP81" i="16" s="1"/>
  <c r="DX101" i="16"/>
  <c r="DX132" i="16" s="1"/>
  <c r="DX51" i="16"/>
  <c r="DX81" i="16" s="1"/>
  <c r="EF101" i="16"/>
  <c r="EF132" i="16" s="1"/>
  <c r="EF51" i="16"/>
  <c r="EF81" i="16" s="1"/>
  <c r="EN101" i="16"/>
  <c r="EN132" i="16" s="1"/>
  <c r="EN51" i="16"/>
  <c r="EN81" i="16" s="1"/>
  <c r="EV101" i="16"/>
  <c r="EV132" i="16" s="1"/>
  <c r="EV51" i="16"/>
  <c r="EV81" i="16" s="1"/>
  <c r="FD101" i="16"/>
  <c r="FD132" i="16" s="1"/>
  <c r="FD51" i="16"/>
  <c r="FD81" i="16" s="1"/>
  <c r="H102" i="16"/>
  <c r="H133" i="16" s="1"/>
  <c r="H52" i="16"/>
  <c r="H82" i="16" s="1"/>
  <c r="P102" i="16"/>
  <c r="P133" i="16" s="1"/>
  <c r="P52" i="16"/>
  <c r="P82" i="16" s="1"/>
  <c r="X102" i="16"/>
  <c r="X133" i="16" s="1"/>
  <c r="X52" i="16"/>
  <c r="X82" i="16" s="1"/>
  <c r="AF102" i="16"/>
  <c r="AF133" i="16" s="1"/>
  <c r="AN102" i="16"/>
  <c r="AN133" i="16" s="1"/>
  <c r="AN52" i="16"/>
  <c r="AN82" i="16" s="1"/>
  <c r="AV102" i="16"/>
  <c r="AV133" i="16" s="1"/>
  <c r="AV52" i="16"/>
  <c r="AV82" i="16" s="1"/>
  <c r="BD102" i="16"/>
  <c r="BD133" i="16" s="1"/>
  <c r="BD52" i="16"/>
  <c r="BD82" i="16" s="1"/>
  <c r="BL102" i="16"/>
  <c r="BL133" i="16" s="1"/>
  <c r="BL52" i="16"/>
  <c r="BL82" i="16" s="1"/>
  <c r="BT102" i="16"/>
  <c r="BT133" i="16" s="1"/>
  <c r="BT52" i="16"/>
  <c r="BT82" i="16" s="1"/>
  <c r="CB102" i="16"/>
  <c r="CB133" i="16" s="1"/>
  <c r="CB52" i="16"/>
  <c r="CB82" i="16" s="1"/>
  <c r="CJ102" i="16"/>
  <c r="CJ133" i="16" s="1"/>
  <c r="CJ52" i="16"/>
  <c r="CJ82" i="16" s="1"/>
  <c r="CR102" i="16"/>
  <c r="CR133" i="16" s="1"/>
  <c r="CZ102" i="16"/>
  <c r="CZ133" i="16" s="1"/>
  <c r="CZ52" i="16"/>
  <c r="CZ82" i="16" s="1"/>
  <c r="DH102" i="16"/>
  <c r="DH133" i="16" s="1"/>
  <c r="DH52" i="16"/>
  <c r="DH82" i="16" s="1"/>
  <c r="DP102" i="16"/>
  <c r="DP133" i="16" s="1"/>
  <c r="DP52" i="16"/>
  <c r="DP82" i="16" s="1"/>
  <c r="DX102" i="16"/>
  <c r="DX133" i="16" s="1"/>
  <c r="DX52" i="16"/>
  <c r="DX82" i="16" s="1"/>
  <c r="EF102" i="16"/>
  <c r="EF133" i="16" s="1"/>
  <c r="EF52" i="16"/>
  <c r="EF82" i="16" s="1"/>
  <c r="EN102" i="16"/>
  <c r="EN133" i="16" s="1"/>
  <c r="EN52" i="16"/>
  <c r="EN82" i="16" s="1"/>
  <c r="EV102" i="16"/>
  <c r="EV133" i="16" s="1"/>
  <c r="EV52" i="16"/>
  <c r="EV82" i="16" s="1"/>
  <c r="FD102" i="16"/>
  <c r="FD133" i="16" s="1"/>
  <c r="H103" i="16"/>
  <c r="H134" i="16" s="1"/>
  <c r="H53" i="16"/>
  <c r="H83" i="16" s="1"/>
  <c r="P103" i="16"/>
  <c r="P134" i="16" s="1"/>
  <c r="X103" i="16"/>
  <c r="X134" i="16" s="1"/>
  <c r="X53" i="16"/>
  <c r="X83" i="16" s="1"/>
  <c r="AF103" i="16"/>
  <c r="AF134" i="16" s="1"/>
  <c r="AF53" i="16"/>
  <c r="AF83" i="16" s="1"/>
  <c r="AN103" i="16"/>
  <c r="AN134" i="16" s="1"/>
  <c r="AN53" i="16"/>
  <c r="AN83" i="16" s="1"/>
  <c r="AV103" i="16"/>
  <c r="AV134" i="16" s="1"/>
  <c r="AV53" i="16"/>
  <c r="AV83" i="16" s="1"/>
  <c r="BD103" i="16"/>
  <c r="BD134" i="16" s="1"/>
  <c r="BD53" i="16"/>
  <c r="BD83" i="16" s="1"/>
  <c r="BL103" i="16"/>
  <c r="BL134" i="16" s="1"/>
  <c r="BL53" i="16"/>
  <c r="BL83" i="16" s="1"/>
  <c r="BT103" i="16"/>
  <c r="BT134" i="16" s="1"/>
  <c r="BT53" i="16"/>
  <c r="BT83" i="16" s="1"/>
  <c r="CB103" i="16"/>
  <c r="CB134" i="16" s="1"/>
  <c r="CJ103" i="16"/>
  <c r="CJ134" i="16" s="1"/>
  <c r="CJ53" i="16"/>
  <c r="CJ83" i="16" s="1"/>
  <c r="CR103" i="16"/>
  <c r="CR134" i="16" s="1"/>
  <c r="CR53" i="16"/>
  <c r="CR83" i="16" s="1"/>
  <c r="CZ103" i="16"/>
  <c r="CZ134" i="16" s="1"/>
  <c r="CZ53" i="16"/>
  <c r="CZ83" i="16" s="1"/>
  <c r="DH103" i="16"/>
  <c r="DH134" i="16" s="1"/>
  <c r="DH53" i="16"/>
  <c r="DH83" i="16" s="1"/>
  <c r="DP103" i="16"/>
  <c r="DP134" i="16" s="1"/>
  <c r="DP53" i="16"/>
  <c r="DP83" i="16" s="1"/>
  <c r="DX103" i="16"/>
  <c r="DX134" i="16" s="1"/>
  <c r="DX53" i="16"/>
  <c r="DX83" i="16" s="1"/>
  <c r="EF103" i="16"/>
  <c r="EF134" i="16" s="1"/>
  <c r="EF53" i="16"/>
  <c r="EF83" i="16" s="1"/>
  <c r="EN103" i="16"/>
  <c r="EN134" i="16" s="1"/>
  <c r="EV103" i="16"/>
  <c r="EV134" i="16" s="1"/>
  <c r="EV53" i="16"/>
  <c r="EV83" i="16" s="1"/>
  <c r="FD103" i="16"/>
  <c r="FD134" i="16" s="1"/>
  <c r="FD53" i="16"/>
  <c r="FD83" i="16" s="1"/>
  <c r="H105" i="16"/>
  <c r="H55" i="16"/>
  <c r="P105" i="16"/>
  <c r="P55" i="16"/>
  <c r="X105" i="16"/>
  <c r="X55" i="16"/>
  <c r="AF105" i="16"/>
  <c r="AF55" i="16"/>
  <c r="AN105" i="16"/>
  <c r="AN55" i="16"/>
  <c r="AV105" i="16"/>
  <c r="AV55" i="16"/>
  <c r="BD105" i="16"/>
  <c r="BD55" i="16"/>
  <c r="BT105" i="16"/>
  <c r="BT55" i="16"/>
  <c r="CB105" i="16"/>
  <c r="CB55" i="16"/>
  <c r="CJ105" i="16"/>
  <c r="CJ55" i="16"/>
  <c r="CR105" i="16"/>
  <c r="CR55" i="16"/>
  <c r="CZ105" i="16"/>
  <c r="CZ55" i="16"/>
  <c r="DH105" i="16"/>
  <c r="DH55" i="16"/>
  <c r="DP105" i="16"/>
  <c r="DP55" i="16"/>
  <c r="EF105" i="16"/>
  <c r="EF55" i="16"/>
  <c r="EN105" i="16"/>
  <c r="EN55" i="16"/>
  <c r="AU38" i="16"/>
  <c r="AU68" i="16" s="1"/>
  <c r="DG38" i="16"/>
  <c r="DG68" i="16" s="1"/>
  <c r="AE39" i="16"/>
  <c r="AE69" i="16" s="1"/>
  <c r="CQ39" i="16"/>
  <c r="CQ69" i="16" s="1"/>
  <c r="FC39" i="16"/>
  <c r="FC69" i="16" s="1"/>
  <c r="BK40" i="16"/>
  <c r="BK70" i="16" s="1"/>
  <c r="DW40" i="16"/>
  <c r="DW70" i="16" s="1"/>
  <c r="AU41" i="16"/>
  <c r="AU71" i="16" s="1"/>
  <c r="DG41" i="16"/>
  <c r="DG71" i="16" s="1"/>
  <c r="AE43" i="16"/>
  <c r="AE73" i="16" s="1"/>
  <c r="FC44" i="16"/>
  <c r="FC74" i="16" s="1"/>
  <c r="DO45" i="16"/>
  <c r="DO75" i="16" s="1"/>
  <c r="CA46" i="16"/>
  <c r="CA76" i="16" s="1"/>
  <c r="AY47" i="16"/>
  <c r="AY77" i="16" s="1"/>
  <c r="AB88" i="16"/>
  <c r="AB119" i="16" s="1"/>
  <c r="AB38" i="16"/>
  <c r="AB68" i="16" s="1"/>
  <c r="BP88" i="16"/>
  <c r="BP119" i="16" s="1"/>
  <c r="BP38" i="16"/>
  <c r="BP68" i="16" s="1"/>
  <c r="CV88" i="16"/>
  <c r="CV119" i="16" s="1"/>
  <c r="CV38" i="16"/>
  <c r="CV68" i="16" s="1"/>
  <c r="EB88" i="16"/>
  <c r="EB119" i="16" s="1"/>
  <c r="EB38" i="16"/>
  <c r="W73" i="24" s="1"/>
  <c r="EZ88" i="16"/>
  <c r="EZ119" i="16" s="1"/>
  <c r="EZ38" i="16"/>
  <c r="EZ68" i="16" s="1"/>
  <c r="T89" i="16"/>
  <c r="T120" i="16" s="1"/>
  <c r="T39" i="16"/>
  <c r="T69" i="16" s="1"/>
  <c r="AR89" i="16"/>
  <c r="AR120" i="16" s="1"/>
  <c r="AR39" i="16"/>
  <c r="AR69" i="16" s="1"/>
  <c r="BP89" i="16"/>
  <c r="BP120" i="16" s="1"/>
  <c r="BP39" i="16"/>
  <c r="BP69" i="16" s="1"/>
  <c r="DD89" i="16"/>
  <c r="DD120" i="16" s="1"/>
  <c r="DD39" i="16"/>
  <c r="DD69" i="16" s="1"/>
  <c r="I88" i="16"/>
  <c r="I119" i="16" s="1"/>
  <c r="I38" i="16"/>
  <c r="I68" i="16" s="1"/>
  <c r="Q88" i="16"/>
  <c r="Q119" i="16" s="1"/>
  <c r="Q38" i="16"/>
  <c r="Q68" i="16" s="1"/>
  <c r="Y88" i="16"/>
  <c r="Y119" i="16" s="1"/>
  <c r="Y38" i="16"/>
  <c r="Y68" i="16" s="1"/>
  <c r="AG88" i="16"/>
  <c r="AG119" i="16" s="1"/>
  <c r="AG38" i="16"/>
  <c r="AG68" i="16" s="1"/>
  <c r="AO88" i="16"/>
  <c r="AO119" i="16" s="1"/>
  <c r="AO38" i="16"/>
  <c r="AO68" i="16" s="1"/>
  <c r="AW88" i="16"/>
  <c r="AW119" i="16" s="1"/>
  <c r="AW38" i="16"/>
  <c r="AW68" i="16" s="1"/>
  <c r="BE88" i="16"/>
  <c r="BE119" i="16" s="1"/>
  <c r="BE38" i="16"/>
  <c r="BE68" i="16" s="1"/>
  <c r="BM88" i="16"/>
  <c r="BM119" i="16" s="1"/>
  <c r="BM38" i="16"/>
  <c r="BM68" i="16" s="1"/>
  <c r="BU88" i="16"/>
  <c r="BU119" i="16" s="1"/>
  <c r="BU38" i="16"/>
  <c r="BU68" i="16" s="1"/>
  <c r="CC88" i="16"/>
  <c r="CC119" i="16" s="1"/>
  <c r="CC38" i="16"/>
  <c r="CC68" i="16" s="1"/>
  <c r="CK88" i="16"/>
  <c r="CK119" i="16" s="1"/>
  <c r="CK38" i="16"/>
  <c r="CK68" i="16" s="1"/>
  <c r="CS88" i="16"/>
  <c r="CS119" i="16" s="1"/>
  <c r="CS38" i="16"/>
  <c r="CS68" i="16" s="1"/>
  <c r="DA88" i="16"/>
  <c r="DA119" i="16" s="1"/>
  <c r="DA38" i="16"/>
  <c r="DA68" i="16" s="1"/>
  <c r="DI88" i="16"/>
  <c r="DI119" i="16" s="1"/>
  <c r="DI38" i="16"/>
  <c r="DI68" i="16" s="1"/>
  <c r="DQ88" i="16"/>
  <c r="DQ119" i="16" s="1"/>
  <c r="DQ38" i="16"/>
  <c r="DQ68" i="16" s="1"/>
  <c r="DY88" i="16"/>
  <c r="DY119" i="16" s="1"/>
  <c r="DY38" i="16"/>
  <c r="T73" i="24" s="1"/>
  <c r="EG88" i="16"/>
  <c r="EG119" i="16" s="1"/>
  <c r="EG38" i="16"/>
  <c r="AB73" i="24" s="1"/>
  <c r="EO88" i="16"/>
  <c r="EO119" i="16" s="1"/>
  <c r="EO38" i="16"/>
  <c r="AJ73" i="24" s="1"/>
  <c r="EW88" i="16"/>
  <c r="EW119" i="16" s="1"/>
  <c r="EW38" i="16"/>
  <c r="EW68" i="16" s="1"/>
  <c r="FE88" i="16"/>
  <c r="FE119" i="16" s="1"/>
  <c r="FE38" i="16"/>
  <c r="FE68" i="16" s="1"/>
  <c r="I89" i="16"/>
  <c r="I120" i="16" s="1"/>
  <c r="I39" i="16"/>
  <c r="I69" i="16" s="1"/>
  <c r="Q89" i="16"/>
  <c r="Q120" i="16" s="1"/>
  <c r="Q39" i="16"/>
  <c r="Q69" i="16" s="1"/>
  <c r="Y89" i="16"/>
  <c r="Y120" i="16" s="1"/>
  <c r="Y39" i="16"/>
  <c r="Y69" i="16" s="1"/>
  <c r="AG89" i="16"/>
  <c r="AG120" i="16" s="1"/>
  <c r="AG39" i="16"/>
  <c r="AG69" i="16" s="1"/>
  <c r="AO89" i="16"/>
  <c r="AO120" i="16" s="1"/>
  <c r="AO39" i="16"/>
  <c r="AO69" i="16" s="1"/>
  <c r="AW89" i="16"/>
  <c r="AW120" i="16" s="1"/>
  <c r="AW39" i="16"/>
  <c r="AW69" i="16" s="1"/>
  <c r="BE89" i="16"/>
  <c r="BE120" i="16" s="1"/>
  <c r="BE39" i="16"/>
  <c r="BE69" i="16" s="1"/>
  <c r="BM89" i="16"/>
  <c r="BM120" i="16" s="1"/>
  <c r="BM39" i="16"/>
  <c r="BM69" i="16" s="1"/>
  <c r="BU89" i="16"/>
  <c r="BU120" i="16" s="1"/>
  <c r="BU39" i="16"/>
  <c r="BU69" i="16" s="1"/>
  <c r="CC89" i="16"/>
  <c r="CC120" i="16" s="1"/>
  <c r="CC39" i="16"/>
  <c r="CC69" i="16" s="1"/>
  <c r="CK89" i="16"/>
  <c r="CK120" i="16" s="1"/>
  <c r="CK39" i="16"/>
  <c r="CK69" i="16" s="1"/>
  <c r="CS89" i="16"/>
  <c r="CS120" i="16" s="1"/>
  <c r="CS39" i="16"/>
  <c r="CS69" i="16" s="1"/>
  <c r="DA89" i="16"/>
  <c r="DA120" i="16" s="1"/>
  <c r="DA39" i="16"/>
  <c r="DA69" i="16" s="1"/>
  <c r="DI89" i="16"/>
  <c r="DI120" i="16" s="1"/>
  <c r="DI39" i="16"/>
  <c r="DI69" i="16" s="1"/>
  <c r="DQ89" i="16"/>
  <c r="DQ120" i="16" s="1"/>
  <c r="DQ39" i="16"/>
  <c r="DQ69" i="16" s="1"/>
  <c r="DY89" i="16"/>
  <c r="DY120" i="16" s="1"/>
  <c r="DY39" i="16"/>
  <c r="DY69" i="16" s="1"/>
  <c r="EG89" i="16"/>
  <c r="EG120" i="16" s="1"/>
  <c r="EG39" i="16"/>
  <c r="EG69" i="16" s="1"/>
  <c r="EO89" i="16"/>
  <c r="EO120" i="16" s="1"/>
  <c r="EO39" i="16"/>
  <c r="EO69" i="16" s="1"/>
  <c r="EW89" i="16"/>
  <c r="EW120" i="16" s="1"/>
  <c r="EW39" i="16"/>
  <c r="EW69" i="16" s="1"/>
  <c r="FE89" i="16"/>
  <c r="FE120" i="16" s="1"/>
  <c r="FE39" i="16"/>
  <c r="FE69" i="16" s="1"/>
  <c r="I90" i="16"/>
  <c r="I121" i="16" s="1"/>
  <c r="I40" i="16"/>
  <c r="I70" i="16" s="1"/>
  <c r="Q90" i="16"/>
  <c r="Q121" i="16" s="1"/>
  <c r="Q40" i="16"/>
  <c r="Q70" i="16" s="1"/>
  <c r="Y90" i="16"/>
  <c r="Y121" i="16" s="1"/>
  <c r="Y40" i="16"/>
  <c r="Y70" i="16" s="1"/>
  <c r="AG90" i="16"/>
  <c r="AG121" i="16" s="1"/>
  <c r="AG40" i="16"/>
  <c r="AG70" i="16" s="1"/>
  <c r="AO90" i="16"/>
  <c r="AO121" i="16" s="1"/>
  <c r="AO40" i="16"/>
  <c r="AO70" i="16" s="1"/>
  <c r="AW90" i="16"/>
  <c r="AW121" i="16" s="1"/>
  <c r="AW40" i="16"/>
  <c r="AW70" i="16" s="1"/>
  <c r="BE90" i="16"/>
  <c r="BE121" i="16" s="1"/>
  <c r="BE40" i="16"/>
  <c r="BE70" i="16" s="1"/>
  <c r="BM90" i="16"/>
  <c r="BM121" i="16" s="1"/>
  <c r="BM40" i="16"/>
  <c r="BM70" i="16" s="1"/>
  <c r="BU90" i="16"/>
  <c r="BU121" i="16" s="1"/>
  <c r="BU40" i="16"/>
  <c r="BU70" i="16" s="1"/>
  <c r="CC90" i="16"/>
  <c r="CC121" i="16" s="1"/>
  <c r="CC40" i="16"/>
  <c r="CC70" i="16" s="1"/>
  <c r="CK90" i="16"/>
  <c r="CK121" i="16" s="1"/>
  <c r="CK40" i="16"/>
  <c r="CK70" i="16" s="1"/>
  <c r="CS90" i="16"/>
  <c r="CS121" i="16" s="1"/>
  <c r="CS40" i="16"/>
  <c r="CS70" i="16" s="1"/>
  <c r="DA90" i="16"/>
  <c r="DA121" i="16" s="1"/>
  <c r="DA40" i="16"/>
  <c r="DA70" i="16" s="1"/>
  <c r="DI90" i="16"/>
  <c r="DI121" i="16" s="1"/>
  <c r="DI40" i="16"/>
  <c r="DI70" i="16" s="1"/>
  <c r="DQ90" i="16"/>
  <c r="DQ121" i="16" s="1"/>
  <c r="DQ40" i="16"/>
  <c r="DQ70" i="16" s="1"/>
  <c r="DY90" i="16"/>
  <c r="DY121" i="16" s="1"/>
  <c r="DY40" i="16"/>
  <c r="DY70" i="16" s="1"/>
  <c r="EG90" i="16"/>
  <c r="EG121" i="16" s="1"/>
  <c r="EG40" i="16"/>
  <c r="EG70" i="16" s="1"/>
  <c r="EO90" i="16"/>
  <c r="EO121" i="16" s="1"/>
  <c r="EO40" i="16"/>
  <c r="EO70" i="16" s="1"/>
  <c r="EW90" i="16"/>
  <c r="EW121" i="16" s="1"/>
  <c r="EW40" i="16"/>
  <c r="EW70" i="16" s="1"/>
  <c r="FE90" i="16"/>
  <c r="FE121" i="16" s="1"/>
  <c r="FE40" i="16"/>
  <c r="FE70" i="16" s="1"/>
  <c r="I91" i="16"/>
  <c r="I122" i="16" s="1"/>
  <c r="I41" i="16"/>
  <c r="I71" i="16" s="1"/>
  <c r="Q91" i="16"/>
  <c r="Q122" i="16" s="1"/>
  <c r="Q41" i="16"/>
  <c r="Q71" i="16" s="1"/>
  <c r="Y91" i="16"/>
  <c r="Y122" i="16" s="1"/>
  <c r="Y41" i="16"/>
  <c r="Y71" i="16" s="1"/>
  <c r="AG91" i="16"/>
  <c r="AG122" i="16" s="1"/>
  <c r="AG41" i="16"/>
  <c r="AG71" i="16" s="1"/>
  <c r="AO91" i="16"/>
  <c r="AO122" i="16" s="1"/>
  <c r="AO41" i="16"/>
  <c r="AO71" i="16" s="1"/>
  <c r="AW91" i="16"/>
  <c r="AW122" i="16" s="1"/>
  <c r="AW41" i="16"/>
  <c r="AW71" i="16" s="1"/>
  <c r="BE91" i="16"/>
  <c r="BE122" i="16" s="1"/>
  <c r="BE41" i="16"/>
  <c r="BE71" i="16" s="1"/>
  <c r="BM91" i="16"/>
  <c r="BM122" i="16" s="1"/>
  <c r="BM41" i="16"/>
  <c r="BM71" i="16" s="1"/>
  <c r="BU91" i="16"/>
  <c r="BU122" i="16" s="1"/>
  <c r="BU41" i="16"/>
  <c r="BU71" i="16" s="1"/>
  <c r="CC91" i="16"/>
  <c r="CC122" i="16" s="1"/>
  <c r="CC41" i="16"/>
  <c r="CC71" i="16" s="1"/>
  <c r="CK91" i="16"/>
  <c r="CK122" i="16" s="1"/>
  <c r="CK41" i="16"/>
  <c r="CK71" i="16" s="1"/>
  <c r="CS91" i="16"/>
  <c r="CS122" i="16" s="1"/>
  <c r="CS41" i="16"/>
  <c r="CS71" i="16" s="1"/>
  <c r="DA91" i="16"/>
  <c r="DA122" i="16" s="1"/>
  <c r="DA41" i="16"/>
  <c r="DA71" i="16" s="1"/>
  <c r="DI91" i="16"/>
  <c r="DI122" i="16" s="1"/>
  <c r="DI41" i="16"/>
  <c r="DI71" i="16" s="1"/>
  <c r="DQ91" i="16"/>
  <c r="DQ122" i="16" s="1"/>
  <c r="DQ41" i="16"/>
  <c r="DQ71" i="16" s="1"/>
  <c r="DY91" i="16"/>
  <c r="DY122" i="16" s="1"/>
  <c r="DY41" i="16"/>
  <c r="DY71" i="16" s="1"/>
  <c r="EG91" i="16"/>
  <c r="EG122" i="16" s="1"/>
  <c r="EG41" i="16"/>
  <c r="EG71" i="16" s="1"/>
  <c r="EO91" i="16"/>
  <c r="EO122" i="16" s="1"/>
  <c r="EO41" i="16"/>
  <c r="EO71" i="16" s="1"/>
  <c r="EW91" i="16"/>
  <c r="EW122" i="16" s="1"/>
  <c r="EW41" i="16"/>
  <c r="EW71" i="16" s="1"/>
  <c r="FE91" i="16"/>
  <c r="FE122" i="16" s="1"/>
  <c r="FE41" i="16"/>
  <c r="FE71" i="16" s="1"/>
  <c r="I93" i="16"/>
  <c r="I124" i="16" s="1"/>
  <c r="I43" i="16"/>
  <c r="I73" i="16" s="1"/>
  <c r="Q93" i="16"/>
  <c r="Q124" i="16" s="1"/>
  <c r="Q43" i="16"/>
  <c r="Q73" i="16" s="1"/>
  <c r="Y93" i="16"/>
  <c r="Y124" i="16" s="1"/>
  <c r="Y43" i="16"/>
  <c r="Y73" i="16" s="1"/>
  <c r="AG93" i="16"/>
  <c r="AG124" i="16" s="1"/>
  <c r="AG43" i="16"/>
  <c r="AG73" i="16" s="1"/>
  <c r="AO93" i="16"/>
  <c r="AO124" i="16" s="1"/>
  <c r="AO43" i="16"/>
  <c r="AO73" i="16" s="1"/>
  <c r="AW93" i="16"/>
  <c r="AW124" i="16" s="1"/>
  <c r="AW43" i="16"/>
  <c r="AW73" i="16" s="1"/>
  <c r="BE93" i="16"/>
  <c r="BE124" i="16" s="1"/>
  <c r="BE43" i="16"/>
  <c r="BE73" i="16" s="1"/>
  <c r="BM93" i="16"/>
  <c r="BM124" i="16" s="1"/>
  <c r="BM43" i="16"/>
  <c r="BM73" i="16" s="1"/>
  <c r="BU93" i="16"/>
  <c r="BU124" i="16" s="1"/>
  <c r="BU43" i="16"/>
  <c r="BU73" i="16" s="1"/>
  <c r="CC93" i="16"/>
  <c r="CC124" i="16" s="1"/>
  <c r="CC43" i="16"/>
  <c r="CC73" i="16" s="1"/>
  <c r="CK93" i="16"/>
  <c r="CK124" i="16" s="1"/>
  <c r="CK43" i="16"/>
  <c r="CK73" i="16" s="1"/>
  <c r="CS93" i="16"/>
  <c r="CS124" i="16" s="1"/>
  <c r="CS43" i="16"/>
  <c r="CS73" i="16" s="1"/>
  <c r="DA93" i="16"/>
  <c r="DA124" i="16" s="1"/>
  <c r="DA43" i="16"/>
  <c r="DA73" i="16" s="1"/>
  <c r="DI93" i="16"/>
  <c r="DI124" i="16" s="1"/>
  <c r="DJ73" i="16"/>
  <c r="DI43" i="16"/>
  <c r="DI73" i="16" s="1"/>
  <c r="DQ93" i="16"/>
  <c r="DQ124" i="16" s="1"/>
  <c r="DQ43" i="16"/>
  <c r="DQ73" i="16" s="1"/>
  <c r="DY93" i="16"/>
  <c r="DY124" i="16" s="1"/>
  <c r="DY43" i="16"/>
  <c r="DY73" i="16" s="1"/>
  <c r="EG93" i="16"/>
  <c r="EG124" i="16" s="1"/>
  <c r="EG43" i="16"/>
  <c r="EG73" i="16" s="1"/>
  <c r="EO93" i="16"/>
  <c r="EO124" i="16" s="1"/>
  <c r="EP73" i="16"/>
  <c r="EO43" i="16"/>
  <c r="EO73" i="16" s="1"/>
  <c r="EW93" i="16"/>
  <c r="EW124" i="16" s="1"/>
  <c r="EW43" i="16"/>
  <c r="EW73" i="16" s="1"/>
  <c r="FE93" i="16"/>
  <c r="FE124" i="16" s="1"/>
  <c r="FE43" i="16"/>
  <c r="FE73" i="16" s="1"/>
  <c r="I94" i="16"/>
  <c r="I125" i="16" s="1"/>
  <c r="I44" i="16"/>
  <c r="I74" i="16" s="1"/>
  <c r="Q94" i="16"/>
  <c r="Q125" i="16" s="1"/>
  <c r="Q44" i="16"/>
  <c r="Q74" i="16" s="1"/>
  <c r="Y94" i="16"/>
  <c r="Y125" i="16" s="1"/>
  <c r="Y44" i="16"/>
  <c r="Y74" i="16" s="1"/>
  <c r="AG94" i="16"/>
  <c r="AG125" i="16" s="1"/>
  <c r="AG44" i="16"/>
  <c r="AG74" i="16" s="1"/>
  <c r="AO94" i="16"/>
  <c r="AO125" i="16" s="1"/>
  <c r="AO44" i="16"/>
  <c r="AO74" i="16" s="1"/>
  <c r="AW94" i="16"/>
  <c r="AW125" i="16" s="1"/>
  <c r="AW44" i="16"/>
  <c r="AW74" i="16" s="1"/>
  <c r="BE94" i="16"/>
  <c r="BE125" i="16" s="1"/>
  <c r="BE44" i="16"/>
  <c r="BE74" i="16" s="1"/>
  <c r="BM94" i="16"/>
  <c r="BM125" i="16" s="1"/>
  <c r="BM44" i="16"/>
  <c r="BM74" i="16" s="1"/>
  <c r="BU94" i="16"/>
  <c r="BU125" i="16" s="1"/>
  <c r="BU44" i="16"/>
  <c r="BU74" i="16" s="1"/>
  <c r="CC94" i="16"/>
  <c r="CC125" i="16" s="1"/>
  <c r="CC44" i="16"/>
  <c r="CC74" i="16" s="1"/>
  <c r="CK94" i="16"/>
  <c r="CK125" i="16" s="1"/>
  <c r="CK44" i="16"/>
  <c r="CK74" i="16" s="1"/>
  <c r="CS94" i="16"/>
  <c r="CS125" i="16" s="1"/>
  <c r="CS44" i="16"/>
  <c r="CS74" i="16" s="1"/>
  <c r="DA94" i="16"/>
  <c r="DA125" i="16" s="1"/>
  <c r="DA44" i="16"/>
  <c r="DA74" i="16" s="1"/>
  <c r="DI94" i="16"/>
  <c r="DI125" i="16" s="1"/>
  <c r="DI44" i="16"/>
  <c r="DI74" i="16" s="1"/>
  <c r="DQ94" i="16"/>
  <c r="DQ125" i="16" s="1"/>
  <c r="DQ44" i="16"/>
  <c r="DQ74" i="16" s="1"/>
  <c r="DY94" i="16"/>
  <c r="DY125" i="16" s="1"/>
  <c r="DY44" i="16"/>
  <c r="DY74" i="16" s="1"/>
  <c r="EG94" i="16"/>
  <c r="EG125" i="16" s="1"/>
  <c r="EG44" i="16"/>
  <c r="EG74" i="16" s="1"/>
  <c r="EO94" i="16"/>
  <c r="EO125" i="16" s="1"/>
  <c r="EO44" i="16"/>
  <c r="EO74" i="16" s="1"/>
  <c r="EW94" i="16"/>
  <c r="EW125" i="16" s="1"/>
  <c r="EW44" i="16"/>
  <c r="EW74" i="16" s="1"/>
  <c r="FE94" i="16"/>
  <c r="FE125" i="16" s="1"/>
  <c r="FE44" i="16"/>
  <c r="FE74" i="16" s="1"/>
  <c r="I95" i="16"/>
  <c r="I126" i="16" s="1"/>
  <c r="I45" i="16"/>
  <c r="I75" i="16" s="1"/>
  <c r="Q95" i="16"/>
  <c r="Q126" i="16" s="1"/>
  <c r="Q45" i="16"/>
  <c r="Q75" i="16" s="1"/>
  <c r="Y95" i="16"/>
  <c r="Y126" i="16" s="1"/>
  <c r="Y45" i="16"/>
  <c r="Y75" i="16" s="1"/>
  <c r="AG95" i="16"/>
  <c r="AG126" i="16" s="1"/>
  <c r="AH75" i="16"/>
  <c r="AG45" i="16"/>
  <c r="AG75" i="16" s="1"/>
  <c r="AO95" i="16"/>
  <c r="AO126" i="16" s="1"/>
  <c r="AO45" i="16"/>
  <c r="AO75" i="16" s="1"/>
  <c r="AW95" i="16"/>
  <c r="AW126" i="16" s="1"/>
  <c r="AW45" i="16"/>
  <c r="AW75" i="16" s="1"/>
  <c r="BE95" i="16"/>
  <c r="BE126" i="16" s="1"/>
  <c r="BE45" i="16"/>
  <c r="BE75" i="16" s="1"/>
  <c r="BM95" i="16"/>
  <c r="BM126" i="16" s="1"/>
  <c r="BN75" i="16"/>
  <c r="BM45" i="16"/>
  <c r="BM75" i="16" s="1"/>
  <c r="BU95" i="16"/>
  <c r="BU126" i="16" s="1"/>
  <c r="BU45" i="16"/>
  <c r="BU75" i="16" s="1"/>
  <c r="CC95" i="16"/>
  <c r="CC126" i="16" s="1"/>
  <c r="CC45" i="16"/>
  <c r="CC75" i="16" s="1"/>
  <c r="CK95" i="16"/>
  <c r="CK126" i="16" s="1"/>
  <c r="CK45" i="16"/>
  <c r="CK75" i="16" s="1"/>
  <c r="CS95" i="16"/>
  <c r="CS126" i="16" s="1"/>
  <c r="CT75" i="16"/>
  <c r="CS45" i="16"/>
  <c r="CS75" i="16" s="1"/>
  <c r="DA95" i="16"/>
  <c r="DA126" i="16" s="1"/>
  <c r="DA45" i="16"/>
  <c r="DA75" i="16" s="1"/>
  <c r="DI95" i="16"/>
  <c r="DI126" i="16" s="1"/>
  <c r="DI45" i="16"/>
  <c r="DI75" i="16" s="1"/>
  <c r="DQ95" i="16"/>
  <c r="DQ126" i="16" s="1"/>
  <c r="DQ45" i="16"/>
  <c r="DQ75" i="16" s="1"/>
  <c r="DY95" i="16"/>
  <c r="DY126" i="16" s="1"/>
  <c r="DZ75" i="16"/>
  <c r="DY45" i="16"/>
  <c r="DY75" i="16" s="1"/>
  <c r="EG95" i="16"/>
  <c r="EG126" i="16" s="1"/>
  <c r="EG45" i="16"/>
  <c r="EG75" i="16" s="1"/>
  <c r="EO95" i="16"/>
  <c r="EO126" i="16" s="1"/>
  <c r="EO45" i="16"/>
  <c r="EO75" i="16" s="1"/>
  <c r="EW95" i="16"/>
  <c r="EW126" i="16" s="1"/>
  <c r="EW45" i="16"/>
  <c r="EW75" i="16" s="1"/>
  <c r="FE95" i="16"/>
  <c r="FE126" i="16" s="1"/>
  <c r="FE45" i="16"/>
  <c r="FE75" i="16" s="1"/>
  <c r="I96" i="16"/>
  <c r="I127" i="16" s="1"/>
  <c r="I46" i="16"/>
  <c r="I76" i="16" s="1"/>
  <c r="Q96" i="16"/>
  <c r="Q127" i="16" s="1"/>
  <c r="Q46" i="16"/>
  <c r="Q76" i="16" s="1"/>
  <c r="Y96" i="16"/>
  <c r="Y127" i="16" s="1"/>
  <c r="Z76" i="16"/>
  <c r="Y46" i="16"/>
  <c r="Y76" i="16" s="1"/>
  <c r="AG96" i="16"/>
  <c r="AG127" i="16" s="1"/>
  <c r="AG46" i="16"/>
  <c r="AG76" i="16" s="1"/>
  <c r="AO96" i="16"/>
  <c r="AO127" i="16" s="1"/>
  <c r="AO46" i="16"/>
  <c r="AO76" i="16" s="1"/>
  <c r="AW96" i="16"/>
  <c r="AW127" i="16" s="1"/>
  <c r="AW46" i="16"/>
  <c r="AW76" i="16" s="1"/>
  <c r="BE96" i="16"/>
  <c r="BE127" i="16" s="1"/>
  <c r="BF76" i="16"/>
  <c r="BE46" i="16"/>
  <c r="BE76" i="16" s="1"/>
  <c r="BM96" i="16"/>
  <c r="BM127" i="16" s="1"/>
  <c r="BM46" i="16"/>
  <c r="BM76" i="16" s="1"/>
  <c r="BU96" i="16"/>
  <c r="BU127" i="16" s="1"/>
  <c r="BU46" i="16"/>
  <c r="BU76" i="16" s="1"/>
  <c r="CC96" i="16"/>
  <c r="CC127" i="16" s="1"/>
  <c r="CC46" i="16"/>
  <c r="CC76" i="16" s="1"/>
  <c r="CK96" i="16"/>
  <c r="CK127" i="16" s="1"/>
  <c r="CL76" i="16"/>
  <c r="CK46" i="16"/>
  <c r="CK76" i="16" s="1"/>
  <c r="CS96" i="16"/>
  <c r="CS127" i="16" s="1"/>
  <c r="CS46" i="16"/>
  <c r="CS76" i="16" s="1"/>
  <c r="DA96" i="16"/>
  <c r="DA127" i="16" s="1"/>
  <c r="DA46" i="16"/>
  <c r="DA76" i="16" s="1"/>
  <c r="DI96" i="16"/>
  <c r="DI127" i="16" s="1"/>
  <c r="DI46" i="16"/>
  <c r="DI76" i="16" s="1"/>
  <c r="DQ96" i="16"/>
  <c r="DQ127" i="16" s="1"/>
  <c r="DR76" i="16"/>
  <c r="DQ46" i="16"/>
  <c r="DQ76" i="16" s="1"/>
  <c r="DY96" i="16"/>
  <c r="DY127" i="16" s="1"/>
  <c r="DY46" i="16"/>
  <c r="DY76" i="16" s="1"/>
  <c r="EG96" i="16"/>
  <c r="EG127" i="16" s="1"/>
  <c r="EG46" i="16"/>
  <c r="EG76" i="16" s="1"/>
  <c r="EO96" i="16"/>
  <c r="EO127" i="16" s="1"/>
  <c r="EO46" i="16"/>
  <c r="EO76" i="16" s="1"/>
  <c r="EW96" i="16"/>
  <c r="EW127" i="16" s="1"/>
  <c r="EX76" i="16"/>
  <c r="EW46" i="16"/>
  <c r="EW76" i="16" s="1"/>
  <c r="FE96" i="16"/>
  <c r="FE127" i="16" s="1"/>
  <c r="FE46" i="16"/>
  <c r="FE76" i="16" s="1"/>
  <c r="I97" i="16"/>
  <c r="I128" i="16" s="1"/>
  <c r="I47" i="16"/>
  <c r="I77" i="16" s="1"/>
  <c r="Q97" i="16"/>
  <c r="Q128" i="16" s="1"/>
  <c r="Q47" i="16"/>
  <c r="Q77" i="16" s="1"/>
  <c r="Y97" i="16"/>
  <c r="Y128" i="16" s="1"/>
  <c r="Z77" i="16"/>
  <c r="Y47" i="16"/>
  <c r="Y77" i="16" s="1"/>
  <c r="AG97" i="16"/>
  <c r="AG128" i="16" s="1"/>
  <c r="AG47" i="16"/>
  <c r="AG77" i="16" s="1"/>
  <c r="AO97" i="16"/>
  <c r="AO128" i="16" s="1"/>
  <c r="AO47" i="16"/>
  <c r="AO77" i="16" s="1"/>
  <c r="AW97" i="16"/>
  <c r="AW128" i="16" s="1"/>
  <c r="AW47" i="16"/>
  <c r="AW77" i="16" s="1"/>
  <c r="BE97" i="16"/>
  <c r="BE128" i="16" s="1"/>
  <c r="BE47" i="16"/>
  <c r="BE77" i="16" s="1"/>
  <c r="BM97" i="16"/>
  <c r="BM128" i="16" s="1"/>
  <c r="BM47" i="16"/>
  <c r="BM77" i="16" s="1"/>
  <c r="BU97" i="16"/>
  <c r="BU128" i="16" s="1"/>
  <c r="BU47" i="16"/>
  <c r="BU77" i="16" s="1"/>
  <c r="CC97" i="16"/>
  <c r="CC128" i="16" s="1"/>
  <c r="CC47" i="16"/>
  <c r="CC77" i="16" s="1"/>
  <c r="CK97" i="16"/>
  <c r="CK128" i="16" s="1"/>
  <c r="CL77" i="16"/>
  <c r="CK47" i="16"/>
  <c r="CK77" i="16" s="1"/>
  <c r="CS97" i="16"/>
  <c r="CS128" i="16" s="1"/>
  <c r="CS47" i="16"/>
  <c r="CS77" i="16" s="1"/>
  <c r="DA97" i="16"/>
  <c r="DA128" i="16" s="1"/>
  <c r="DA47" i="16"/>
  <c r="DA77" i="16" s="1"/>
  <c r="DI97" i="16"/>
  <c r="DI128" i="16" s="1"/>
  <c r="DI47" i="16"/>
  <c r="DI77" i="16" s="1"/>
  <c r="DQ97" i="16"/>
  <c r="DQ128" i="16" s="1"/>
  <c r="DQ47" i="16"/>
  <c r="DQ77" i="16" s="1"/>
  <c r="DY97" i="16"/>
  <c r="DY128" i="16" s="1"/>
  <c r="DY47" i="16"/>
  <c r="DY77" i="16" s="1"/>
  <c r="EG97" i="16"/>
  <c r="EG128" i="16" s="1"/>
  <c r="EG47" i="16"/>
  <c r="EG77" i="16" s="1"/>
  <c r="EO97" i="16"/>
  <c r="EO128" i="16" s="1"/>
  <c r="EO47" i="16"/>
  <c r="EO77" i="16" s="1"/>
  <c r="EW97" i="16"/>
  <c r="EW128" i="16" s="1"/>
  <c r="EW47" i="16"/>
  <c r="EW77" i="16" s="1"/>
  <c r="FE97" i="16"/>
  <c r="FE128" i="16" s="1"/>
  <c r="FE47" i="16"/>
  <c r="FE77" i="16" s="1"/>
  <c r="I98" i="16"/>
  <c r="I129" i="16" s="1"/>
  <c r="I48" i="16"/>
  <c r="I78" i="16" s="1"/>
  <c r="Q98" i="16"/>
  <c r="Q129" i="16" s="1"/>
  <c r="R78" i="16"/>
  <c r="Q48" i="16"/>
  <c r="Q78" i="16" s="1"/>
  <c r="Y98" i="16"/>
  <c r="Y129" i="16" s="1"/>
  <c r="Y48" i="16"/>
  <c r="Y78" i="16" s="1"/>
  <c r="AG98" i="16"/>
  <c r="AG129" i="16" s="1"/>
  <c r="AG48" i="16"/>
  <c r="AG78" i="16" s="1"/>
  <c r="AO98" i="16"/>
  <c r="AO129" i="16" s="1"/>
  <c r="AO48" i="16"/>
  <c r="AO78" i="16" s="1"/>
  <c r="AW98" i="16"/>
  <c r="AW129" i="16" s="1"/>
  <c r="AW48" i="16"/>
  <c r="AW78" i="16" s="1"/>
  <c r="BE98" i="16"/>
  <c r="BE129" i="16" s="1"/>
  <c r="BE48" i="16"/>
  <c r="BE78" i="16" s="1"/>
  <c r="BM98" i="16"/>
  <c r="BM129" i="16" s="1"/>
  <c r="BM48" i="16"/>
  <c r="BM78" i="16" s="1"/>
  <c r="BU98" i="16"/>
  <c r="BU129" i="16" s="1"/>
  <c r="BU48" i="16"/>
  <c r="BU78" i="16" s="1"/>
  <c r="CC98" i="16"/>
  <c r="CC129" i="16" s="1"/>
  <c r="CC48" i="16"/>
  <c r="CC78" i="16" s="1"/>
  <c r="CK98" i="16"/>
  <c r="CK129" i="16" s="1"/>
  <c r="CK48" i="16"/>
  <c r="CK78" i="16" s="1"/>
  <c r="CS98" i="16"/>
  <c r="CS129" i="16" s="1"/>
  <c r="CS48" i="16"/>
  <c r="CS78" i="16" s="1"/>
  <c r="DA98" i="16"/>
  <c r="DA129" i="16" s="1"/>
  <c r="DA48" i="16"/>
  <c r="DA78" i="16" s="1"/>
  <c r="DI98" i="16"/>
  <c r="DI129" i="16" s="1"/>
  <c r="DI48" i="16"/>
  <c r="DI78" i="16" s="1"/>
  <c r="DQ98" i="16"/>
  <c r="DQ129" i="16" s="1"/>
  <c r="DQ48" i="16"/>
  <c r="DQ78" i="16" s="1"/>
  <c r="DY98" i="16"/>
  <c r="DY129" i="16" s="1"/>
  <c r="DY48" i="16"/>
  <c r="DY78" i="16" s="1"/>
  <c r="EG98" i="16"/>
  <c r="EG129" i="16" s="1"/>
  <c r="EG48" i="16"/>
  <c r="EG78" i="16" s="1"/>
  <c r="EO98" i="16"/>
  <c r="EO129" i="16" s="1"/>
  <c r="EO48" i="16"/>
  <c r="EO78" i="16" s="1"/>
  <c r="EW98" i="16"/>
  <c r="EW129" i="16" s="1"/>
  <c r="EW48" i="16"/>
  <c r="EW78" i="16" s="1"/>
  <c r="FE98" i="16"/>
  <c r="FE129" i="16" s="1"/>
  <c r="FE48" i="16"/>
  <c r="FE78" i="16" s="1"/>
  <c r="I99" i="16"/>
  <c r="I130" i="16" s="1"/>
  <c r="I49" i="16"/>
  <c r="I79" i="16" s="1"/>
  <c r="Q99" i="16"/>
  <c r="Q130" i="16" s="1"/>
  <c r="Q49" i="16"/>
  <c r="Q79" i="16" s="1"/>
  <c r="Y99" i="16"/>
  <c r="Y130" i="16" s="1"/>
  <c r="Y49" i="16"/>
  <c r="Y79" i="16" s="1"/>
  <c r="AG99" i="16"/>
  <c r="AG130" i="16" s="1"/>
  <c r="AG49" i="16"/>
  <c r="AG79" i="16" s="1"/>
  <c r="AO99" i="16"/>
  <c r="AO130" i="16" s="1"/>
  <c r="AO49" i="16"/>
  <c r="AO79" i="16" s="1"/>
  <c r="AW99" i="16"/>
  <c r="AW130" i="16" s="1"/>
  <c r="AW49" i="16"/>
  <c r="AW79" i="16" s="1"/>
  <c r="BE99" i="16"/>
  <c r="BE130" i="16" s="1"/>
  <c r="BE49" i="16"/>
  <c r="BE79" i="16" s="1"/>
  <c r="BM99" i="16"/>
  <c r="BM130" i="16" s="1"/>
  <c r="BM49" i="16"/>
  <c r="BM79" i="16" s="1"/>
  <c r="BU99" i="16"/>
  <c r="BU130" i="16" s="1"/>
  <c r="BU49" i="16"/>
  <c r="BU79" i="16" s="1"/>
  <c r="CC99" i="16"/>
  <c r="CC130" i="16" s="1"/>
  <c r="CC49" i="16"/>
  <c r="CC79" i="16" s="1"/>
  <c r="CK99" i="16"/>
  <c r="CK130" i="16" s="1"/>
  <c r="CK49" i="16"/>
  <c r="CK79" i="16" s="1"/>
  <c r="CS99" i="16"/>
  <c r="CS130" i="16" s="1"/>
  <c r="CS49" i="16"/>
  <c r="CS79" i="16" s="1"/>
  <c r="DA99" i="16"/>
  <c r="DA130" i="16" s="1"/>
  <c r="DA49" i="16"/>
  <c r="DA79" i="16" s="1"/>
  <c r="DI99" i="16"/>
  <c r="DI130" i="16" s="1"/>
  <c r="DI49" i="16"/>
  <c r="DI79" i="16" s="1"/>
  <c r="DQ99" i="16"/>
  <c r="DQ130" i="16" s="1"/>
  <c r="DQ49" i="16"/>
  <c r="DQ79" i="16" s="1"/>
  <c r="DY99" i="16"/>
  <c r="DY130" i="16" s="1"/>
  <c r="DY49" i="16"/>
  <c r="DY79" i="16" s="1"/>
  <c r="EG99" i="16"/>
  <c r="EG130" i="16" s="1"/>
  <c r="EG49" i="16"/>
  <c r="EG79" i="16" s="1"/>
  <c r="EO99" i="16"/>
  <c r="EO130" i="16" s="1"/>
  <c r="EO49" i="16"/>
  <c r="EO79" i="16" s="1"/>
  <c r="EW99" i="16"/>
  <c r="EW130" i="16" s="1"/>
  <c r="EW49" i="16"/>
  <c r="EW79" i="16" s="1"/>
  <c r="FE99" i="16"/>
  <c r="FE130" i="16" s="1"/>
  <c r="FE49" i="16"/>
  <c r="FE79" i="16" s="1"/>
  <c r="I101" i="16"/>
  <c r="I132" i="16" s="1"/>
  <c r="I51" i="16"/>
  <c r="I81" i="16" s="1"/>
  <c r="Q101" i="16"/>
  <c r="Q132" i="16" s="1"/>
  <c r="Q51" i="16"/>
  <c r="Q81" i="16" s="1"/>
  <c r="Y101" i="16"/>
  <c r="Y132" i="16" s="1"/>
  <c r="Y51" i="16"/>
  <c r="Y81" i="16" s="1"/>
  <c r="AG101" i="16"/>
  <c r="AG132" i="16" s="1"/>
  <c r="AG51" i="16"/>
  <c r="AG81" i="16" s="1"/>
  <c r="AO101" i="16"/>
  <c r="AO132" i="16" s="1"/>
  <c r="AO51" i="16"/>
  <c r="AO81" i="16" s="1"/>
  <c r="AW101" i="16"/>
  <c r="AW132" i="16" s="1"/>
  <c r="AW51" i="16"/>
  <c r="AW81" i="16" s="1"/>
  <c r="BE101" i="16"/>
  <c r="BE132" i="16" s="1"/>
  <c r="BE51" i="16"/>
  <c r="BE81" i="16" s="1"/>
  <c r="BM101" i="16"/>
  <c r="BM132" i="16" s="1"/>
  <c r="BM51" i="16"/>
  <c r="BM81" i="16" s="1"/>
  <c r="BU101" i="16"/>
  <c r="BU132" i="16" s="1"/>
  <c r="BU51" i="16"/>
  <c r="BU81" i="16" s="1"/>
  <c r="CC101" i="16"/>
  <c r="CC132" i="16" s="1"/>
  <c r="CC51" i="16"/>
  <c r="CC81" i="16" s="1"/>
  <c r="CK101" i="16"/>
  <c r="CK132" i="16" s="1"/>
  <c r="CK51" i="16"/>
  <c r="CK81" i="16" s="1"/>
  <c r="CS101" i="16"/>
  <c r="CS132" i="16" s="1"/>
  <c r="CS51" i="16"/>
  <c r="CS81" i="16" s="1"/>
  <c r="DA101" i="16"/>
  <c r="DA132" i="16" s="1"/>
  <c r="DA51" i="16"/>
  <c r="DA81" i="16" s="1"/>
  <c r="DI101" i="16"/>
  <c r="DI132" i="16" s="1"/>
  <c r="DI51" i="16"/>
  <c r="DI81" i="16" s="1"/>
  <c r="DQ101" i="16"/>
  <c r="DQ132" i="16" s="1"/>
  <c r="DQ51" i="16"/>
  <c r="DQ81" i="16" s="1"/>
  <c r="DY101" i="16"/>
  <c r="DY132" i="16" s="1"/>
  <c r="DY51" i="16"/>
  <c r="DY81" i="16" s="1"/>
  <c r="EG101" i="16"/>
  <c r="EG132" i="16" s="1"/>
  <c r="EG51" i="16"/>
  <c r="EG81" i="16" s="1"/>
  <c r="EO101" i="16"/>
  <c r="EO132" i="16" s="1"/>
  <c r="EO51" i="16"/>
  <c r="EO81" i="16" s="1"/>
  <c r="EW101" i="16"/>
  <c r="EW132" i="16" s="1"/>
  <c r="EW51" i="16"/>
  <c r="EW81" i="16" s="1"/>
  <c r="FE101" i="16"/>
  <c r="FE132" i="16" s="1"/>
  <c r="FE51" i="16"/>
  <c r="FE81" i="16" s="1"/>
  <c r="I102" i="16"/>
  <c r="I133" i="16" s="1"/>
  <c r="I52" i="16"/>
  <c r="I82" i="16" s="1"/>
  <c r="Q102" i="16"/>
  <c r="Q133" i="16" s="1"/>
  <c r="Q52" i="16"/>
  <c r="Q82" i="16" s="1"/>
  <c r="Y102" i="16"/>
  <c r="Y133" i="16" s="1"/>
  <c r="Y52" i="16"/>
  <c r="Y82" i="16" s="1"/>
  <c r="AG102" i="16"/>
  <c r="AG133" i="16" s="1"/>
  <c r="AG52" i="16"/>
  <c r="AG82" i="16" s="1"/>
  <c r="AO102" i="16"/>
  <c r="AO133" i="16" s="1"/>
  <c r="AO52" i="16"/>
  <c r="AO82" i="16" s="1"/>
  <c r="AW102" i="16"/>
  <c r="AW133" i="16" s="1"/>
  <c r="AW52" i="16"/>
  <c r="AW82" i="16" s="1"/>
  <c r="BE102" i="16"/>
  <c r="BE133" i="16" s="1"/>
  <c r="BE52" i="16"/>
  <c r="BE82" i="16" s="1"/>
  <c r="BM102" i="16"/>
  <c r="BM133" i="16" s="1"/>
  <c r="BM52" i="16"/>
  <c r="BM82" i="16" s="1"/>
  <c r="BU102" i="16"/>
  <c r="BU133" i="16" s="1"/>
  <c r="BU52" i="16"/>
  <c r="BU82" i="16" s="1"/>
  <c r="CC102" i="16"/>
  <c r="CC133" i="16" s="1"/>
  <c r="CC52" i="16"/>
  <c r="CC82" i="16" s="1"/>
  <c r="CK102" i="16"/>
  <c r="CK133" i="16" s="1"/>
  <c r="CK52" i="16"/>
  <c r="CK82" i="16" s="1"/>
  <c r="CS102" i="16"/>
  <c r="CS133" i="16" s="1"/>
  <c r="CS52" i="16"/>
  <c r="CS82" i="16" s="1"/>
  <c r="DA102" i="16"/>
  <c r="DA133" i="16" s="1"/>
  <c r="DA52" i="16"/>
  <c r="DA82" i="16" s="1"/>
  <c r="DI102" i="16"/>
  <c r="DI133" i="16" s="1"/>
  <c r="DI52" i="16"/>
  <c r="DI82" i="16" s="1"/>
  <c r="DQ102" i="16"/>
  <c r="DQ133" i="16" s="1"/>
  <c r="DQ52" i="16"/>
  <c r="DQ82" i="16" s="1"/>
  <c r="DY102" i="16"/>
  <c r="DY133" i="16" s="1"/>
  <c r="DY52" i="16"/>
  <c r="DY82" i="16" s="1"/>
  <c r="EG102" i="16"/>
  <c r="EG133" i="16" s="1"/>
  <c r="EG52" i="16"/>
  <c r="EG82" i="16" s="1"/>
  <c r="EO102" i="16"/>
  <c r="EO133" i="16" s="1"/>
  <c r="EO52" i="16"/>
  <c r="EO82" i="16" s="1"/>
  <c r="EW102" i="16"/>
  <c r="EW133" i="16" s="1"/>
  <c r="EW52" i="16"/>
  <c r="EW82" i="16" s="1"/>
  <c r="FE102" i="16"/>
  <c r="FE133" i="16" s="1"/>
  <c r="FE52" i="16"/>
  <c r="FE82" i="16" s="1"/>
  <c r="I103" i="16"/>
  <c r="I134" i="16" s="1"/>
  <c r="I53" i="16"/>
  <c r="I83" i="16" s="1"/>
  <c r="Q103" i="16"/>
  <c r="Q134" i="16" s="1"/>
  <c r="Q53" i="16"/>
  <c r="Q83" i="16" s="1"/>
  <c r="Y103" i="16"/>
  <c r="Y134" i="16" s="1"/>
  <c r="Y53" i="16"/>
  <c r="Y83" i="16" s="1"/>
  <c r="AG103" i="16"/>
  <c r="AG134" i="16" s="1"/>
  <c r="AG53" i="16"/>
  <c r="AG83" i="16" s="1"/>
  <c r="AO103" i="16"/>
  <c r="AO134" i="16" s="1"/>
  <c r="AO53" i="16"/>
  <c r="AO83" i="16" s="1"/>
  <c r="AW103" i="16"/>
  <c r="AW134" i="16" s="1"/>
  <c r="AW53" i="16"/>
  <c r="AW83" i="16" s="1"/>
  <c r="BE103" i="16"/>
  <c r="BE134" i="16" s="1"/>
  <c r="BE53" i="16"/>
  <c r="BE83" i="16" s="1"/>
  <c r="BM103" i="16"/>
  <c r="BM134" i="16" s="1"/>
  <c r="BM53" i="16"/>
  <c r="BM83" i="16" s="1"/>
  <c r="BU103" i="16"/>
  <c r="BU134" i="16" s="1"/>
  <c r="BU53" i="16"/>
  <c r="BU83" i="16" s="1"/>
  <c r="BC38" i="16"/>
  <c r="BC68" i="16" s="1"/>
  <c r="DO38" i="16"/>
  <c r="DO68" i="16" s="1"/>
  <c r="AM39" i="16"/>
  <c r="AM69" i="16" s="1"/>
  <c r="CY39" i="16"/>
  <c r="CY69" i="16" s="1"/>
  <c r="G40" i="16"/>
  <c r="G70" i="16" s="1"/>
  <c r="BS40" i="16"/>
  <c r="BS70" i="16" s="1"/>
  <c r="EE40" i="16"/>
  <c r="EE70" i="16" s="1"/>
  <c r="BC41" i="16"/>
  <c r="BC71" i="16" s="1"/>
  <c r="DO41" i="16"/>
  <c r="DO71" i="16" s="1"/>
  <c r="AM43" i="16"/>
  <c r="AM73" i="16" s="1"/>
  <c r="DT43" i="16"/>
  <c r="DT73" i="16" s="1"/>
  <c r="CF44" i="16"/>
  <c r="CF74" i="16" s="1"/>
  <c r="AR45" i="16"/>
  <c r="AR75" i="16" s="1"/>
  <c r="D46" i="16"/>
  <c r="D76" i="16" s="1"/>
  <c r="BL47" i="16"/>
  <c r="BL77" i="16" s="1"/>
  <c r="BL49" i="16"/>
  <c r="BL79" i="16" s="1"/>
  <c r="AF52" i="16"/>
  <c r="AF82" i="16" s="1"/>
  <c r="D38" i="16"/>
  <c r="D68" i="16" s="1"/>
  <c r="AJ88" i="16"/>
  <c r="AJ119" i="16" s="1"/>
  <c r="AJ38" i="16"/>
  <c r="AJ68" i="16" s="1"/>
  <c r="BX88" i="16"/>
  <c r="BX119" i="16" s="1"/>
  <c r="BX38" i="16"/>
  <c r="BX68" i="16" s="1"/>
  <c r="DD88" i="16"/>
  <c r="DD119" i="16" s="1"/>
  <c r="DD38" i="16"/>
  <c r="DD68" i="16" s="1"/>
  <c r="EJ88" i="16"/>
  <c r="EJ119" i="16" s="1"/>
  <c r="EJ38" i="16"/>
  <c r="AE73" i="24" s="1"/>
  <c r="D39" i="16"/>
  <c r="D69" i="16" s="1"/>
  <c r="AJ89" i="16"/>
  <c r="AJ120" i="16" s="1"/>
  <c r="AJ39" i="16"/>
  <c r="AJ69" i="16" s="1"/>
  <c r="CN89" i="16"/>
  <c r="CN120" i="16" s="1"/>
  <c r="CN39" i="16"/>
  <c r="CN69" i="16" s="1"/>
  <c r="J88" i="16"/>
  <c r="J119" i="16" s="1"/>
  <c r="J38" i="16"/>
  <c r="J68" i="16" s="1"/>
  <c r="R88" i="16"/>
  <c r="R119" i="16" s="1"/>
  <c r="R38" i="16"/>
  <c r="R68" i="16" s="1"/>
  <c r="Z88" i="16"/>
  <c r="Z119" i="16" s="1"/>
  <c r="Z38" i="16"/>
  <c r="Z68" i="16" s="1"/>
  <c r="AH88" i="16"/>
  <c r="AH119" i="16" s="1"/>
  <c r="AH38" i="16"/>
  <c r="AH68" i="16" s="1"/>
  <c r="AP88" i="16"/>
  <c r="AP119" i="16" s="1"/>
  <c r="AP38" i="16"/>
  <c r="AP68" i="16" s="1"/>
  <c r="AX88" i="16"/>
  <c r="AX119" i="16" s="1"/>
  <c r="AX38" i="16"/>
  <c r="AX68" i="16" s="1"/>
  <c r="BF88" i="16"/>
  <c r="BF119" i="16" s="1"/>
  <c r="BF38" i="16"/>
  <c r="BF68" i="16" s="1"/>
  <c r="BN88" i="16"/>
  <c r="BN119" i="16" s="1"/>
  <c r="BN38" i="16"/>
  <c r="BN68" i="16" s="1"/>
  <c r="BV88" i="16"/>
  <c r="BV119" i="16" s="1"/>
  <c r="BV38" i="16"/>
  <c r="BV68" i="16" s="1"/>
  <c r="CD88" i="16"/>
  <c r="CD119" i="16" s="1"/>
  <c r="CD38" i="16"/>
  <c r="CD68" i="16" s="1"/>
  <c r="CL88" i="16"/>
  <c r="CL119" i="16" s="1"/>
  <c r="CL38" i="16"/>
  <c r="CL68" i="16" s="1"/>
  <c r="CT88" i="16"/>
  <c r="CT119" i="16" s="1"/>
  <c r="CT38" i="16"/>
  <c r="CT68" i="16" s="1"/>
  <c r="DB88" i="16"/>
  <c r="DB119" i="16" s="1"/>
  <c r="DB38" i="16"/>
  <c r="DB68" i="16" s="1"/>
  <c r="DJ88" i="16"/>
  <c r="DJ119" i="16" s="1"/>
  <c r="DJ38" i="16"/>
  <c r="DJ68" i="16" s="1"/>
  <c r="DR88" i="16"/>
  <c r="DR119" i="16" s="1"/>
  <c r="DR38" i="16"/>
  <c r="DZ88" i="16"/>
  <c r="DZ119" i="16" s="1"/>
  <c r="DZ38" i="16"/>
  <c r="U73" i="24" s="1"/>
  <c r="EH88" i="16"/>
  <c r="EH119" i="16" s="1"/>
  <c r="EH38" i="16"/>
  <c r="AC73" i="24" s="1"/>
  <c r="EP88" i="16"/>
  <c r="EP119" i="16" s="1"/>
  <c r="EP38" i="16"/>
  <c r="AK73" i="24" s="1"/>
  <c r="EX88" i="16"/>
  <c r="EX119" i="16" s="1"/>
  <c r="EX38" i="16"/>
  <c r="EX68" i="16" s="1"/>
  <c r="FF88" i="16"/>
  <c r="FF119" i="16" s="1"/>
  <c r="FF38" i="16"/>
  <c r="FF68" i="16" s="1"/>
  <c r="J89" i="16"/>
  <c r="J120" i="16" s="1"/>
  <c r="J39" i="16"/>
  <c r="J69" i="16" s="1"/>
  <c r="R89" i="16"/>
  <c r="R120" i="16" s="1"/>
  <c r="R39" i="16"/>
  <c r="R69" i="16" s="1"/>
  <c r="Z89" i="16"/>
  <c r="Z120" i="16" s="1"/>
  <c r="Z39" i="16"/>
  <c r="Z69" i="16" s="1"/>
  <c r="AH89" i="16"/>
  <c r="AH120" i="16" s="1"/>
  <c r="AH39" i="16"/>
  <c r="AH69" i="16" s="1"/>
  <c r="AP89" i="16"/>
  <c r="AP120" i="16" s="1"/>
  <c r="AP39" i="16"/>
  <c r="AP69" i="16" s="1"/>
  <c r="AX89" i="16"/>
  <c r="AX120" i="16" s="1"/>
  <c r="AX39" i="16"/>
  <c r="AX69" i="16" s="1"/>
  <c r="BF89" i="16"/>
  <c r="BF120" i="16" s="1"/>
  <c r="BF39" i="16"/>
  <c r="BF69" i="16" s="1"/>
  <c r="BN89" i="16"/>
  <c r="BN120" i="16" s="1"/>
  <c r="BN39" i="16"/>
  <c r="BN69" i="16" s="1"/>
  <c r="BV89" i="16"/>
  <c r="BV120" i="16" s="1"/>
  <c r="BV39" i="16"/>
  <c r="BV69" i="16" s="1"/>
  <c r="CD89" i="16"/>
  <c r="CD120" i="16" s="1"/>
  <c r="CD39" i="16"/>
  <c r="CD69" i="16" s="1"/>
  <c r="CL89" i="16"/>
  <c r="CL120" i="16" s="1"/>
  <c r="CL39" i="16"/>
  <c r="CL69" i="16" s="1"/>
  <c r="CT89" i="16"/>
  <c r="CT120" i="16" s="1"/>
  <c r="CT39" i="16"/>
  <c r="CT69" i="16" s="1"/>
  <c r="DB89" i="16"/>
  <c r="DB120" i="16" s="1"/>
  <c r="DB39" i="16"/>
  <c r="DB69" i="16" s="1"/>
  <c r="DJ89" i="16"/>
  <c r="DJ120" i="16" s="1"/>
  <c r="DJ39" i="16"/>
  <c r="DJ69" i="16" s="1"/>
  <c r="DR89" i="16"/>
  <c r="DR120" i="16" s="1"/>
  <c r="DR39" i="16"/>
  <c r="DR69" i="16" s="1"/>
  <c r="DZ89" i="16"/>
  <c r="DZ120" i="16" s="1"/>
  <c r="DZ39" i="16"/>
  <c r="DZ69" i="16" s="1"/>
  <c r="EH89" i="16"/>
  <c r="EH120" i="16" s="1"/>
  <c r="EH39" i="16"/>
  <c r="EH69" i="16" s="1"/>
  <c r="EP89" i="16"/>
  <c r="EP120" i="16" s="1"/>
  <c r="EP39" i="16"/>
  <c r="EP69" i="16" s="1"/>
  <c r="EX89" i="16"/>
  <c r="EX120" i="16" s="1"/>
  <c r="EX39" i="16"/>
  <c r="EX69" i="16" s="1"/>
  <c r="FF89" i="16"/>
  <c r="FF120" i="16" s="1"/>
  <c r="FF39" i="16"/>
  <c r="FF69" i="16" s="1"/>
  <c r="J90" i="16"/>
  <c r="J121" i="16" s="1"/>
  <c r="J40" i="16"/>
  <c r="J70" i="16" s="1"/>
  <c r="R90" i="16"/>
  <c r="R121" i="16" s="1"/>
  <c r="R40" i="16"/>
  <c r="R70" i="16" s="1"/>
  <c r="Z90" i="16"/>
  <c r="Z121" i="16" s="1"/>
  <c r="Z40" i="16"/>
  <c r="Z70" i="16" s="1"/>
  <c r="AH90" i="16"/>
  <c r="AH121" i="16" s="1"/>
  <c r="AH40" i="16"/>
  <c r="AH70" i="16" s="1"/>
  <c r="AP90" i="16"/>
  <c r="AP121" i="16" s="1"/>
  <c r="AP40" i="16"/>
  <c r="AP70" i="16" s="1"/>
  <c r="AX90" i="16"/>
  <c r="AX121" i="16" s="1"/>
  <c r="AX40" i="16"/>
  <c r="AX70" i="16" s="1"/>
  <c r="BF90" i="16"/>
  <c r="BF121" i="16" s="1"/>
  <c r="BF40" i="16"/>
  <c r="BF70" i="16" s="1"/>
  <c r="BN90" i="16"/>
  <c r="BN121" i="16" s="1"/>
  <c r="BN40" i="16"/>
  <c r="BN70" i="16" s="1"/>
  <c r="BV90" i="16"/>
  <c r="BV121" i="16" s="1"/>
  <c r="BV40" i="16"/>
  <c r="BV70" i="16" s="1"/>
  <c r="CD90" i="16"/>
  <c r="CD121" i="16" s="1"/>
  <c r="CD40" i="16"/>
  <c r="CD70" i="16" s="1"/>
  <c r="CL90" i="16"/>
  <c r="CL121" i="16" s="1"/>
  <c r="CL40" i="16"/>
  <c r="CL70" i="16" s="1"/>
  <c r="CT90" i="16"/>
  <c r="CT121" i="16" s="1"/>
  <c r="CT40" i="16"/>
  <c r="CT70" i="16" s="1"/>
  <c r="DB90" i="16"/>
  <c r="DB121" i="16" s="1"/>
  <c r="DB40" i="16"/>
  <c r="DB70" i="16" s="1"/>
  <c r="DJ90" i="16"/>
  <c r="DJ121" i="16" s="1"/>
  <c r="DJ40" i="16"/>
  <c r="DJ70" i="16" s="1"/>
  <c r="DR90" i="16"/>
  <c r="DR121" i="16" s="1"/>
  <c r="DR40" i="16"/>
  <c r="DR70" i="16" s="1"/>
  <c r="DZ90" i="16"/>
  <c r="DZ121" i="16" s="1"/>
  <c r="DZ40" i="16"/>
  <c r="DZ70" i="16" s="1"/>
  <c r="EH90" i="16"/>
  <c r="EH121" i="16" s="1"/>
  <c r="EH40" i="16"/>
  <c r="EH70" i="16" s="1"/>
  <c r="EP90" i="16"/>
  <c r="EP121" i="16" s="1"/>
  <c r="EP40" i="16"/>
  <c r="EP70" i="16" s="1"/>
  <c r="EX90" i="16"/>
  <c r="EX121" i="16" s="1"/>
  <c r="EX40" i="16"/>
  <c r="EX70" i="16" s="1"/>
  <c r="FF90" i="16"/>
  <c r="FF121" i="16" s="1"/>
  <c r="FF40" i="16"/>
  <c r="FF70" i="16" s="1"/>
  <c r="J91" i="16"/>
  <c r="J122" i="16" s="1"/>
  <c r="J41" i="16"/>
  <c r="J71" i="16" s="1"/>
  <c r="R91" i="16"/>
  <c r="R122" i="16" s="1"/>
  <c r="R41" i="16"/>
  <c r="R71" i="16" s="1"/>
  <c r="Z91" i="16"/>
  <c r="Z122" i="16" s="1"/>
  <c r="Z41" i="16"/>
  <c r="Z71" i="16" s="1"/>
  <c r="AH91" i="16"/>
  <c r="AH122" i="16" s="1"/>
  <c r="AH41" i="16"/>
  <c r="AH71" i="16" s="1"/>
  <c r="AP91" i="16"/>
  <c r="AP122" i="16" s="1"/>
  <c r="AP41" i="16"/>
  <c r="AP71" i="16" s="1"/>
  <c r="AX91" i="16"/>
  <c r="AX122" i="16" s="1"/>
  <c r="AX41" i="16"/>
  <c r="AX71" i="16" s="1"/>
  <c r="BF91" i="16"/>
  <c r="BF122" i="16" s="1"/>
  <c r="BF41" i="16"/>
  <c r="BF71" i="16" s="1"/>
  <c r="BN91" i="16"/>
  <c r="BN122" i="16" s="1"/>
  <c r="BN41" i="16"/>
  <c r="BN71" i="16" s="1"/>
  <c r="BV91" i="16"/>
  <c r="BV122" i="16" s="1"/>
  <c r="BV41" i="16"/>
  <c r="BV71" i="16" s="1"/>
  <c r="CD91" i="16"/>
  <c r="CD122" i="16" s="1"/>
  <c r="CD41" i="16"/>
  <c r="CD71" i="16" s="1"/>
  <c r="CL91" i="16"/>
  <c r="CL122" i="16" s="1"/>
  <c r="CL41" i="16"/>
  <c r="CL71" i="16" s="1"/>
  <c r="CT91" i="16"/>
  <c r="CT122" i="16" s="1"/>
  <c r="CT41" i="16"/>
  <c r="CT71" i="16" s="1"/>
  <c r="DB91" i="16"/>
  <c r="DB122" i="16" s="1"/>
  <c r="DB41" i="16"/>
  <c r="DB71" i="16" s="1"/>
  <c r="DJ91" i="16"/>
  <c r="DJ122" i="16" s="1"/>
  <c r="DJ41" i="16"/>
  <c r="DJ71" i="16" s="1"/>
  <c r="DR91" i="16"/>
  <c r="DR122" i="16" s="1"/>
  <c r="DR41" i="16"/>
  <c r="DR71" i="16" s="1"/>
  <c r="DZ91" i="16"/>
  <c r="DZ122" i="16" s="1"/>
  <c r="DZ41" i="16"/>
  <c r="DZ71" i="16" s="1"/>
  <c r="EH91" i="16"/>
  <c r="EH122" i="16" s="1"/>
  <c r="EH41" i="16"/>
  <c r="EH71" i="16" s="1"/>
  <c r="EP91" i="16"/>
  <c r="EP122" i="16" s="1"/>
  <c r="EP41" i="16"/>
  <c r="EP71" i="16" s="1"/>
  <c r="EX91" i="16"/>
  <c r="EX122" i="16" s="1"/>
  <c r="EX41" i="16"/>
  <c r="EX71" i="16" s="1"/>
  <c r="FF91" i="16"/>
  <c r="FF122" i="16" s="1"/>
  <c r="FF41" i="16"/>
  <c r="FF71" i="16" s="1"/>
  <c r="J93" i="16"/>
  <c r="J124" i="16" s="1"/>
  <c r="J43" i="16"/>
  <c r="J73" i="16" s="1"/>
  <c r="R93" i="16"/>
  <c r="R124" i="16" s="1"/>
  <c r="R43" i="16"/>
  <c r="R73" i="16" s="1"/>
  <c r="Z93" i="16"/>
  <c r="Z124" i="16" s="1"/>
  <c r="Z43" i="16"/>
  <c r="Z73" i="16" s="1"/>
  <c r="AH93" i="16"/>
  <c r="AH124" i="16" s="1"/>
  <c r="AH43" i="16"/>
  <c r="AH73" i="16" s="1"/>
  <c r="AP93" i="16"/>
  <c r="AP124" i="16" s="1"/>
  <c r="AP43" i="16"/>
  <c r="AP73" i="16" s="1"/>
  <c r="AX93" i="16"/>
  <c r="AX124" i="16" s="1"/>
  <c r="BF93" i="16"/>
  <c r="BF124" i="16" s="1"/>
  <c r="BF43" i="16"/>
  <c r="BF73" i="16" s="1"/>
  <c r="BN93" i="16"/>
  <c r="BN124" i="16" s="1"/>
  <c r="BN43" i="16"/>
  <c r="BN73" i="16" s="1"/>
  <c r="BV93" i="16"/>
  <c r="BV124" i="16" s="1"/>
  <c r="BV43" i="16"/>
  <c r="BV73" i="16" s="1"/>
  <c r="CD93" i="16"/>
  <c r="CD124" i="16" s="1"/>
  <c r="CL93" i="16"/>
  <c r="CL124" i="16" s="1"/>
  <c r="CL43" i="16"/>
  <c r="CL73" i="16" s="1"/>
  <c r="CT93" i="16"/>
  <c r="CT124" i="16" s="1"/>
  <c r="CT43" i="16"/>
  <c r="CT73" i="16" s="1"/>
  <c r="DB93" i="16"/>
  <c r="DB124" i="16" s="1"/>
  <c r="DB43" i="16"/>
  <c r="DB73" i="16" s="1"/>
  <c r="DJ93" i="16"/>
  <c r="DJ124" i="16" s="1"/>
  <c r="DR93" i="16"/>
  <c r="DR124" i="16" s="1"/>
  <c r="DR43" i="16"/>
  <c r="DR73" i="16" s="1"/>
  <c r="DZ93" i="16"/>
  <c r="DZ124" i="16" s="1"/>
  <c r="DZ43" i="16"/>
  <c r="DZ73" i="16" s="1"/>
  <c r="EH93" i="16"/>
  <c r="EH124" i="16" s="1"/>
  <c r="EH43" i="16"/>
  <c r="EH73" i="16" s="1"/>
  <c r="EP93" i="16"/>
  <c r="EP124" i="16" s="1"/>
  <c r="EX93" i="16"/>
  <c r="EX124" i="16" s="1"/>
  <c r="EX43" i="16"/>
  <c r="EX73" i="16" s="1"/>
  <c r="FF93" i="16"/>
  <c r="FF124" i="16" s="1"/>
  <c r="FF43" i="16"/>
  <c r="FF73" i="16" s="1"/>
  <c r="J94" i="16"/>
  <c r="J125" i="16" s="1"/>
  <c r="R94" i="16"/>
  <c r="R125" i="16" s="1"/>
  <c r="R44" i="16"/>
  <c r="R74" i="16" s="1"/>
  <c r="Z94" i="16"/>
  <c r="Z125" i="16" s="1"/>
  <c r="Z44" i="16"/>
  <c r="Z74" i="16" s="1"/>
  <c r="AH94" i="16"/>
  <c r="AH125" i="16" s="1"/>
  <c r="AH44" i="16"/>
  <c r="AH74" i="16" s="1"/>
  <c r="AP94" i="16"/>
  <c r="AP125" i="16" s="1"/>
  <c r="AX94" i="16"/>
  <c r="AX125" i="16" s="1"/>
  <c r="AX44" i="16"/>
  <c r="AX74" i="16" s="1"/>
  <c r="BF94" i="16"/>
  <c r="BF125" i="16" s="1"/>
  <c r="BF44" i="16"/>
  <c r="BF74" i="16" s="1"/>
  <c r="BN94" i="16"/>
  <c r="BN125" i="16" s="1"/>
  <c r="BN44" i="16"/>
  <c r="BN74" i="16" s="1"/>
  <c r="BV94" i="16"/>
  <c r="BV125" i="16" s="1"/>
  <c r="CD94" i="16"/>
  <c r="CD125" i="16" s="1"/>
  <c r="CD44" i="16"/>
  <c r="CD74" i="16" s="1"/>
  <c r="CL94" i="16"/>
  <c r="CL125" i="16" s="1"/>
  <c r="CL44" i="16"/>
  <c r="CL74" i="16" s="1"/>
  <c r="CT94" i="16"/>
  <c r="CT125" i="16" s="1"/>
  <c r="CT44" i="16"/>
  <c r="CT74" i="16" s="1"/>
  <c r="DB94" i="16"/>
  <c r="DB125" i="16" s="1"/>
  <c r="DJ94" i="16"/>
  <c r="DJ125" i="16" s="1"/>
  <c r="DJ44" i="16"/>
  <c r="DJ74" i="16" s="1"/>
  <c r="DR94" i="16"/>
  <c r="DR125" i="16" s="1"/>
  <c r="DR44" i="16"/>
  <c r="DR74" i="16" s="1"/>
  <c r="DZ94" i="16"/>
  <c r="DZ125" i="16" s="1"/>
  <c r="DZ44" i="16"/>
  <c r="DZ74" i="16" s="1"/>
  <c r="EH94" i="16"/>
  <c r="EH125" i="16" s="1"/>
  <c r="EP94" i="16"/>
  <c r="EP125" i="16" s="1"/>
  <c r="EP44" i="16"/>
  <c r="EP74" i="16" s="1"/>
  <c r="EX94" i="16"/>
  <c r="EX125" i="16" s="1"/>
  <c r="EX44" i="16"/>
  <c r="EX74" i="16" s="1"/>
  <c r="FF94" i="16"/>
  <c r="FF125" i="16" s="1"/>
  <c r="FF44" i="16"/>
  <c r="FF74" i="16" s="1"/>
  <c r="J95" i="16"/>
  <c r="J126" i="16" s="1"/>
  <c r="J45" i="16"/>
  <c r="J75" i="16" s="1"/>
  <c r="R95" i="16"/>
  <c r="R126" i="16" s="1"/>
  <c r="R45" i="16"/>
  <c r="R75" i="16" s="1"/>
  <c r="Z95" i="16"/>
  <c r="Z126" i="16" s="1"/>
  <c r="Z45" i="16"/>
  <c r="Z75" i="16" s="1"/>
  <c r="AH95" i="16"/>
  <c r="AH126" i="16" s="1"/>
  <c r="AP95" i="16"/>
  <c r="AP126" i="16" s="1"/>
  <c r="AP45" i="16"/>
  <c r="AP75" i="16" s="1"/>
  <c r="AX95" i="16"/>
  <c r="AX126" i="16" s="1"/>
  <c r="AX45" i="16"/>
  <c r="AX75" i="16" s="1"/>
  <c r="BF95" i="16"/>
  <c r="BF126" i="16" s="1"/>
  <c r="BF45" i="16"/>
  <c r="BF75" i="16" s="1"/>
  <c r="BN95" i="16"/>
  <c r="BN126" i="16" s="1"/>
  <c r="BV95" i="16"/>
  <c r="BV126" i="16" s="1"/>
  <c r="BV45" i="16"/>
  <c r="BV75" i="16" s="1"/>
  <c r="CD95" i="16"/>
  <c r="CD126" i="16" s="1"/>
  <c r="CD45" i="16"/>
  <c r="CD75" i="16" s="1"/>
  <c r="CL95" i="16"/>
  <c r="CL126" i="16" s="1"/>
  <c r="CL45" i="16"/>
  <c r="CL75" i="16" s="1"/>
  <c r="CT95" i="16"/>
  <c r="CT126" i="16" s="1"/>
  <c r="DB95" i="16"/>
  <c r="DB126" i="16" s="1"/>
  <c r="DB45" i="16"/>
  <c r="DB75" i="16" s="1"/>
  <c r="DJ95" i="16"/>
  <c r="DJ126" i="16" s="1"/>
  <c r="DJ45" i="16"/>
  <c r="DJ75" i="16" s="1"/>
  <c r="DR95" i="16"/>
  <c r="DR126" i="16" s="1"/>
  <c r="DR45" i="16"/>
  <c r="DR75" i="16" s="1"/>
  <c r="DZ95" i="16"/>
  <c r="DZ126" i="16" s="1"/>
  <c r="EH95" i="16"/>
  <c r="EH126" i="16" s="1"/>
  <c r="EH45" i="16"/>
  <c r="EH75" i="16" s="1"/>
  <c r="EP95" i="16"/>
  <c r="EP126" i="16" s="1"/>
  <c r="EP45" i="16"/>
  <c r="EP75" i="16" s="1"/>
  <c r="EX95" i="16"/>
  <c r="EX126" i="16" s="1"/>
  <c r="EX45" i="16"/>
  <c r="EX75" i="16" s="1"/>
  <c r="J96" i="16"/>
  <c r="J127" i="16" s="1"/>
  <c r="J46" i="16"/>
  <c r="J76" i="16" s="1"/>
  <c r="R96" i="16"/>
  <c r="R127" i="16" s="1"/>
  <c r="R46" i="16"/>
  <c r="R76" i="16" s="1"/>
  <c r="Z96" i="16"/>
  <c r="Z127" i="16" s="1"/>
  <c r="AH96" i="16"/>
  <c r="AH127" i="16" s="1"/>
  <c r="AH46" i="16"/>
  <c r="AH76" i="16" s="1"/>
  <c r="AP96" i="16"/>
  <c r="AP127" i="16" s="1"/>
  <c r="AP46" i="16"/>
  <c r="AP76" i="16" s="1"/>
  <c r="AX96" i="16"/>
  <c r="AX127" i="16" s="1"/>
  <c r="AX46" i="16"/>
  <c r="AX76" i="16" s="1"/>
  <c r="BF96" i="16"/>
  <c r="BF127" i="16" s="1"/>
  <c r="BN96" i="16"/>
  <c r="BN127" i="16" s="1"/>
  <c r="BN46" i="16"/>
  <c r="BN76" i="16" s="1"/>
  <c r="BV96" i="16"/>
  <c r="BV127" i="16" s="1"/>
  <c r="BV46" i="16"/>
  <c r="BV76" i="16" s="1"/>
  <c r="CD96" i="16"/>
  <c r="CD127" i="16" s="1"/>
  <c r="CD46" i="16"/>
  <c r="CD76" i="16" s="1"/>
  <c r="CL96" i="16"/>
  <c r="CL127" i="16" s="1"/>
  <c r="CT96" i="16"/>
  <c r="CT127" i="16" s="1"/>
  <c r="CT46" i="16"/>
  <c r="CT76" i="16" s="1"/>
  <c r="DB96" i="16"/>
  <c r="DB127" i="16" s="1"/>
  <c r="DB46" i="16"/>
  <c r="DB76" i="16" s="1"/>
  <c r="DJ96" i="16"/>
  <c r="DJ127" i="16" s="1"/>
  <c r="DJ46" i="16"/>
  <c r="DJ76" i="16" s="1"/>
  <c r="DR96" i="16"/>
  <c r="DR127" i="16" s="1"/>
  <c r="DZ96" i="16"/>
  <c r="DZ127" i="16" s="1"/>
  <c r="DZ46" i="16"/>
  <c r="DZ76" i="16" s="1"/>
  <c r="EH96" i="16"/>
  <c r="EH127" i="16" s="1"/>
  <c r="EH46" i="16"/>
  <c r="EH76" i="16" s="1"/>
  <c r="EP96" i="16"/>
  <c r="EP127" i="16" s="1"/>
  <c r="EP46" i="16"/>
  <c r="EP76" i="16" s="1"/>
  <c r="EX96" i="16"/>
  <c r="EX127" i="16" s="1"/>
  <c r="FF96" i="16"/>
  <c r="FF127" i="16" s="1"/>
  <c r="FF46" i="16"/>
  <c r="FF76" i="16" s="1"/>
  <c r="J97" i="16"/>
  <c r="J128" i="16" s="1"/>
  <c r="J47" i="16"/>
  <c r="J77" i="16" s="1"/>
  <c r="R97" i="16"/>
  <c r="R128" i="16" s="1"/>
  <c r="R47" i="16"/>
  <c r="R77" i="16" s="1"/>
  <c r="Z97" i="16"/>
  <c r="Z128" i="16" s="1"/>
  <c r="AH97" i="16"/>
  <c r="AH128" i="16" s="1"/>
  <c r="AH47" i="16"/>
  <c r="AH77" i="16" s="1"/>
  <c r="AP97" i="16"/>
  <c r="AP128" i="16" s="1"/>
  <c r="AP47" i="16"/>
  <c r="AP77" i="16" s="1"/>
  <c r="AX97" i="16"/>
  <c r="AX128" i="16" s="1"/>
  <c r="AX47" i="16"/>
  <c r="AX77" i="16" s="1"/>
  <c r="BF97" i="16"/>
  <c r="BF128" i="16" s="1"/>
  <c r="BF47" i="16"/>
  <c r="BF77" i="16" s="1"/>
  <c r="BN97" i="16"/>
  <c r="BN128" i="16" s="1"/>
  <c r="BN47" i="16"/>
  <c r="BN77" i="16" s="1"/>
  <c r="BV97" i="16"/>
  <c r="BV128" i="16" s="1"/>
  <c r="BV47" i="16"/>
  <c r="BV77" i="16" s="1"/>
  <c r="CD97" i="16"/>
  <c r="CD128" i="16" s="1"/>
  <c r="CD47" i="16"/>
  <c r="CD77" i="16" s="1"/>
  <c r="CL97" i="16"/>
  <c r="CL128" i="16" s="1"/>
  <c r="CT97" i="16"/>
  <c r="CT128" i="16" s="1"/>
  <c r="CT47" i="16"/>
  <c r="CT77" i="16" s="1"/>
  <c r="DB97" i="16"/>
  <c r="DB128" i="16" s="1"/>
  <c r="DB47" i="16"/>
  <c r="DB77" i="16" s="1"/>
  <c r="DJ97" i="16"/>
  <c r="DJ128" i="16" s="1"/>
  <c r="DJ47" i="16"/>
  <c r="DJ77" i="16" s="1"/>
  <c r="DR97" i="16"/>
  <c r="DR128" i="16" s="1"/>
  <c r="DR47" i="16"/>
  <c r="DR77" i="16" s="1"/>
  <c r="DZ97" i="16"/>
  <c r="DZ128" i="16" s="1"/>
  <c r="DZ47" i="16"/>
  <c r="DZ77" i="16" s="1"/>
  <c r="EH97" i="16"/>
  <c r="EH128" i="16" s="1"/>
  <c r="EH47" i="16"/>
  <c r="EH77" i="16" s="1"/>
  <c r="EP97" i="16"/>
  <c r="EP128" i="16" s="1"/>
  <c r="EP47" i="16"/>
  <c r="EP77" i="16" s="1"/>
  <c r="EX97" i="16"/>
  <c r="EX128" i="16" s="1"/>
  <c r="EX47" i="16"/>
  <c r="EX77" i="16" s="1"/>
  <c r="FF97" i="16"/>
  <c r="FF128" i="16" s="1"/>
  <c r="FF47" i="16"/>
  <c r="FF77" i="16" s="1"/>
  <c r="J98" i="16"/>
  <c r="J129" i="16" s="1"/>
  <c r="J48" i="16"/>
  <c r="J78" i="16" s="1"/>
  <c r="R98" i="16"/>
  <c r="R129" i="16" s="1"/>
  <c r="Z98" i="16"/>
  <c r="Z129" i="16" s="1"/>
  <c r="Z48" i="16"/>
  <c r="Z78" i="16" s="1"/>
  <c r="AH98" i="16"/>
  <c r="AH129" i="16" s="1"/>
  <c r="AH48" i="16"/>
  <c r="AH78" i="16" s="1"/>
  <c r="AP98" i="16"/>
  <c r="AP129" i="16" s="1"/>
  <c r="AP48" i="16"/>
  <c r="AP78" i="16" s="1"/>
  <c r="AX98" i="16"/>
  <c r="AX129" i="16" s="1"/>
  <c r="AX48" i="16"/>
  <c r="AX78" i="16" s="1"/>
  <c r="BF98" i="16"/>
  <c r="BF129" i="16" s="1"/>
  <c r="BF48" i="16"/>
  <c r="BF78" i="16" s="1"/>
  <c r="BN98" i="16"/>
  <c r="BN129" i="16" s="1"/>
  <c r="BN48" i="16"/>
  <c r="BN78" i="16" s="1"/>
  <c r="BV98" i="16"/>
  <c r="BV129" i="16" s="1"/>
  <c r="BV48" i="16"/>
  <c r="BV78" i="16" s="1"/>
  <c r="CD98" i="16"/>
  <c r="CD129" i="16" s="1"/>
  <c r="CD48" i="16"/>
  <c r="CD78" i="16" s="1"/>
  <c r="CL98" i="16"/>
  <c r="CL129" i="16" s="1"/>
  <c r="CL48" i="16"/>
  <c r="CL78" i="16" s="1"/>
  <c r="CT98" i="16"/>
  <c r="CT129" i="16" s="1"/>
  <c r="CT48" i="16"/>
  <c r="CT78" i="16" s="1"/>
  <c r="DB98" i="16"/>
  <c r="DB129" i="16" s="1"/>
  <c r="DB48" i="16"/>
  <c r="DB78" i="16" s="1"/>
  <c r="DJ98" i="16"/>
  <c r="DJ129" i="16" s="1"/>
  <c r="DJ48" i="16"/>
  <c r="DJ78" i="16" s="1"/>
  <c r="DR98" i="16"/>
  <c r="DR129" i="16" s="1"/>
  <c r="DR48" i="16"/>
  <c r="DR78" i="16" s="1"/>
  <c r="DZ98" i="16"/>
  <c r="DZ129" i="16" s="1"/>
  <c r="DZ48" i="16"/>
  <c r="DZ78" i="16" s="1"/>
  <c r="EH98" i="16"/>
  <c r="EH129" i="16" s="1"/>
  <c r="EH48" i="16"/>
  <c r="EH78" i="16" s="1"/>
  <c r="EP98" i="16"/>
  <c r="EP129" i="16" s="1"/>
  <c r="EP48" i="16"/>
  <c r="EP78" i="16" s="1"/>
  <c r="EX98" i="16"/>
  <c r="EX129" i="16" s="1"/>
  <c r="EX48" i="16"/>
  <c r="EX78" i="16" s="1"/>
  <c r="FF98" i="16"/>
  <c r="FF129" i="16" s="1"/>
  <c r="FF48" i="16"/>
  <c r="FF78" i="16" s="1"/>
  <c r="J99" i="16"/>
  <c r="J130" i="16" s="1"/>
  <c r="J49" i="16"/>
  <c r="J79" i="16" s="1"/>
  <c r="R99" i="16"/>
  <c r="R130" i="16" s="1"/>
  <c r="R49" i="16"/>
  <c r="R79" i="16" s="1"/>
  <c r="Z99" i="16"/>
  <c r="Z130" i="16" s="1"/>
  <c r="Z49" i="16"/>
  <c r="Z79" i="16" s="1"/>
  <c r="AH99" i="16"/>
  <c r="AH130" i="16" s="1"/>
  <c r="AH49" i="16"/>
  <c r="AH79" i="16" s="1"/>
  <c r="AP99" i="16"/>
  <c r="AP130" i="16" s="1"/>
  <c r="AP49" i="16"/>
  <c r="AP79" i="16" s="1"/>
  <c r="AX99" i="16"/>
  <c r="AX130" i="16" s="1"/>
  <c r="AX49" i="16"/>
  <c r="AX79" i="16" s="1"/>
  <c r="BF99" i="16"/>
  <c r="BF130" i="16" s="1"/>
  <c r="BF49" i="16"/>
  <c r="BF79" i="16" s="1"/>
  <c r="BN99" i="16"/>
  <c r="BN130" i="16" s="1"/>
  <c r="BN49" i="16"/>
  <c r="BN79" i="16" s="1"/>
  <c r="BV99" i="16"/>
  <c r="BV130" i="16" s="1"/>
  <c r="BV49" i="16"/>
  <c r="BV79" i="16" s="1"/>
  <c r="CD99" i="16"/>
  <c r="CD130" i="16" s="1"/>
  <c r="CD49" i="16"/>
  <c r="CD79" i="16" s="1"/>
  <c r="CL99" i="16"/>
  <c r="CL130" i="16" s="1"/>
  <c r="CL49" i="16"/>
  <c r="CL79" i="16" s="1"/>
  <c r="CT99" i="16"/>
  <c r="CT130" i="16" s="1"/>
  <c r="CT49" i="16"/>
  <c r="CT79" i="16" s="1"/>
  <c r="DB99" i="16"/>
  <c r="DB130" i="16" s="1"/>
  <c r="DB49" i="16"/>
  <c r="DB79" i="16" s="1"/>
  <c r="DJ99" i="16"/>
  <c r="DJ130" i="16" s="1"/>
  <c r="DJ49" i="16"/>
  <c r="DJ79" i="16" s="1"/>
  <c r="DR99" i="16"/>
  <c r="DR130" i="16" s="1"/>
  <c r="DR49" i="16"/>
  <c r="DR79" i="16" s="1"/>
  <c r="DZ99" i="16"/>
  <c r="DZ130" i="16" s="1"/>
  <c r="DZ49" i="16"/>
  <c r="DZ79" i="16" s="1"/>
  <c r="EH99" i="16"/>
  <c r="EH130" i="16" s="1"/>
  <c r="EH49" i="16"/>
  <c r="EH79" i="16" s="1"/>
  <c r="EP99" i="16"/>
  <c r="EP130" i="16" s="1"/>
  <c r="EP49" i="16"/>
  <c r="EP79" i="16" s="1"/>
  <c r="EX99" i="16"/>
  <c r="EX130" i="16" s="1"/>
  <c r="EX49" i="16"/>
  <c r="EX79" i="16" s="1"/>
  <c r="FF99" i="16"/>
  <c r="FF130" i="16" s="1"/>
  <c r="FF49" i="16"/>
  <c r="FF79" i="16" s="1"/>
  <c r="J101" i="16"/>
  <c r="J132" i="16" s="1"/>
  <c r="J51" i="16"/>
  <c r="J81" i="16" s="1"/>
  <c r="R101" i="16"/>
  <c r="R132" i="16" s="1"/>
  <c r="R51" i="16"/>
  <c r="R81" i="16" s="1"/>
  <c r="Z101" i="16"/>
  <c r="Z132" i="16" s="1"/>
  <c r="Z51" i="16"/>
  <c r="Z81" i="16" s="1"/>
  <c r="AH101" i="16"/>
  <c r="AH132" i="16" s="1"/>
  <c r="AH51" i="16"/>
  <c r="AH81" i="16" s="1"/>
  <c r="AP101" i="16"/>
  <c r="AP132" i="16" s="1"/>
  <c r="AP51" i="16"/>
  <c r="AP81" i="16" s="1"/>
  <c r="AX101" i="16"/>
  <c r="AX132" i="16" s="1"/>
  <c r="AX51" i="16"/>
  <c r="AX81" i="16" s="1"/>
  <c r="BF101" i="16"/>
  <c r="BF132" i="16" s="1"/>
  <c r="BF51" i="16"/>
  <c r="BF81" i="16" s="1"/>
  <c r="BN101" i="16"/>
  <c r="BN132" i="16" s="1"/>
  <c r="BN51" i="16"/>
  <c r="BN81" i="16" s="1"/>
  <c r="BV101" i="16"/>
  <c r="BV132" i="16" s="1"/>
  <c r="BV51" i="16"/>
  <c r="BV81" i="16" s="1"/>
  <c r="CD101" i="16"/>
  <c r="CD132" i="16" s="1"/>
  <c r="CD51" i="16"/>
  <c r="CD81" i="16" s="1"/>
  <c r="CL101" i="16"/>
  <c r="CL132" i="16" s="1"/>
  <c r="CL51" i="16"/>
  <c r="CL81" i="16" s="1"/>
  <c r="CT101" i="16"/>
  <c r="CT132" i="16" s="1"/>
  <c r="CT51" i="16"/>
  <c r="CT81" i="16" s="1"/>
  <c r="DB101" i="16"/>
  <c r="DB132" i="16" s="1"/>
  <c r="DB51" i="16"/>
  <c r="DB81" i="16" s="1"/>
  <c r="DJ101" i="16"/>
  <c r="DJ132" i="16" s="1"/>
  <c r="DJ51" i="16"/>
  <c r="DJ81" i="16" s="1"/>
  <c r="DR101" i="16"/>
  <c r="DR132" i="16" s="1"/>
  <c r="DR51" i="16"/>
  <c r="DR81" i="16" s="1"/>
  <c r="DZ101" i="16"/>
  <c r="DZ132" i="16" s="1"/>
  <c r="DZ51" i="16"/>
  <c r="DZ81" i="16" s="1"/>
  <c r="EH101" i="16"/>
  <c r="EH132" i="16" s="1"/>
  <c r="EH51" i="16"/>
  <c r="EH81" i="16" s="1"/>
  <c r="EP101" i="16"/>
  <c r="EP132" i="16" s="1"/>
  <c r="EP51" i="16"/>
  <c r="EP81" i="16" s="1"/>
  <c r="EX101" i="16"/>
  <c r="EX132" i="16" s="1"/>
  <c r="EX51" i="16"/>
  <c r="EX81" i="16" s="1"/>
  <c r="FF101" i="16"/>
  <c r="FF132" i="16" s="1"/>
  <c r="FF51" i="16"/>
  <c r="FF81" i="16" s="1"/>
  <c r="J102" i="16"/>
  <c r="J133" i="16" s="1"/>
  <c r="J52" i="16"/>
  <c r="J82" i="16" s="1"/>
  <c r="R102" i="16"/>
  <c r="R133" i="16" s="1"/>
  <c r="R52" i="16"/>
  <c r="R82" i="16" s="1"/>
  <c r="Z102" i="16"/>
  <c r="Z133" i="16" s="1"/>
  <c r="Z52" i="16"/>
  <c r="Z82" i="16" s="1"/>
  <c r="AH102" i="16"/>
  <c r="AH133" i="16" s="1"/>
  <c r="AH52" i="16"/>
  <c r="AH82" i="16" s="1"/>
  <c r="AP102" i="16"/>
  <c r="AP133" i="16" s="1"/>
  <c r="AP52" i="16"/>
  <c r="AP82" i="16" s="1"/>
  <c r="AX102" i="16"/>
  <c r="AX133" i="16" s="1"/>
  <c r="AX52" i="16"/>
  <c r="AX82" i="16" s="1"/>
  <c r="BF102" i="16"/>
  <c r="BF133" i="16" s="1"/>
  <c r="BF52" i="16"/>
  <c r="BF82" i="16" s="1"/>
  <c r="BN102" i="16"/>
  <c r="BN133" i="16" s="1"/>
  <c r="BN52" i="16"/>
  <c r="BN82" i="16" s="1"/>
  <c r="BV102" i="16"/>
  <c r="BV133" i="16" s="1"/>
  <c r="BV52" i="16"/>
  <c r="BV82" i="16" s="1"/>
  <c r="CD102" i="16"/>
  <c r="CD133" i="16" s="1"/>
  <c r="CD52" i="16"/>
  <c r="CD82" i="16" s="1"/>
  <c r="CL102" i="16"/>
  <c r="CL133" i="16" s="1"/>
  <c r="CL52" i="16"/>
  <c r="CL82" i="16" s="1"/>
  <c r="CT102" i="16"/>
  <c r="CT133" i="16" s="1"/>
  <c r="CT52" i="16"/>
  <c r="CT82" i="16" s="1"/>
  <c r="DB102" i="16"/>
  <c r="DB133" i="16" s="1"/>
  <c r="DB52" i="16"/>
  <c r="DB82" i="16" s="1"/>
  <c r="DJ102" i="16"/>
  <c r="DJ133" i="16" s="1"/>
  <c r="DJ52" i="16"/>
  <c r="DJ82" i="16" s="1"/>
  <c r="DR102" i="16"/>
  <c r="DR133" i="16" s="1"/>
  <c r="DR52" i="16"/>
  <c r="DR82" i="16" s="1"/>
  <c r="DZ102" i="16"/>
  <c r="DZ133" i="16" s="1"/>
  <c r="DZ52" i="16"/>
  <c r="DZ82" i="16" s="1"/>
  <c r="EH102" i="16"/>
  <c r="EH133" i="16" s="1"/>
  <c r="EH52" i="16"/>
  <c r="EH82" i="16" s="1"/>
  <c r="EP102" i="16"/>
  <c r="EP133" i="16" s="1"/>
  <c r="EP52" i="16"/>
  <c r="EP82" i="16" s="1"/>
  <c r="EX102" i="16"/>
  <c r="EX133" i="16" s="1"/>
  <c r="EX52" i="16"/>
  <c r="EX82" i="16" s="1"/>
  <c r="FF102" i="16"/>
  <c r="FF133" i="16" s="1"/>
  <c r="FF52" i="16"/>
  <c r="FF82" i="16" s="1"/>
  <c r="J103" i="16"/>
  <c r="J134" i="16" s="1"/>
  <c r="J53" i="16"/>
  <c r="J83" i="16" s="1"/>
  <c r="R103" i="16"/>
  <c r="R134" i="16" s="1"/>
  <c r="R53" i="16"/>
  <c r="R83" i="16" s="1"/>
  <c r="Z103" i="16"/>
  <c r="Z134" i="16" s="1"/>
  <c r="Z53" i="16"/>
  <c r="Z83" i="16" s="1"/>
  <c r="AH103" i="16"/>
  <c r="AH134" i="16" s="1"/>
  <c r="AH53" i="16"/>
  <c r="AH83" i="16" s="1"/>
  <c r="AP103" i="16"/>
  <c r="AP134" i="16" s="1"/>
  <c r="AP53" i="16"/>
  <c r="AP83" i="16" s="1"/>
  <c r="AX103" i="16"/>
  <c r="AX134" i="16" s="1"/>
  <c r="AX53" i="16"/>
  <c r="AX83" i="16" s="1"/>
  <c r="BF103" i="16"/>
  <c r="BF134" i="16" s="1"/>
  <c r="BF53" i="16"/>
  <c r="BF83" i="16" s="1"/>
  <c r="BN103" i="16"/>
  <c r="BN134" i="16" s="1"/>
  <c r="BN53" i="16"/>
  <c r="BN83" i="16" s="1"/>
  <c r="BV103" i="16"/>
  <c r="BV134" i="16" s="1"/>
  <c r="BV53" i="16"/>
  <c r="BV83" i="16" s="1"/>
  <c r="CD103" i="16"/>
  <c r="CD134" i="16" s="1"/>
  <c r="CD53" i="16"/>
  <c r="CD83" i="16" s="1"/>
  <c r="CL103" i="16"/>
  <c r="CL134" i="16" s="1"/>
  <c r="CL53" i="16"/>
  <c r="CL83" i="16" s="1"/>
  <c r="CT103" i="16"/>
  <c r="CT134" i="16" s="1"/>
  <c r="CT53" i="16"/>
  <c r="CT83" i="16" s="1"/>
  <c r="BK38" i="16"/>
  <c r="BK68" i="16" s="1"/>
  <c r="DW38" i="16"/>
  <c r="R73" i="24" s="1"/>
  <c r="AU39" i="16"/>
  <c r="AU69" i="16" s="1"/>
  <c r="DG39" i="16"/>
  <c r="DG69" i="16" s="1"/>
  <c r="O40" i="16"/>
  <c r="O70" i="16" s="1"/>
  <c r="CA40" i="16"/>
  <c r="CA70" i="16" s="1"/>
  <c r="EM40" i="16"/>
  <c r="EM70" i="16" s="1"/>
  <c r="BK41" i="16"/>
  <c r="BK71" i="16" s="1"/>
  <c r="DW41" i="16"/>
  <c r="DW71" i="16" s="1"/>
  <c r="AX43" i="16"/>
  <c r="AX73" i="16" s="1"/>
  <c r="EE43" i="16"/>
  <c r="EE73" i="16" s="1"/>
  <c r="J44" i="16"/>
  <c r="J74" i="16" s="1"/>
  <c r="CQ44" i="16"/>
  <c r="CQ74" i="16" s="1"/>
  <c r="BC45" i="16"/>
  <c r="BC75" i="16" s="1"/>
  <c r="EJ45" i="16"/>
  <c r="EJ75" i="16" s="1"/>
  <c r="O46" i="16"/>
  <c r="O76" i="16" s="1"/>
  <c r="CV46" i="16"/>
  <c r="CV76" i="16" s="1"/>
  <c r="BZ47" i="16"/>
  <c r="BZ77" i="16" s="1"/>
  <c r="DX49" i="16"/>
  <c r="DX79" i="16" s="1"/>
  <c r="CR52" i="16"/>
  <c r="CR82" i="16" s="1"/>
  <c r="BL55" i="16"/>
  <c r="AF57" i="16"/>
  <c r="ED103" i="16"/>
  <c r="ED134" i="16" s="1"/>
  <c r="ED53" i="16"/>
  <c r="ED83" i="16" s="1"/>
  <c r="EL103" i="16"/>
  <c r="EL134" i="16" s="1"/>
  <c r="EL53" i="16"/>
  <c r="EL83" i="16" s="1"/>
  <c r="ET103" i="16"/>
  <c r="ET134" i="16" s="1"/>
  <c r="ET53" i="16"/>
  <c r="ET83" i="16" s="1"/>
  <c r="FB103" i="16"/>
  <c r="FB134" i="16" s="1"/>
  <c r="FB53" i="16"/>
  <c r="FB83" i="16" s="1"/>
  <c r="F55" i="16"/>
  <c r="N105" i="16"/>
  <c r="N55" i="16"/>
  <c r="V105" i="16"/>
  <c r="V55" i="16"/>
  <c r="AD105" i="16"/>
  <c r="AD55" i="16"/>
  <c r="AL105" i="16"/>
  <c r="AL55" i="16"/>
  <c r="AT105" i="16"/>
  <c r="AT55" i="16"/>
  <c r="BB105" i="16"/>
  <c r="BB55" i="16"/>
  <c r="BJ105" i="16"/>
  <c r="BJ55" i="16"/>
  <c r="BR105" i="16"/>
  <c r="BR55" i="16"/>
  <c r="BZ105" i="16"/>
  <c r="BZ55" i="16"/>
  <c r="CH105" i="16"/>
  <c r="CH55" i="16"/>
  <c r="CP105" i="16"/>
  <c r="CP55" i="16"/>
  <c r="CX105" i="16"/>
  <c r="CX55" i="16"/>
  <c r="DF105" i="16"/>
  <c r="DF55" i="16"/>
  <c r="DN105" i="16"/>
  <c r="DN55" i="16"/>
  <c r="DV105" i="16"/>
  <c r="DV55" i="16"/>
  <c r="ED105" i="16"/>
  <c r="ED55" i="16"/>
  <c r="EL105" i="16"/>
  <c r="EL55" i="16"/>
  <c r="ET105" i="16"/>
  <c r="ET55" i="16"/>
  <c r="FB105" i="16"/>
  <c r="FB55" i="16"/>
  <c r="F56" i="16"/>
  <c r="N106" i="16"/>
  <c r="N56" i="16"/>
  <c r="V106" i="16"/>
  <c r="V56" i="16"/>
  <c r="AD106" i="16"/>
  <c r="AD56" i="16"/>
  <c r="AL106" i="16"/>
  <c r="AL56" i="16"/>
  <c r="AT106" i="16"/>
  <c r="AT56" i="16"/>
  <c r="BB106" i="16"/>
  <c r="BB56" i="16"/>
  <c r="BJ106" i="16"/>
  <c r="BJ56" i="16"/>
  <c r="BR106" i="16"/>
  <c r="BR56" i="16"/>
  <c r="BZ106" i="16"/>
  <c r="BZ56" i="16"/>
  <c r="CH106" i="16"/>
  <c r="CH56" i="16"/>
  <c r="CP106" i="16"/>
  <c r="CP56" i="16"/>
  <c r="CX106" i="16"/>
  <c r="CX56" i="16"/>
  <c r="DF106" i="16"/>
  <c r="DF56" i="16"/>
  <c r="DN106" i="16"/>
  <c r="DN56" i="16"/>
  <c r="DV106" i="16"/>
  <c r="DV56" i="16"/>
  <c r="Q66" i="24" s="1"/>
  <c r="ED106" i="16"/>
  <c r="ED56" i="16"/>
  <c r="Y66" i="24" s="1"/>
  <c r="EL106" i="16"/>
  <c r="EL56" i="16"/>
  <c r="AG66" i="24" s="1"/>
  <c r="ET106" i="16"/>
  <c r="ET56" i="16"/>
  <c r="AO66" i="24" s="1"/>
  <c r="FB106" i="16"/>
  <c r="FB56" i="16"/>
  <c r="F57" i="16"/>
  <c r="N107" i="16"/>
  <c r="N57" i="16"/>
  <c r="V107" i="16"/>
  <c r="V57" i="16"/>
  <c r="AD107" i="16"/>
  <c r="AD57" i="16"/>
  <c r="AL107" i="16"/>
  <c r="AL57" i="16"/>
  <c r="AT107" i="16"/>
  <c r="AT57" i="16"/>
  <c r="BB107" i="16"/>
  <c r="BB57" i="16"/>
  <c r="BJ107" i="16"/>
  <c r="BJ57" i="16"/>
  <c r="BR107" i="16"/>
  <c r="BR57" i="16"/>
  <c r="BZ107" i="16"/>
  <c r="BZ57" i="16"/>
  <c r="CH107" i="16"/>
  <c r="CH57" i="16"/>
  <c r="CP107" i="16"/>
  <c r="CP57" i="16"/>
  <c r="CX107" i="16"/>
  <c r="CX57" i="16"/>
  <c r="DF107" i="16"/>
  <c r="DF57" i="16"/>
  <c r="DN107" i="16"/>
  <c r="DN57" i="16"/>
  <c r="DV107" i="16"/>
  <c r="DV57" i="16"/>
  <c r="ED107" i="16"/>
  <c r="ED57" i="16"/>
  <c r="EL107" i="16"/>
  <c r="EL57" i="16"/>
  <c r="ET107" i="16"/>
  <c r="ET57" i="16"/>
  <c r="FB107" i="16"/>
  <c r="FB57" i="16"/>
  <c r="F58" i="16"/>
  <c r="N108" i="16"/>
  <c r="N58" i="16"/>
  <c r="V108" i="16"/>
  <c r="V58" i="16"/>
  <c r="AD108" i="16"/>
  <c r="AD58" i="16"/>
  <c r="AL108" i="16"/>
  <c r="AL58" i="16"/>
  <c r="AT108" i="16"/>
  <c r="AT58" i="16"/>
  <c r="BB108" i="16"/>
  <c r="BB58" i="16"/>
  <c r="BJ108" i="16"/>
  <c r="BJ58" i="16"/>
  <c r="BR108" i="16"/>
  <c r="BR58" i="16"/>
  <c r="BZ108" i="16"/>
  <c r="BZ58" i="16"/>
  <c r="CH108" i="16"/>
  <c r="CH58" i="16"/>
  <c r="CP108" i="16"/>
  <c r="CP58" i="16"/>
  <c r="CX108" i="16"/>
  <c r="CX58" i="16"/>
  <c r="DF108" i="16"/>
  <c r="DF58" i="16"/>
  <c r="DN108" i="16"/>
  <c r="DN58" i="16"/>
  <c r="DV108" i="16"/>
  <c r="DV58" i="16"/>
  <c r="ED108" i="16"/>
  <c r="ED58" i="16"/>
  <c r="EL108" i="16"/>
  <c r="EL58" i="16"/>
  <c r="ET108" i="16"/>
  <c r="ET58" i="16"/>
  <c r="FB108" i="16"/>
  <c r="FB58" i="16"/>
  <c r="AL60" i="16"/>
  <c r="AT110" i="16"/>
  <c r="AT60" i="16"/>
  <c r="BB110" i="16"/>
  <c r="BB60" i="16"/>
  <c r="BJ110" i="16"/>
  <c r="BJ60" i="16"/>
  <c r="BR110" i="16"/>
  <c r="BR60" i="16"/>
  <c r="BZ110" i="16"/>
  <c r="BZ60" i="16"/>
  <c r="CH110" i="16"/>
  <c r="CH60" i="16"/>
  <c r="CP110" i="16"/>
  <c r="CP60" i="16"/>
  <c r="CX110" i="16"/>
  <c r="CX60" i="16"/>
  <c r="DF110" i="16"/>
  <c r="DF60" i="16"/>
  <c r="DN110" i="16"/>
  <c r="DN60" i="16"/>
  <c r="DV110" i="16"/>
  <c r="Q58" i="24" s="1"/>
  <c r="CA58" i="24" s="1"/>
  <c r="DV60" i="16"/>
  <c r="ED110" i="16"/>
  <c r="Y58" i="24" s="1"/>
  <c r="CI58" i="24" s="1"/>
  <c r="ED60" i="16"/>
  <c r="EL110" i="16"/>
  <c r="AG58" i="24" s="1"/>
  <c r="CQ58" i="24" s="1"/>
  <c r="EL60" i="16"/>
  <c r="ET110" i="16"/>
  <c r="AO58" i="24" s="1"/>
  <c r="ET60" i="16"/>
  <c r="FB110" i="16"/>
  <c r="FB60" i="16"/>
  <c r="AL61" i="16"/>
  <c r="AT111" i="16"/>
  <c r="AT61" i="16"/>
  <c r="BB111" i="16"/>
  <c r="BB61" i="16"/>
  <c r="BJ111" i="16"/>
  <c r="BJ61" i="16"/>
  <c r="BR111" i="16"/>
  <c r="BR61" i="16"/>
  <c r="BZ111" i="16"/>
  <c r="BZ61" i="16"/>
  <c r="CH111" i="16"/>
  <c r="CH61" i="16"/>
  <c r="CP111" i="16"/>
  <c r="CP61" i="16"/>
  <c r="CX111" i="16"/>
  <c r="CX61" i="16"/>
  <c r="DF111" i="16"/>
  <c r="DF61" i="16"/>
  <c r="DN111" i="16"/>
  <c r="DN61" i="16"/>
  <c r="DV111" i="16"/>
  <c r="DV61" i="16"/>
  <c r="ED111" i="16"/>
  <c r="ED61" i="16"/>
  <c r="EL111" i="16"/>
  <c r="EL61" i="16"/>
  <c r="ET111" i="16"/>
  <c r="ET61" i="16"/>
  <c r="FB111" i="16"/>
  <c r="FB61" i="16"/>
  <c r="F63" i="16"/>
  <c r="N113" i="16"/>
  <c r="N63" i="16"/>
  <c r="V113" i="16"/>
  <c r="V63" i="16"/>
  <c r="AD113" i="16"/>
  <c r="AD63" i="16"/>
  <c r="AL113" i="16"/>
  <c r="AL63" i="16"/>
  <c r="AT113" i="16"/>
  <c r="AT63" i="16"/>
  <c r="BB113" i="16"/>
  <c r="BB63" i="16"/>
  <c r="BJ113" i="16"/>
  <c r="BJ63" i="16"/>
  <c r="BR113" i="16"/>
  <c r="BR63" i="16"/>
  <c r="BZ113" i="16"/>
  <c r="BZ63" i="16"/>
  <c r="CH113" i="16"/>
  <c r="CH63" i="16"/>
  <c r="CP113" i="16"/>
  <c r="CP63" i="16"/>
  <c r="CX113" i="16"/>
  <c r="CX63" i="16"/>
  <c r="DF113" i="16"/>
  <c r="DF63" i="16"/>
  <c r="DN113" i="16"/>
  <c r="DN63" i="16"/>
  <c r="DV113" i="16"/>
  <c r="DV63" i="16"/>
  <c r="ED113" i="16"/>
  <c r="ED63" i="16"/>
  <c r="EL113" i="16"/>
  <c r="EL63" i="16"/>
  <c r="ET113" i="16"/>
  <c r="ET63" i="16"/>
  <c r="FB113" i="16"/>
  <c r="FB63" i="16"/>
  <c r="F64" i="16"/>
  <c r="N114" i="16"/>
  <c r="N64" i="16"/>
  <c r="V114" i="16"/>
  <c r="V64" i="16"/>
  <c r="AD114" i="16"/>
  <c r="AD64" i="16"/>
  <c r="AL114" i="16"/>
  <c r="AL64" i="16"/>
  <c r="AT114" i="16"/>
  <c r="AT64" i="16"/>
  <c r="BB114" i="16"/>
  <c r="BB64" i="16"/>
  <c r="BJ114" i="16"/>
  <c r="BJ64" i="16"/>
  <c r="BR114" i="16"/>
  <c r="BR64" i="16"/>
  <c r="BZ114" i="16"/>
  <c r="BZ64" i="16"/>
  <c r="CH114" i="16"/>
  <c r="CH64" i="16"/>
  <c r="CP114" i="16"/>
  <c r="CP64" i="16"/>
  <c r="CX114" i="16"/>
  <c r="CX64" i="16"/>
  <c r="DF114" i="16"/>
  <c r="DF64" i="16"/>
  <c r="DN114" i="16"/>
  <c r="DN64" i="16"/>
  <c r="DV114" i="16"/>
  <c r="DV64" i="16"/>
  <c r="ED114" i="16"/>
  <c r="ED64" i="16"/>
  <c r="EL114" i="16"/>
  <c r="EL64" i="16"/>
  <c r="ET114" i="16"/>
  <c r="ET64" i="16"/>
  <c r="FB114" i="16"/>
  <c r="FB64" i="16"/>
  <c r="AN56" i="16"/>
  <c r="CZ56" i="16"/>
  <c r="X57" i="16"/>
  <c r="CJ57" i="16"/>
  <c r="EV57" i="16"/>
  <c r="EW61" i="16"/>
  <c r="DQ64" i="16"/>
  <c r="H108" i="16"/>
  <c r="H58" i="16"/>
  <c r="P108" i="16"/>
  <c r="P58" i="16"/>
  <c r="X108" i="16"/>
  <c r="X58" i="16"/>
  <c r="AF108" i="16"/>
  <c r="AF58" i="16"/>
  <c r="AN108" i="16"/>
  <c r="AN58" i="16"/>
  <c r="AV108" i="16"/>
  <c r="AV58" i="16"/>
  <c r="BD108" i="16"/>
  <c r="BD58" i="16"/>
  <c r="BL108" i="16"/>
  <c r="BL58" i="16"/>
  <c r="BT108" i="16"/>
  <c r="BT58" i="16"/>
  <c r="CB108" i="16"/>
  <c r="CB58" i="16"/>
  <c r="CJ108" i="16"/>
  <c r="CJ58" i="16"/>
  <c r="CR108" i="16"/>
  <c r="CR58" i="16"/>
  <c r="CZ108" i="16"/>
  <c r="CZ58" i="16"/>
  <c r="DH108" i="16"/>
  <c r="DH58" i="16"/>
  <c r="DP108" i="16"/>
  <c r="DP58" i="16"/>
  <c r="DX108" i="16"/>
  <c r="DX58" i="16"/>
  <c r="EF108" i="16"/>
  <c r="EF58" i="16"/>
  <c r="EN108" i="16"/>
  <c r="EN58" i="16"/>
  <c r="EV108" i="16"/>
  <c r="EV58" i="16"/>
  <c r="FD108" i="16"/>
  <c r="FD58" i="16"/>
  <c r="AN110" i="16"/>
  <c r="AN60" i="16"/>
  <c r="AV110" i="16"/>
  <c r="AV60" i="16"/>
  <c r="BD110" i="16"/>
  <c r="BD60" i="16"/>
  <c r="BL110" i="16"/>
  <c r="BL60" i="16"/>
  <c r="BT110" i="16"/>
  <c r="BT60" i="16"/>
  <c r="CB110" i="16"/>
  <c r="CB60" i="16"/>
  <c r="CJ110" i="16"/>
  <c r="CJ60" i="16"/>
  <c r="CR110" i="16"/>
  <c r="CR60" i="16"/>
  <c r="CZ110" i="16"/>
  <c r="CZ60" i="16"/>
  <c r="DH110" i="16"/>
  <c r="DH60" i="16"/>
  <c r="DP110" i="16"/>
  <c r="DP60" i="16"/>
  <c r="DX110" i="16"/>
  <c r="S58" i="24" s="1"/>
  <c r="CC58" i="24" s="1"/>
  <c r="DX60" i="16"/>
  <c r="EF110" i="16"/>
  <c r="EF60" i="16"/>
  <c r="EN110" i="16"/>
  <c r="EN60" i="16"/>
  <c r="EV110" i="16"/>
  <c r="EV60" i="16"/>
  <c r="FD110" i="16"/>
  <c r="FD60" i="16"/>
  <c r="AN111" i="16"/>
  <c r="AN61" i="16"/>
  <c r="AV111" i="16"/>
  <c r="AV61" i="16"/>
  <c r="BD111" i="16"/>
  <c r="BD61" i="16"/>
  <c r="BL111" i="16"/>
  <c r="BL61" i="16"/>
  <c r="BT111" i="16"/>
  <c r="BT61" i="16"/>
  <c r="CB111" i="16"/>
  <c r="CB61" i="16"/>
  <c r="CJ111" i="16"/>
  <c r="CJ61" i="16"/>
  <c r="CR111" i="16"/>
  <c r="CR61" i="16"/>
  <c r="CZ111" i="16"/>
  <c r="CZ61" i="16"/>
  <c r="DH111" i="16"/>
  <c r="DH61" i="16"/>
  <c r="DP111" i="16"/>
  <c r="DP61" i="16"/>
  <c r="DX111" i="16"/>
  <c r="DX61" i="16"/>
  <c r="EF111" i="16"/>
  <c r="EF61" i="16"/>
  <c r="EN111" i="16"/>
  <c r="EN61" i="16"/>
  <c r="EV111" i="16"/>
  <c r="EV61" i="16"/>
  <c r="FD111" i="16"/>
  <c r="FD61" i="16"/>
  <c r="H113" i="16"/>
  <c r="H63" i="16"/>
  <c r="P113" i="16"/>
  <c r="P63" i="16"/>
  <c r="X113" i="16"/>
  <c r="X63" i="16"/>
  <c r="AF113" i="16"/>
  <c r="AF63" i="16"/>
  <c r="AN113" i="16"/>
  <c r="AN63" i="16"/>
  <c r="AV113" i="16"/>
  <c r="AV63" i="16"/>
  <c r="BD113" i="16"/>
  <c r="BD63" i="16"/>
  <c r="BL113" i="16"/>
  <c r="BL63" i="16"/>
  <c r="BT113" i="16"/>
  <c r="BT63" i="16"/>
  <c r="CB113" i="16"/>
  <c r="CB63" i="16"/>
  <c r="CJ113" i="16"/>
  <c r="CJ63" i="16"/>
  <c r="CR113" i="16"/>
  <c r="CR63" i="16"/>
  <c r="CZ113" i="16"/>
  <c r="CZ63" i="16"/>
  <c r="DH113" i="16"/>
  <c r="DH63" i="16"/>
  <c r="DP113" i="16"/>
  <c r="DP63" i="16"/>
  <c r="DX113" i="16"/>
  <c r="DX63" i="16"/>
  <c r="EF113" i="16"/>
  <c r="EF63" i="16"/>
  <c r="EN113" i="16"/>
  <c r="EN63" i="16"/>
  <c r="EV113" i="16"/>
  <c r="EV63" i="16"/>
  <c r="FD113" i="16"/>
  <c r="FD63" i="16"/>
  <c r="H114" i="16"/>
  <c r="H64" i="16"/>
  <c r="P114" i="16"/>
  <c r="P64" i="16"/>
  <c r="X114" i="16"/>
  <c r="X64" i="16"/>
  <c r="AF114" i="16"/>
  <c r="AF64" i="16"/>
  <c r="AN114" i="16"/>
  <c r="AN64" i="16"/>
  <c r="AV114" i="16"/>
  <c r="AV64" i="16"/>
  <c r="BD114" i="16"/>
  <c r="BD64" i="16"/>
  <c r="BL114" i="16"/>
  <c r="BL64" i="16"/>
  <c r="BT114" i="16"/>
  <c r="BT64" i="16"/>
  <c r="CB114" i="16"/>
  <c r="CB64" i="16"/>
  <c r="CJ114" i="16"/>
  <c r="CJ64" i="16"/>
  <c r="CR114" i="16"/>
  <c r="CR64" i="16"/>
  <c r="CZ114" i="16"/>
  <c r="CZ64" i="16"/>
  <c r="DH114" i="16"/>
  <c r="DH64" i="16"/>
  <c r="DP114" i="16"/>
  <c r="DP64" i="16"/>
  <c r="DX114" i="16"/>
  <c r="DX64" i="16"/>
  <c r="EF114" i="16"/>
  <c r="EF64" i="16"/>
  <c r="EN114" i="16"/>
  <c r="EN64" i="16"/>
  <c r="EV114" i="16"/>
  <c r="EV64" i="16"/>
  <c r="FD114" i="16"/>
  <c r="FD64" i="16"/>
  <c r="BD56" i="16"/>
  <c r="DP56" i="16"/>
  <c r="AN57" i="16"/>
  <c r="CZ57" i="16"/>
  <c r="I63" i="16"/>
  <c r="CC103" i="16"/>
  <c r="CC134" i="16" s="1"/>
  <c r="CC53" i="16"/>
  <c r="CC83" i="16" s="1"/>
  <c r="CK103" i="16"/>
  <c r="CK134" i="16" s="1"/>
  <c r="CK53" i="16"/>
  <c r="CK83" i="16" s="1"/>
  <c r="CS103" i="16"/>
  <c r="CS134" i="16" s="1"/>
  <c r="CS53" i="16"/>
  <c r="CS83" i="16" s="1"/>
  <c r="DA103" i="16"/>
  <c r="DA134" i="16" s="1"/>
  <c r="DA53" i="16"/>
  <c r="DA83" i="16" s="1"/>
  <c r="DI103" i="16"/>
  <c r="DI134" i="16" s="1"/>
  <c r="DI53" i="16"/>
  <c r="DI83" i="16" s="1"/>
  <c r="DQ103" i="16"/>
  <c r="DQ134" i="16" s="1"/>
  <c r="DQ53" i="16"/>
  <c r="DQ83" i="16" s="1"/>
  <c r="DY103" i="16"/>
  <c r="DY134" i="16" s="1"/>
  <c r="DY53" i="16"/>
  <c r="DY83" i="16" s="1"/>
  <c r="EG103" i="16"/>
  <c r="EG134" i="16" s="1"/>
  <c r="EG53" i="16"/>
  <c r="EG83" i="16" s="1"/>
  <c r="EO103" i="16"/>
  <c r="EO134" i="16" s="1"/>
  <c r="EO53" i="16"/>
  <c r="EO83" i="16" s="1"/>
  <c r="EW103" i="16"/>
  <c r="EW134" i="16" s="1"/>
  <c r="EW53" i="16"/>
  <c r="EW83" i="16" s="1"/>
  <c r="FE103" i="16"/>
  <c r="FE134" i="16" s="1"/>
  <c r="FE53" i="16"/>
  <c r="FE83" i="16" s="1"/>
  <c r="I105" i="16"/>
  <c r="I55" i="16"/>
  <c r="Q105" i="16"/>
  <c r="Q55" i="16"/>
  <c r="Y105" i="16"/>
  <c r="Y55" i="16"/>
  <c r="AG105" i="16"/>
  <c r="AG55" i="16"/>
  <c r="AO105" i="16"/>
  <c r="AO55" i="16"/>
  <c r="AW105" i="16"/>
  <c r="AW55" i="16"/>
  <c r="BE105" i="16"/>
  <c r="BE55" i="16"/>
  <c r="BM105" i="16"/>
  <c r="BM55" i="16"/>
  <c r="BU105" i="16"/>
  <c r="BU55" i="16"/>
  <c r="CC105" i="16"/>
  <c r="CC55" i="16"/>
  <c r="CK105" i="16"/>
  <c r="CK55" i="16"/>
  <c r="CS105" i="16"/>
  <c r="CS55" i="16"/>
  <c r="DA105" i="16"/>
  <c r="DA55" i="16"/>
  <c r="DI105" i="16"/>
  <c r="DI55" i="16"/>
  <c r="DQ105" i="16"/>
  <c r="DQ55" i="16"/>
  <c r="DY105" i="16"/>
  <c r="DY55" i="16"/>
  <c r="EG105" i="16"/>
  <c r="EG55" i="16"/>
  <c r="EO105" i="16"/>
  <c r="EO55" i="16"/>
  <c r="EW105" i="16"/>
  <c r="EW55" i="16"/>
  <c r="FE105" i="16"/>
  <c r="FE55" i="16"/>
  <c r="I106" i="16"/>
  <c r="I56" i="16"/>
  <c r="Q106" i="16"/>
  <c r="Q56" i="16"/>
  <c r="Y106" i="16"/>
  <c r="Y56" i="16"/>
  <c r="AG106" i="16"/>
  <c r="AG56" i="16"/>
  <c r="AO106" i="16"/>
  <c r="AO56" i="16"/>
  <c r="AW106" i="16"/>
  <c r="AW56" i="16"/>
  <c r="BE106" i="16"/>
  <c r="BE56" i="16"/>
  <c r="BM106" i="16"/>
  <c r="BM56" i="16"/>
  <c r="BU106" i="16"/>
  <c r="BU56" i="16"/>
  <c r="CC106" i="16"/>
  <c r="CC56" i="16"/>
  <c r="CK106" i="16"/>
  <c r="CK56" i="16"/>
  <c r="CS106" i="16"/>
  <c r="CS56" i="16"/>
  <c r="DA106" i="16"/>
  <c r="DA56" i="16"/>
  <c r="DI106" i="16"/>
  <c r="DI56" i="16"/>
  <c r="DQ106" i="16"/>
  <c r="DQ56" i="16"/>
  <c r="DY106" i="16"/>
  <c r="DY56" i="16"/>
  <c r="T66" i="24" s="1"/>
  <c r="EG106" i="16"/>
  <c r="EG56" i="16"/>
  <c r="AB66" i="24" s="1"/>
  <c r="EO106" i="16"/>
  <c r="EO56" i="16"/>
  <c r="AJ66" i="24" s="1"/>
  <c r="EW106" i="16"/>
  <c r="EW56" i="16"/>
  <c r="FE106" i="16"/>
  <c r="FE56" i="16"/>
  <c r="I107" i="16"/>
  <c r="I57" i="16"/>
  <c r="Q107" i="16"/>
  <c r="Q57" i="16"/>
  <c r="Y107" i="16"/>
  <c r="Y57" i="16"/>
  <c r="AG107" i="16"/>
  <c r="AG57" i="16"/>
  <c r="AO107" i="16"/>
  <c r="AO57" i="16"/>
  <c r="AW107" i="16"/>
  <c r="AW57" i="16"/>
  <c r="BE107" i="16"/>
  <c r="BE57" i="16"/>
  <c r="BM107" i="16"/>
  <c r="BM57" i="16"/>
  <c r="BU107" i="16"/>
  <c r="BU57" i="16"/>
  <c r="CC107" i="16"/>
  <c r="CC57" i="16"/>
  <c r="CK107" i="16"/>
  <c r="CK57" i="16"/>
  <c r="CS107" i="16"/>
  <c r="CS57" i="16"/>
  <c r="DA107" i="16"/>
  <c r="DA57" i="16"/>
  <c r="DI107" i="16"/>
  <c r="DI57" i="16"/>
  <c r="DQ107" i="16"/>
  <c r="DQ57" i="16"/>
  <c r="DY107" i="16"/>
  <c r="DY57" i="16"/>
  <c r="EG107" i="16"/>
  <c r="EG57" i="16"/>
  <c r="EO107" i="16"/>
  <c r="EO57" i="16"/>
  <c r="EW107" i="16"/>
  <c r="EW57" i="16"/>
  <c r="FE107" i="16"/>
  <c r="FE57" i="16"/>
  <c r="I108" i="16"/>
  <c r="I58" i="16"/>
  <c r="Q108" i="16"/>
  <c r="Q58" i="16"/>
  <c r="Y108" i="16"/>
  <c r="Y58" i="16"/>
  <c r="AG108" i="16"/>
  <c r="AG58" i="16"/>
  <c r="AO108" i="16"/>
  <c r="AO58" i="16"/>
  <c r="BE108" i="16"/>
  <c r="BE58" i="16"/>
  <c r="BM108" i="16"/>
  <c r="BM58" i="16"/>
  <c r="BU108" i="16"/>
  <c r="BU58" i="16"/>
  <c r="CC108" i="16"/>
  <c r="CC58" i="16"/>
  <c r="CK108" i="16"/>
  <c r="CK58" i="16"/>
  <c r="CS108" i="16"/>
  <c r="CS58" i="16"/>
  <c r="DA108" i="16"/>
  <c r="DA58" i="16"/>
  <c r="DI108" i="16"/>
  <c r="DQ108" i="16"/>
  <c r="DQ58" i="16"/>
  <c r="DY108" i="16"/>
  <c r="DY58" i="16"/>
  <c r="EG108" i="16"/>
  <c r="EG58" i="16"/>
  <c r="EO108" i="16"/>
  <c r="EO58" i="16"/>
  <c r="EW108" i="16"/>
  <c r="EW58" i="16"/>
  <c r="FE108" i="16"/>
  <c r="FE58" i="16"/>
  <c r="AO110" i="16"/>
  <c r="AO60" i="16"/>
  <c r="AW110" i="16"/>
  <c r="AW60" i="16"/>
  <c r="BE110" i="16"/>
  <c r="BE60" i="16"/>
  <c r="BM110" i="16"/>
  <c r="BM60" i="16"/>
  <c r="BU110" i="16"/>
  <c r="BU60" i="16"/>
  <c r="CC110" i="16"/>
  <c r="CC60" i="16"/>
  <c r="CK110" i="16"/>
  <c r="CK60" i="16"/>
  <c r="DA110" i="16"/>
  <c r="DA60" i="16"/>
  <c r="DI110" i="16"/>
  <c r="DI60" i="16"/>
  <c r="DQ110" i="16"/>
  <c r="DQ60" i="16"/>
  <c r="DY110" i="16"/>
  <c r="T58" i="24" s="1"/>
  <c r="CD58" i="24" s="1"/>
  <c r="DY60" i="16"/>
  <c r="EG110" i="16"/>
  <c r="AB58" i="24" s="1"/>
  <c r="CL58" i="24" s="1"/>
  <c r="EG60" i="16"/>
  <c r="EO110" i="16"/>
  <c r="AJ58" i="24" s="1"/>
  <c r="CT58" i="24" s="1"/>
  <c r="EO60" i="16"/>
  <c r="EW110" i="16"/>
  <c r="EW60" i="16"/>
  <c r="AO111" i="16"/>
  <c r="AO61" i="16"/>
  <c r="AW111" i="16"/>
  <c r="AW61" i="16"/>
  <c r="BE111" i="16"/>
  <c r="BE61" i="16"/>
  <c r="BM111" i="16"/>
  <c r="BM61" i="16"/>
  <c r="BU111" i="16"/>
  <c r="BU61" i="16"/>
  <c r="CC111" i="16"/>
  <c r="CC61" i="16"/>
  <c r="CS111" i="16"/>
  <c r="CS61" i="16"/>
  <c r="DA111" i="16"/>
  <c r="DA61" i="16"/>
  <c r="DI111" i="16"/>
  <c r="DI61" i="16"/>
  <c r="DQ111" i="16"/>
  <c r="DQ61" i="16"/>
  <c r="DY111" i="16"/>
  <c r="DY61" i="16"/>
  <c r="EG111" i="16"/>
  <c r="EG61" i="16"/>
  <c r="EO111" i="16"/>
  <c r="EO61" i="16"/>
  <c r="FE111" i="16"/>
  <c r="FE61" i="16"/>
  <c r="Q113" i="16"/>
  <c r="Q63" i="16"/>
  <c r="Y113" i="16"/>
  <c r="Y63" i="16"/>
  <c r="AG113" i="16"/>
  <c r="AG63" i="16"/>
  <c r="AO113" i="16"/>
  <c r="AO63" i="16"/>
  <c r="AW113" i="16"/>
  <c r="AW63" i="16"/>
  <c r="BE113" i="16"/>
  <c r="BE63" i="16"/>
  <c r="BM113" i="16"/>
  <c r="BM63" i="16"/>
  <c r="BU113" i="16"/>
  <c r="CC113" i="16"/>
  <c r="CC63" i="16"/>
  <c r="CK113" i="16"/>
  <c r="CK63" i="16"/>
  <c r="CS113" i="16"/>
  <c r="CS63" i="16"/>
  <c r="DA113" i="16"/>
  <c r="DA63" i="16"/>
  <c r="DI113" i="16"/>
  <c r="DI63" i="16"/>
  <c r="DQ113" i="16"/>
  <c r="DQ63" i="16"/>
  <c r="DY113" i="16"/>
  <c r="DY63" i="16"/>
  <c r="EG113" i="16"/>
  <c r="EO113" i="16"/>
  <c r="EO63" i="16"/>
  <c r="EW113" i="16"/>
  <c r="EW63" i="16"/>
  <c r="FE113" i="16"/>
  <c r="FE63" i="16"/>
  <c r="I114" i="16"/>
  <c r="I64" i="16"/>
  <c r="Q114" i="16"/>
  <c r="Q64" i="16"/>
  <c r="Y114" i="16"/>
  <c r="Y64" i="16"/>
  <c r="AG114" i="16"/>
  <c r="AG64" i="16"/>
  <c r="AO114" i="16"/>
  <c r="AO64" i="16"/>
  <c r="AW114" i="16"/>
  <c r="AW64" i="16"/>
  <c r="BM114" i="16"/>
  <c r="BM64" i="16"/>
  <c r="BU114" i="16"/>
  <c r="BU64" i="16"/>
  <c r="CC114" i="16"/>
  <c r="CC64" i="16"/>
  <c r="CK114" i="16"/>
  <c r="CK64" i="16"/>
  <c r="CS114" i="16"/>
  <c r="CS64" i="16"/>
  <c r="DA114" i="16"/>
  <c r="DA64" i="16"/>
  <c r="DI114" i="16"/>
  <c r="DI64" i="16"/>
  <c r="DY114" i="16"/>
  <c r="DY64" i="16"/>
  <c r="EG114" i="16"/>
  <c r="EG64" i="16"/>
  <c r="EO114" i="16"/>
  <c r="EO64" i="16"/>
  <c r="EW114" i="16"/>
  <c r="EW64" i="16"/>
  <c r="FE114" i="16"/>
  <c r="FE64" i="16"/>
  <c r="BL56" i="16"/>
  <c r="DX56" i="16"/>
  <c r="S66" i="24" s="1"/>
  <c r="AV57" i="16"/>
  <c r="DH57" i="16"/>
  <c r="BU63" i="16"/>
  <c r="DB103" i="16"/>
  <c r="DB134" i="16" s="1"/>
  <c r="DB53" i="16"/>
  <c r="DB83" i="16" s="1"/>
  <c r="DJ103" i="16"/>
  <c r="DJ134" i="16" s="1"/>
  <c r="DJ53" i="16"/>
  <c r="DJ83" i="16" s="1"/>
  <c r="DR103" i="16"/>
  <c r="DR134" i="16" s="1"/>
  <c r="DR53" i="16"/>
  <c r="DR83" i="16" s="1"/>
  <c r="DZ103" i="16"/>
  <c r="DZ134" i="16" s="1"/>
  <c r="DZ53" i="16"/>
  <c r="DZ83" i="16" s="1"/>
  <c r="EH103" i="16"/>
  <c r="EH134" i="16" s="1"/>
  <c r="EH53" i="16"/>
  <c r="EH83" i="16" s="1"/>
  <c r="EP103" i="16"/>
  <c r="EP134" i="16" s="1"/>
  <c r="EP53" i="16"/>
  <c r="EP83" i="16" s="1"/>
  <c r="EX103" i="16"/>
  <c r="EX134" i="16" s="1"/>
  <c r="EX53" i="16"/>
  <c r="EX83" i="16" s="1"/>
  <c r="FF103" i="16"/>
  <c r="FF134" i="16" s="1"/>
  <c r="FF53" i="16"/>
  <c r="FF83" i="16" s="1"/>
  <c r="J105" i="16"/>
  <c r="J55" i="16"/>
  <c r="R105" i="16"/>
  <c r="R55" i="16"/>
  <c r="Z105" i="16"/>
  <c r="Z55" i="16"/>
  <c r="AH105" i="16"/>
  <c r="AH55" i="16"/>
  <c r="AP105" i="16"/>
  <c r="AP55" i="16"/>
  <c r="AX105" i="16"/>
  <c r="AX55" i="16"/>
  <c r="BF105" i="16"/>
  <c r="BF55" i="16"/>
  <c r="BN105" i="16"/>
  <c r="BN55" i="16"/>
  <c r="BV105" i="16"/>
  <c r="BV55" i="16"/>
  <c r="CD105" i="16"/>
  <c r="CD55" i="16"/>
  <c r="CL105" i="16"/>
  <c r="CL55" i="16"/>
  <c r="CT105" i="16"/>
  <c r="CT55" i="16"/>
  <c r="DB105" i="16"/>
  <c r="DB55" i="16"/>
  <c r="DJ105" i="16"/>
  <c r="DJ55" i="16"/>
  <c r="DR105" i="16"/>
  <c r="DR55" i="16"/>
  <c r="DZ105" i="16"/>
  <c r="DZ55" i="16"/>
  <c r="EH105" i="16"/>
  <c r="EH55" i="16"/>
  <c r="EP105" i="16"/>
  <c r="EP55" i="16"/>
  <c r="EX105" i="16"/>
  <c r="EX55" i="16"/>
  <c r="FF105" i="16"/>
  <c r="FF55" i="16"/>
  <c r="J106" i="16"/>
  <c r="J56" i="16"/>
  <c r="R106" i="16"/>
  <c r="R56" i="16"/>
  <c r="Z106" i="16"/>
  <c r="Z56" i="16"/>
  <c r="AH106" i="16"/>
  <c r="AH56" i="16"/>
  <c r="AP106" i="16"/>
  <c r="AP56" i="16"/>
  <c r="AX106" i="16"/>
  <c r="AX56" i="16"/>
  <c r="BF106" i="16"/>
  <c r="BF56" i="16"/>
  <c r="BN106" i="16"/>
  <c r="BN56" i="16"/>
  <c r="BV106" i="16"/>
  <c r="BV56" i="16"/>
  <c r="CD106" i="16"/>
  <c r="CD56" i="16"/>
  <c r="CL106" i="16"/>
  <c r="CL56" i="16"/>
  <c r="CT106" i="16"/>
  <c r="CT56" i="16"/>
  <c r="DB106" i="16"/>
  <c r="DB56" i="16"/>
  <c r="DJ106" i="16"/>
  <c r="DJ56" i="16"/>
  <c r="DR106" i="16"/>
  <c r="DR56" i="16"/>
  <c r="DZ106" i="16"/>
  <c r="DZ56" i="16"/>
  <c r="U66" i="24" s="1"/>
  <c r="EH106" i="16"/>
  <c r="EH56" i="16"/>
  <c r="AC66" i="24" s="1"/>
  <c r="EP106" i="16"/>
  <c r="EP56" i="16"/>
  <c r="AK66" i="24" s="1"/>
  <c r="EX106" i="16"/>
  <c r="EX56" i="16"/>
  <c r="FF106" i="16"/>
  <c r="FF56" i="16"/>
  <c r="J107" i="16"/>
  <c r="J57" i="16"/>
  <c r="R107" i="16"/>
  <c r="R57" i="16"/>
  <c r="Z107" i="16"/>
  <c r="Z57" i="16"/>
  <c r="AH107" i="16"/>
  <c r="AH57" i="16"/>
  <c r="AP107" i="16"/>
  <c r="AP57" i="16"/>
  <c r="AX107" i="16"/>
  <c r="AX57" i="16"/>
  <c r="BF107" i="16"/>
  <c r="BF57" i="16"/>
  <c r="BN107" i="16"/>
  <c r="BN57" i="16"/>
  <c r="BV107" i="16"/>
  <c r="BV57" i="16"/>
  <c r="CD107" i="16"/>
  <c r="CD57" i="16"/>
  <c r="CL107" i="16"/>
  <c r="CL57" i="16"/>
  <c r="CT107" i="16"/>
  <c r="CT57" i="16"/>
  <c r="DB107" i="16"/>
  <c r="DB57" i="16"/>
  <c r="DJ107" i="16"/>
  <c r="DJ57" i="16"/>
  <c r="DR107" i="16"/>
  <c r="DR57" i="16"/>
  <c r="DZ107" i="16"/>
  <c r="DZ57" i="16"/>
  <c r="EH107" i="16"/>
  <c r="EH57" i="16"/>
  <c r="EP107" i="16"/>
  <c r="EP57" i="16"/>
  <c r="EX107" i="16"/>
  <c r="EX57" i="16"/>
  <c r="FF107" i="16"/>
  <c r="FF57" i="16"/>
  <c r="J108" i="16"/>
  <c r="J58" i="16"/>
  <c r="R108" i="16"/>
  <c r="R58" i="16"/>
  <c r="Z108" i="16"/>
  <c r="Z58" i="16"/>
  <c r="AH108" i="16"/>
  <c r="AH58" i="16"/>
  <c r="AP108" i="16"/>
  <c r="AP58" i="16"/>
  <c r="AX108" i="16"/>
  <c r="AX58" i="16"/>
  <c r="BF108" i="16"/>
  <c r="BF58" i="16"/>
  <c r="BN108" i="16"/>
  <c r="BN58" i="16"/>
  <c r="BV108" i="16"/>
  <c r="BV58" i="16"/>
  <c r="CD108" i="16"/>
  <c r="CD58" i="16"/>
  <c r="CL108" i="16"/>
  <c r="CL58" i="16"/>
  <c r="CT108" i="16"/>
  <c r="CT58" i="16"/>
  <c r="DB108" i="16"/>
  <c r="DB58" i="16"/>
  <c r="DJ108" i="16"/>
  <c r="DJ58" i="16"/>
  <c r="DR108" i="16"/>
  <c r="DR58" i="16"/>
  <c r="DZ108" i="16"/>
  <c r="DZ58" i="16"/>
  <c r="EH108" i="16"/>
  <c r="EH58" i="16"/>
  <c r="EP108" i="16"/>
  <c r="EP58" i="16"/>
  <c r="EX108" i="16"/>
  <c r="EX58" i="16"/>
  <c r="FF108" i="16"/>
  <c r="FF58" i="16"/>
  <c r="AP110" i="16"/>
  <c r="AP60" i="16"/>
  <c r="AX110" i="16"/>
  <c r="AX60" i="16"/>
  <c r="BF110" i="16"/>
  <c r="BF60" i="16"/>
  <c r="BN110" i="16"/>
  <c r="BN60" i="16"/>
  <c r="BV110" i="16"/>
  <c r="BV60" i="16"/>
  <c r="CD110" i="16"/>
  <c r="CD60" i="16"/>
  <c r="CL110" i="16"/>
  <c r="CL60" i="16"/>
  <c r="CT110" i="16"/>
  <c r="CT60" i="16"/>
  <c r="DB110" i="16"/>
  <c r="DB60" i="16"/>
  <c r="DJ110" i="16"/>
  <c r="DJ60" i="16"/>
  <c r="DR110" i="16"/>
  <c r="DR60" i="16"/>
  <c r="DZ110" i="16"/>
  <c r="U58" i="24" s="1"/>
  <c r="CE58" i="24" s="1"/>
  <c r="DZ60" i="16"/>
  <c r="EH110" i="16"/>
  <c r="AC58" i="24" s="1"/>
  <c r="CM58" i="24" s="1"/>
  <c r="EH60" i="16"/>
  <c r="EP110" i="16"/>
  <c r="AK58" i="24" s="1"/>
  <c r="CU58" i="24" s="1"/>
  <c r="EP60" i="16"/>
  <c r="EX110" i="16"/>
  <c r="EX60" i="16"/>
  <c r="FF110" i="16"/>
  <c r="FF60" i="16"/>
  <c r="AP111" i="16"/>
  <c r="AP61" i="16"/>
  <c r="AX111" i="16"/>
  <c r="AX61" i="16"/>
  <c r="BF111" i="16"/>
  <c r="BF61" i="16"/>
  <c r="BN111" i="16"/>
  <c r="BN61" i="16"/>
  <c r="BV111" i="16"/>
  <c r="BV61" i="16"/>
  <c r="CD111" i="16"/>
  <c r="CD61" i="16"/>
  <c r="CL111" i="16"/>
  <c r="CL61" i="16"/>
  <c r="CT111" i="16"/>
  <c r="CT61" i="16"/>
  <c r="DB111" i="16"/>
  <c r="DB61" i="16"/>
  <c r="DJ111" i="16"/>
  <c r="DJ61" i="16"/>
  <c r="DR111" i="16"/>
  <c r="DR61" i="16"/>
  <c r="DZ111" i="16"/>
  <c r="DZ61" i="16"/>
  <c r="EH111" i="16"/>
  <c r="EH61" i="16"/>
  <c r="EP111" i="16"/>
  <c r="EP61" i="16"/>
  <c r="EX111" i="16"/>
  <c r="EX61" i="16"/>
  <c r="FF111" i="16"/>
  <c r="FF61" i="16"/>
  <c r="J113" i="16"/>
  <c r="J63" i="16"/>
  <c r="R113" i="16"/>
  <c r="R63" i="16"/>
  <c r="Z113" i="16"/>
  <c r="Z63" i="16"/>
  <c r="AH113" i="16"/>
  <c r="AH63" i="16"/>
  <c r="AP113" i="16"/>
  <c r="AP63" i="16"/>
  <c r="AX113" i="16"/>
  <c r="AX63" i="16"/>
  <c r="BF113" i="16"/>
  <c r="BF63" i="16"/>
  <c r="BN113" i="16"/>
  <c r="BN63" i="16"/>
  <c r="BV113" i="16"/>
  <c r="BV63" i="16"/>
  <c r="CD113" i="16"/>
  <c r="CD63" i="16"/>
  <c r="CL113" i="16"/>
  <c r="CL63" i="16"/>
  <c r="CT113" i="16"/>
  <c r="CT63" i="16"/>
  <c r="DB113" i="16"/>
  <c r="DB63" i="16"/>
  <c r="DJ113" i="16"/>
  <c r="DJ63" i="16"/>
  <c r="DR113" i="16"/>
  <c r="DR63" i="16"/>
  <c r="DZ113" i="16"/>
  <c r="DZ63" i="16"/>
  <c r="EH113" i="16"/>
  <c r="EH63" i="16"/>
  <c r="EP113" i="16"/>
  <c r="EP63" i="16"/>
  <c r="EX113" i="16"/>
  <c r="EX63" i="16"/>
  <c r="FF113" i="16"/>
  <c r="FF63" i="16"/>
  <c r="J114" i="16"/>
  <c r="J64" i="16"/>
  <c r="R114" i="16"/>
  <c r="R64" i="16"/>
  <c r="Z114" i="16"/>
  <c r="Z64" i="16"/>
  <c r="AH114" i="16"/>
  <c r="AH64" i="16"/>
  <c r="AP114" i="16"/>
  <c r="AP64" i="16"/>
  <c r="AX114" i="16"/>
  <c r="AX64" i="16"/>
  <c r="BF114" i="16"/>
  <c r="BF64" i="16"/>
  <c r="BN114" i="16"/>
  <c r="BN64" i="16"/>
  <c r="BV114" i="16"/>
  <c r="BV64" i="16"/>
  <c r="CD114" i="16"/>
  <c r="CD64" i="16"/>
  <c r="CL114" i="16"/>
  <c r="CL64" i="16"/>
  <c r="CT114" i="16"/>
  <c r="CT64" i="16"/>
  <c r="DB114" i="16"/>
  <c r="DB64" i="16"/>
  <c r="DJ114" i="16"/>
  <c r="DJ64" i="16"/>
  <c r="DR114" i="16"/>
  <c r="DR64" i="16"/>
  <c r="DZ114" i="16"/>
  <c r="DZ64" i="16"/>
  <c r="EH114" i="16"/>
  <c r="EH64" i="16"/>
  <c r="EP114" i="16"/>
  <c r="EP64" i="16"/>
  <c r="EX114" i="16"/>
  <c r="EX64" i="16"/>
  <c r="FF114" i="16"/>
  <c r="FF64" i="16"/>
  <c r="EV55" i="16"/>
  <c r="H56" i="16"/>
  <c r="BT56" i="16"/>
  <c r="EF56" i="16"/>
  <c r="AA66" i="24" s="1"/>
  <c r="BD57" i="16"/>
  <c r="DP57" i="16"/>
  <c r="CS60" i="16"/>
  <c r="EG63" i="16"/>
  <c r="BO103" i="16"/>
  <c r="BO134" i="16" s="1"/>
  <c r="BO53" i="16"/>
  <c r="BO83" i="16" s="1"/>
  <c r="BW103" i="16"/>
  <c r="BW134" i="16" s="1"/>
  <c r="BW53" i="16"/>
  <c r="BW83" i="16" s="1"/>
  <c r="CE103" i="16"/>
  <c r="CE134" i="16" s="1"/>
  <c r="CE53" i="16"/>
  <c r="CE83" i="16" s="1"/>
  <c r="CM103" i="16"/>
  <c r="CM134" i="16" s="1"/>
  <c r="CM53" i="16"/>
  <c r="CM83" i="16" s="1"/>
  <c r="CU103" i="16"/>
  <c r="CU134" i="16" s="1"/>
  <c r="CU53" i="16"/>
  <c r="CU83" i="16" s="1"/>
  <c r="DC103" i="16"/>
  <c r="DC134" i="16" s="1"/>
  <c r="DC53" i="16"/>
  <c r="DC83" i="16" s="1"/>
  <c r="DK103" i="16"/>
  <c r="DK134" i="16" s="1"/>
  <c r="DK53" i="16"/>
  <c r="DK83" i="16" s="1"/>
  <c r="DS103" i="16"/>
  <c r="DS134" i="16" s="1"/>
  <c r="DS53" i="16"/>
  <c r="DS83" i="16" s="1"/>
  <c r="EA103" i="16"/>
  <c r="EA134" i="16" s="1"/>
  <c r="EA53" i="16"/>
  <c r="EA83" i="16" s="1"/>
  <c r="EI103" i="16"/>
  <c r="EI134" i="16" s="1"/>
  <c r="EI53" i="16"/>
  <c r="EI83" i="16" s="1"/>
  <c r="EQ103" i="16"/>
  <c r="EQ134" i="16" s="1"/>
  <c r="EQ53" i="16"/>
  <c r="EQ83" i="16" s="1"/>
  <c r="EY103" i="16"/>
  <c r="EY134" i="16" s="1"/>
  <c r="EY53" i="16"/>
  <c r="EY83" i="16" s="1"/>
  <c r="K105" i="16"/>
  <c r="K55" i="16"/>
  <c r="S105" i="16"/>
  <c r="S55" i="16"/>
  <c r="AA105" i="16"/>
  <c r="AA55" i="16"/>
  <c r="AI105" i="16"/>
  <c r="AI55" i="16"/>
  <c r="AQ105" i="16"/>
  <c r="AQ55" i="16"/>
  <c r="AY105" i="16"/>
  <c r="AY55" i="16"/>
  <c r="BG105" i="16"/>
  <c r="BG55" i="16"/>
  <c r="BO105" i="16"/>
  <c r="BO55" i="16"/>
  <c r="BW105" i="16"/>
  <c r="BW55" i="16"/>
  <c r="CE105" i="16"/>
  <c r="CE55" i="16"/>
  <c r="CM105" i="16"/>
  <c r="CM55" i="16"/>
  <c r="CU105" i="16"/>
  <c r="CU55" i="16"/>
  <c r="DC105" i="16"/>
  <c r="DC55" i="16"/>
  <c r="DK105" i="16"/>
  <c r="DK55" i="16"/>
  <c r="DS105" i="16"/>
  <c r="DS55" i="16"/>
  <c r="EA105" i="16"/>
  <c r="EA55" i="16"/>
  <c r="EI105" i="16"/>
  <c r="EI55" i="16"/>
  <c r="EQ105" i="16"/>
  <c r="EQ55" i="16"/>
  <c r="EY105" i="16"/>
  <c r="EY55" i="16"/>
  <c r="K106" i="16"/>
  <c r="K56" i="16"/>
  <c r="S106" i="16"/>
  <c r="S56" i="16"/>
  <c r="AA106" i="16"/>
  <c r="AA56" i="16"/>
  <c r="AI106" i="16"/>
  <c r="AI56" i="16"/>
  <c r="AQ106" i="16"/>
  <c r="AQ56" i="16"/>
  <c r="AY106" i="16"/>
  <c r="AY56" i="16"/>
  <c r="BG106" i="16"/>
  <c r="BG56" i="16"/>
  <c r="BO106" i="16"/>
  <c r="BO56" i="16"/>
  <c r="BW106" i="16"/>
  <c r="BW56" i="16"/>
  <c r="CE106" i="16"/>
  <c r="CE56" i="16"/>
  <c r="CM106" i="16"/>
  <c r="CM56" i="16"/>
  <c r="CU106" i="16"/>
  <c r="CU56" i="16"/>
  <c r="DC106" i="16"/>
  <c r="DC56" i="16"/>
  <c r="DK106" i="16"/>
  <c r="DK56" i="16"/>
  <c r="DS106" i="16"/>
  <c r="DS56" i="16"/>
  <c r="N66" i="24" s="1"/>
  <c r="EA106" i="16"/>
  <c r="EA56" i="16"/>
  <c r="V66" i="24" s="1"/>
  <c r="EI106" i="16"/>
  <c r="EI56" i="16"/>
  <c r="AD66" i="24" s="1"/>
  <c r="EQ106" i="16"/>
  <c r="EQ56" i="16"/>
  <c r="AL66" i="24" s="1"/>
  <c r="EY106" i="16"/>
  <c r="EY56" i="16"/>
  <c r="K107" i="16"/>
  <c r="K57" i="16"/>
  <c r="S107" i="16"/>
  <c r="S57" i="16"/>
  <c r="AA107" i="16"/>
  <c r="AA57" i="16"/>
  <c r="AI107" i="16"/>
  <c r="AI57" i="16"/>
  <c r="AQ107" i="16"/>
  <c r="AQ57" i="16"/>
  <c r="AY107" i="16"/>
  <c r="AY57" i="16"/>
  <c r="BG107" i="16"/>
  <c r="BG57" i="16"/>
  <c r="BO107" i="16"/>
  <c r="BO57" i="16"/>
  <c r="BW107" i="16"/>
  <c r="BW57" i="16"/>
  <c r="CE107" i="16"/>
  <c r="CE57" i="16"/>
  <c r="CM107" i="16"/>
  <c r="CM57" i="16"/>
  <c r="CU107" i="16"/>
  <c r="CU57" i="16"/>
  <c r="DC107" i="16"/>
  <c r="DC57" i="16"/>
  <c r="DK107" i="16"/>
  <c r="DK57" i="16"/>
  <c r="DS107" i="16"/>
  <c r="DS57" i="16"/>
  <c r="EA107" i="16"/>
  <c r="EA57" i="16"/>
  <c r="EI107" i="16"/>
  <c r="EI57" i="16"/>
  <c r="EQ107" i="16"/>
  <c r="EQ57" i="16"/>
  <c r="EY107" i="16"/>
  <c r="EY57" i="16"/>
  <c r="K108" i="16"/>
  <c r="K58" i="16"/>
  <c r="S108" i="16"/>
  <c r="S58" i="16"/>
  <c r="AA108" i="16"/>
  <c r="AA58" i="16"/>
  <c r="AI108" i="16"/>
  <c r="AI58" i="16"/>
  <c r="AQ108" i="16"/>
  <c r="AQ58" i="16"/>
  <c r="AY108" i="16"/>
  <c r="AY58" i="16"/>
  <c r="BG108" i="16"/>
  <c r="BG58" i="16"/>
  <c r="BO108" i="16"/>
  <c r="BO58" i="16"/>
  <c r="BW108" i="16"/>
  <c r="BW58" i="16"/>
  <c r="CE108" i="16"/>
  <c r="CE58" i="16"/>
  <c r="CM108" i="16"/>
  <c r="CM58" i="16"/>
  <c r="CU108" i="16"/>
  <c r="CU58" i="16"/>
  <c r="DC108" i="16"/>
  <c r="DC58" i="16"/>
  <c r="DK108" i="16"/>
  <c r="DK58" i="16"/>
  <c r="DS108" i="16"/>
  <c r="DS58" i="16"/>
  <c r="EA108" i="16"/>
  <c r="EA58" i="16"/>
  <c r="EI108" i="16"/>
  <c r="EI58" i="16"/>
  <c r="EQ108" i="16"/>
  <c r="EQ58" i="16"/>
  <c r="EY108" i="16"/>
  <c r="EY58" i="16"/>
  <c r="AQ110" i="16"/>
  <c r="AQ60" i="16"/>
  <c r="AY110" i="16"/>
  <c r="AY60" i="16"/>
  <c r="BG110" i="16"/>
  <c r="BG60" i="16"/>
  <c r="BO110" i="16"/>
  <c r="BO60" i="16"/>
  <c r="BW110" i="16"/>
  <c r="BW60" i="16"/>
  <c r="CE110" i="16"/>
  <c r="CE60" i="16"/>
  <c r="CM110" i="16"/>
  <c r="CM60" i="16"/>
  <c r="CU110" i="16"/>
  <c r="CU60" i="16"/>
  <c r="DC110" i="16"/>
  <c r="DC60" i="16"/>
  <c r="DK110" i="16"/>
  <c r="DK60" i="16"/>
  <c r="DS110" i="16"/>
  <c r="N58" i="24" s="1"/>
  <c r="BX58" i="24" s="1"/>
  <c r="DS60" i="16"/>
  <c r="EA110" i="16"/>
  <c r="V58" i="24" s="1"/>
  <c r="CF58" i="24" s="1"/>
  <c r="EA60" i="16"/>
  <c r="EI110" i="16"/>
  <c r="AD58" i="24" s="1"/>
  <c r="CN58" i="24" s="1"/>
  <c r="EI60" i="16"/>
  <c r="EQ110" i="16"/>
  <c r="AL58" i="24" s="1"/>
  <c r="EQ60" i="16"/>
  <c r="EY110" i="16"/>
  <c r="EY60" i="16"/>
  <c r="AQ111" i="16"/>
  <c r="AQ61" i="16"/>
  <c r="AY111" i="16"/>
  <c r="AY61" i="16"/>
  <c r="BG111" i="16"/>
  <c r="BG61" i="16"/>
  <c r="BO111" i="16"/>
  <c r="BO61" i="16"/>
  <c r="BW111" i="16"/>
  <c r="BW61" i="16"/>
  <c r="CE111" i="16"/>
  <c r="CE61" i="16"/>
  <c r="CM111" i="16"/>
  <c r="CM61" i="16"/>
  <c r="CU111" i="16"/>
  <c r="CU61" i="16"/>
  <c r="DC111" i="16"/>
  <c r="DC61" i="16"/>
  <c r="DK111" i="16"/>
  <c r="DK61" i="16"/>
  <c r="DS111" i="16"/>
  <c r="DS61" i="16"/>
  <c r="EA111" i="16"/>
  <c r="EA61" i="16"/>
  <c r="EI111" i="16"/>
  <c r="EI61" i="16"/>
  <c r="EQ111" i="16"/>
  <c r="EQ61" i="16"/>
  <c r="EY111" i="16"/>
  <c r="EY61" i="16"/>
  <c r="K113" i="16"/>
  <c r="K63" i="16"/>
  <c r="S113" i="16"/>
  <c r="S63" i="16"/>
  <c r="AA113" i="16"/>
  <c r="AA63" i="16"/>
  <c r="AI113" i="16"/>
  <c r="AI63" i="16"/>
  <c r="AQ113" i="16"/>
  <c r="AQ63" i="16"/>
  <c r="AY113" i="16"/>
  <c r="AY63" i="16"/>
  <c r="BG113" i="16"/>
  <c r="BG63" i="16"/>
  <c r="BO113" i="16"/>
  <c r="BO63" i="16"/>
  <c r="BW113" i="16"/>
  <c r="BW63" i="16"/>
  <c r="CE113" i="16"/>
  <c r="CE63" i="16"/>
  <c r="CM113" i="16"/>
  <c r="CM63" i="16"/>
  <c r="CU113" i="16"/>
  <c r="CU63" i="16"/>
  <c r="DC113" i="16"/>
  <c r="DC63" i="16"/>
  <c r="DK113" i="16"/>
  <c r="DK63" i="16"/>
  <c r="DS113" i="16"/>
  <c r="DS63" i="16"/>
  <c r="EA113" i="16"/>
  <c r="EA63" i="16"/>
  <c r="EI113" i="16"/>
  <c r="EI63" i="16"/>
  <c r="EQ113" i="16"/>
  <c r="EQ63" i="16"/>
  <c r="EY113" i="16"/>
  <c r="EY63" i="16"/>
  <c r="K114" i="16"/>
  <c r="K64" i="16"/>
  <c r="S114" i="16"/>
  <c r="S64" i="16"/>
  <c r="AA114" i="16"/>
  <c r="AA64" i="16"/>
  <c r="AI114" i="16"/>
  <c r="AI64" i="16"/>
  <c r="AQ114" i="16"/>
  <c r="AQ64" i="16"/>
  <c r="AY114" i="16"/>
  <c r="AY64" i="16"/>
  <c r="BG114" i="16"/>
  <c r="BG64" i="16"/>
  <c r="BO114" i="16"/>
  <c r="BO64" i="16"/>
  <c r="BW114" i="16"/>
  <c r="BW64" i="16"/>
  <c r="CE114" i="16"/>
  <c r="CE64" i="16"/>
  <c r="CM114" i="16"/>
  <c r="CM64" i="16"/>
  <c r="CU114" i="16"/>
  <c r="CU64" i="16"/>
  <c r="DC114" i="16"/>
  <c r="DC64" i="16"/>
  <c r="DK114" i="16"/>
  <c r="DK64" i="16"/>
  <c r="DS114" i="16"/>
  <c r="DS64" i="16"/>
  <c r="EA114" i="16"/>
  <c r="EA64" i="16"/>
  <c r="EI114" i="16"/>
  <c r="EI64" i="16"/>
  <c r="EQ114" i="16"/>
  <c r="EQ64" i="16"/>
  <c r="EY114" i="16"/>
  <c r="EY64" i="16"/>
  <c r="FD55" i="16"/>
  <c r="P56" i="16"/>
  <c r="CB56" i="16"/>
  <c r="EN56" i="16"/>
  <c r="AI66" i="24" s="1"/>
  <c r="BL57" i="16"/>
  <c r="DX57" i="16"/>
  <c r="FE60" i="16"/>
  <c r="ER103" i="16"/>
  <c r="ER134" i="16" s="1"/>
  <c r="ER53" i="16"/>
  <c r="ER83" i="16" s="1"/>
  <c r="EZ103" i="16"/>
  <c r="EZ134" i="16" s="1"/>
  <c r="EZ53" i="16"/>
  <c r="EZ83" i="16" s="1"/>
  <c r="D55" i="16"/>
  <c r="L105" i="16"/>
  <c r="L55" i="16"/>
  <c r="T105" i="16"/>
  <c r="T55" i="16"/>
  <c r="AB105" i="16"/>
  <c r="AB55" i="16"/>
  <c r="AJ105" i="16"/>
  <c r="AJ55" i="16"/>
  <c r="AR105" i="16"/>
  <c r="AR55" i="16"/>
  <c r="AZ105" i="16"/>
  <c r="AZ55" i="16"/>
  <c r="BH105" i="16"/>
  <c r="BH55" i="16"/>
  <c r="BP105" i="16"/>
  <c r="BP55" i="16"/>
  <c r="BX105" i="16"/>
  <c r="BX55" i="16"/>
  <c r="CF105" i="16"/>
  <c r="CF55" i="16"/>
  <c r="CN105" i="16"/>
  <c r="CN55" i="16"/>
  <c r="CV105" i="16"/>
  <c r="CV55" i="16"/>
  <c r="DD105" i="16"/>
  <c r="DD55" i="16"/>
  <c r="DL105" i="16"/>
  <c r="DL55" i="16"/>
  <c r="DT105" i="16"/>
  <c r="DT55" i="16"/>
  <c r="EB105" i="16"/>
  <c r="EB55" i="16"/>
  <c r="EJ105" i="16"/>
  <c r="EJ55" i="16"/>
  <c r="ER105" i="16"/>
  <c r="ER55" i="16"/>
  <c r="EZ105" i="16"/>
  <c r="EZ55" i="16"/>
  <c r="D56" i="16"/>
  <c r="L106" i="16"/>
  <c r="L56" i="16"/>
  <c r="T106" i="16"/>
  <c r="T56" i="16"/>
  <c r="AB106" i="16"/>
  <c r="AB56" i="16"/>
  <c r="AJ106" i="16"/>
  <c r="AJ56" i="16"/>
  <c r="AR106" i="16"/>
  <c r="AR56" i="16"/>
  <c r="AZ106" i="16"/>
  <c r="AZ56" i="16"/>
  <c r="BH106" i="16"/>
  <c r="BH56" i="16"/>
  <c r="BP106" i="16"/>
  <c r="BP56" i="16"/>
  <c r="BX106" i="16"/>
  <c r="BX56" i="16"/>
  <c r="CF106" i="16"/>
  <c r="CF56" i="16"/>
  <c r="CN106" i="16"/>
  <c r="CN56" i="16"/>
  <c r="CV106" i="16"/>
  <c r="CV56" i="16"/>
  <c r="DD106" i="16"/>
  <c r="DD56" i="16"/>
  <c r="DL106" i="16"/>
  <c r="DL56" i="16"/>
  <c r="DT106" i="16"/>
  <c r="DT56" i="16"/>
  <c r="O66" i="24" s="1"/>
  <c r="EB106" i="16"/>
  <c r="EB56" i="16"/>
  <c r="W66" i="24" s="1"/>
  <c r="EJ106" i="16"/>
  <c r="EJ56" i="16"/>
  <c r="AE66" i="24" s="1"/>
  <c r="ER106" i="16"/>
  <c r="ER56" i="16"/>
  <c r="AM66" i="24" s="1"/>
  <c r="EZ106" i="16"/>
  <c r="EZ56" i="16"/>
  <c r="D57" i="16"/>
  <c r="L107" i="16"/>
  <c r="L57" i="16"/>
  <c r="T107" i="16"/>
  <c r="T57" i="16"/>
  <c r="AB107" i="16"/>
  <c r="AB57" i="16"/>
  <c r="AJ107" i="16"/>
  <c r="AJ57" i="16"/>
  <c r="AR107" i="16"/>
  <c r="AR57" i="16"/>
  <c r="AZ107" i="16"/>
  <c r="AZ57" i="16"/>
  <c r="BH107" i="16"/>
  <c r="BH57" i="16"/>
  <c r="BP107" i="16"/>
  <c r="BP57" i="16"/>
  <c r="BX107" i="16"/>
  <c r="BX57" i="16"/>
  <c r="CF107" i="16"/>
  <c r="CF57" i="16"/>
  <c r="CN107" i="16"/>
  <c r="CN57" i="16"/>
  <c r="CV107" i="16"/>
  <c r="CV57" i="16"/>
  <c r="DD107" i="16"/>
  <c r="DD57" i="16"/>
  <c r="DL107" i="16"/>
  <c r="DL57" i="16"/>
  <c r="DT107" i="16"/>
  <c r="DT57" i="16"/>
  <c r="EB107" i="16"/>
  <c r="EB57" i="16"/>
  <c r="EJ107" i="16"/>
  <c r="EJ57" i="16"/>
  <c r="ER107" i="16"/>
  <c r="ER57" i="16"/>
  <c r="EZ107" i="16"/>
  <c r="EZ57" i="16"/>
  <c r="D58" i="16"/>
  <c r="L108" i="16"/>
  <c r="L58" i="16"/>
  <c r="T108" i="16"/>
  <c r="T58" i="16"/>
  <c r="AB108" i="16"/>
  <c r="AB58" i="16"/>
  <c r="AJ108" i="16"/>
  <c r="AJ58" i="16"/>
  <c r="AR108" i="16"/>
  <c r="AR58" i="16"/>
  <c r="AZ108" i="16"/>
  <c r="AZ58" i="16"/>
  <c r="BH108" i="16"/>
  <c r="BH58" i="16"/>
  <c r="BP108" i="16"/>
  <c r="BP58" i="16"/>
  <c r="BX108" i="16"/>
  <c r="BX58" i="16"/>
  <c r="CF108" i="16"/>
  <c r="CF58" i="16"/>
  <c r="CN108" i="16"/>
  <c r="CN58" i="16"/>
  <c r="CV108" i="16"/>
  <c r="CV58" i="16"/>
  <c r="DD108" i="16"/>
  <c r="DD58" i="16"/>
  <c r="DL108" i="16"/>
  <c r="DL58" i="16"/>
  <c r="DT108" i="16"/>
  <c r="DT58" i="16"/>
  <c r="EB108" i="16"/>
  <c r="EB58" i="16"/>
  <c r="EJ108" i="16"/>
  <c r="EJ58" i="16"/>
  <c r="ER108" i="16"/>
  <c r="ER58" i="16"/>
  <c r="EZ108" i="16"/>
  <c r="EZ58" i="16"/>
  <c r="AJ60" i="16"/>
  <c r="AR110" i="16"/>
  <c r="AR60" i="16"/>
  <c r="AZ110" i="16"/>
  <c r="AZ60" i="16"/>
  <c r="BH110" i="16"/>
  <c r="BH60" i="16"/>
  <c r="BP110" i="16"/>
  <c r="BP60" i="16"/>
  <c r="BX110" i="16"/>
  <c r="BX60" i="16"/>
  <c r="CF110" i="16"/>
  <c r="CF60" i="16"/>
  <c r="CN110" i="16"/>
  <c r="CN60" i="16"/>
  <c r="CV110" i="16"/>
  <c r="CV60" i="16"/>
  <c r="DD110" i="16"/>
  <c r="DD60" i="16"/>
  <c r="DL110" i="16"/>
  <c r="DL60" i="16"/>
  <c r="DT110" i="16"/>
  <c r="O58" i="24" s="1"/>
  <c r="BY58" i="24" s="1"/>
  <c r="DT60" i="16"/>
  <c r="EB110" i="16"/>
  <c r="W58" i="24" s="1"/>
  <c r="CG58" i="24" s="1"/>
  <c r="EB60" i="16"/>
  <c r="EJ110" i="16"/>
  <c r="EJ60" i="16"/>
  <c r="ER110" i="16"/>
  <c r="AM58" i="24" s="1"/>
  <c r="ER60" i="16"/>
  <c r="EZ110" i="16"/>
  <c r="EZ60" i="16"/>
  <c r="AR111" i="16"/>
  <c r="AR61" i="16"/>
  <c r="AZ111" i="16"/>
  <c r="AZ61" i="16"/>
  <c r="BH111" i="16"/>
  <c r="BH61" i="16"/>
  <c r="BP111" i="16"/>
  <c r="BP61" i="16"/>
  <c r="BX111" i="16"/>
  <c r="BX61" i="16"/>
  <c r="CF111" i="16"/>
  <c r="CF61" i="16"/>
  <c r="CN111" i="16"/>
  <c r="CN61" i="16"/>
  <c r="CV111" i="16"/>
  <c r="CV61" i="16"/>
  <c r="DD111" i="16"/>
  <c r="DD61" i="16"/>
  <c r="DL111" i="16"/>
  <c r="DL61" i="16"/>
  <c r="DT111" i="16"/>
  <c r="DT61" i="16"/>
  <c r="EB111" i="16"/>
  <c r="EB61" i="16"/>
  <c r="EJ111" i="16"/>
  <c r="EJ61" i="16"/>
  <c r="ER111" i="16"/>
  <c r="ER61" i="16"/>
  <c r="EZ111" i="16"/>
  <c r="EZ61" i="16"/>
  <c r="D63" i="16"/>
  <c r="L113" i="16"/>
  <c r="L63" i="16"/>
  <c r="T113" i="16"/>
  <c r="T63" i="16"/>
  <c r="AB113" i="16"/>
  <c r="AB63" i="16"/>
  <c r="AJ113" i="16"/>
  <c r="AJ63" i="16"/>
  <c r="AR113" i="16"/>
  <c r="AR63" i="16"/>
  <c r="AZ113" i="16"/>
  <c r="AZ63" i="16"/>
  <c r="BH113" i="16"/>
  <c r="BH63" i="16"/>
  <c r="BP113" i="16"/>
  <c r="BP63" i="16"/>
  <c r="BX113" i="16"/>
  <c r="BX63" i="16"/>
  <c r="CF113" i="16"/>
  <c r="CF63" i="16"/>
  <c r="CN113" i="16"/>
  <c r="CN63" i="16"/>
  <c r="CV113" i="16"/>
  <c r="CV63" i="16"/>
  <c r="DD113" i="16"/>
  <c r="DD63" i="16"/>
  <c r="DL113" i="16"/>
  <c r="DL63" i="16"/>
  <c r="DT113" i="16"/>
  <c r="DT63" i="16"/>
  <c r="EB113" i="16"/>
  <c r="EB63" i="16"/>
  <c r="EJ113" i="16"/>
  <c r="EJ63" i="16"/>
  <c r="ER113" i="16"/>
  <c r="ER63" i="16"/>
  <c r="EZ113" i="16"/>
  <c r="EZ63" i="16"/>
  <c r="D64" i="16"/>
  <c r="L114" i="16"/>
  <c r="L64" i="16"/>
  <c r="T114" i="16"/>
  <c r="T64" i="16"/>
  <c r="AB114" i="16"/>
  <c r="AB64" i="16"/>
  <c r="AJ114" i="16"/>
  <c r="AJ64" i="16"/>
  <c r="AR114" i="16"/>
  <c r="AR64" i="16"/>
  <c r="AZ114" i="16"/>
  <c r="AZ64" i="16"/>
  <c r="BH114" i="16"/>
  <c r="BH64" i="16"/>
  <c r="BP114" i="16"/>
  <c r="BP64" i="16"/>
  <c r="BX114" i="16"/>
  <c r="BX64" i="16"/>
  <c r="CF114" i="16"/>
  <c r="CF64" i="16"/>
  <c r="CN114" i="16"/>
  <c r="CN64" i="16"/>
  <c r="CV114" i="16"/>
  <c r="CV64" i="16"/>
  <c r="DD114" i="16"/>
  <c r="DD64" i="16"/>
  <c r="DL114" i="16"/>
  <c r="DL64" i="16"/>
  <c r="DT114" i="16"/>
  <c r="DT64" i="16"/>
  <c r="EB114" i="16"/>
  <c r="EB64" i="16"/>
  <c r="EJ114" i="16"/>
  <c r="EJ64" i="16"/>
  <c r="ER114" i="16"/>
  <c r="ER64" i="16"/>
  <c r="EZ114" i="16"/>
  <c r="EZ64" i="16"/>
  <c r="X56" i="16"/>
  <c r="CJ56" i="16"/>
  <c r="EV56" i="16"/>
  <c r="H57" i="16"/>
  <c r="BT57" i="16"/>
  <c r="EF57" i="16"/>
  <c r="ES103" i="16"/>
  <c r="ES134" i="16" s="1"/>
  <c r="ES53" i="16"/>
  <c r="ES83" i="16" s="1"/>
  <c r="FA103" i="16"/>
  <c r="FA134" i="16" s="1"/>
  <c r="FA53" i="16"/>
  <c r="FA83" i="16" s="1"/>
  <c r="E55" i="16"/>
  <c r="M105" i="16"/>
  <c r="M55" i="16"/>
  <c r="U105" i="16"/>
  <c r="U55" i="16"/>
  <c r="AC105" i="16"/>
  <c r="AC55" i="16"/>
  <c r="AK105" i="16"/>
  <c r="AK55" i="16"/>
  <c r="AS105" i="16"/>
  <c r="AS55" i="16"/>
  <c r="BA105" i="16"/>
  <c r="BA55" i="16"/>
  <c r="BI105" i="16"/>
  <c r="BI55" i="16"/>
  <c r="BQ105" i="16"/>
  <c r="BQ55" i="16"/>
  <c r="BY105" i="16"/>
  <c r="BY55" i="16"/>
  <c r="CG105" i="16"/>
  <c r="CG55" i="16"/>
  <c r="CO105" i="16"/>
  <c r="CO55" i="16"/>
  <c r="CW105" i="16"/>
  <c r="CW55" i="16"/>
  <c r="DE105" i="16"/>
  <c r="DE55" i="16"/>
  <c r="DM105" i="16"/>
  <c r="DM55" i="16"/>
  <c r="DU105" i="16"/>
  <c r="DU55" i="16"/>
  <c r="EC105" i="16"/>
  <c r="EC55" i="16"/>
  <c r="EK105" i="16"/>
  <c r="EK55" i="16"/>
  <c r="ES105" i="16"/>
  <c r="ES55" i="16"/>
  <c r="FA105" i="16"/>
  <c r="FA55" i="16"/>
  <c r="E56" i="16"/>
  <c r="M106" i="16"/>
  <c r="M56" i="16"/>
  <c r="U106" i="16"/>
  <c r="U56" i="16"/>
  <c r="AC106" i="16"/>
  <c r="AC56" i="16"/>
  <c r="AK106" i="16"/>
  <c r="AK56" i="16"/>
  <c r="AS106" i="16"/>
  <c r="AS56" i="16"/>
  <c r="BA106" i="16"/>
  <c r="BA56" i="16"/>
  <c r="BI106" i="16"/>
  <c r="BI56" i="16"/>
  <c r="BQ106" i="16"/>
  <c r="BQ56" i="16"/>
  <c r="BY106" i="16"/>
  <c r="BY56" i="16"/>
  <c r="CG106" i="16"/>
  <c r="CG56" i="16"/>
  <c r="CO106" i="16"/>
  <c r="CO56" i="16"/>
  <c r="CW106" i="16"/>
  <c r="CW56" i="16"/>
  <c r="DE106" i="16"/>
  <c r="DE56" i="16"/>
  <c r="DM106" i="16"/>
  <c r="DM56" i="16"/>
  <c r="DU106" i="16"/>
  <c r="DU56" i="16"/>
  <c r="P66" i="24" s="1"/>
  <c r="EC106" i="16"/>
  <c r="EC56" i="16"/>
  <c r="X66" i="24" s="1"/>
  <c r="EK106" i="16"/>
  <c r="EK56" i="16"/>
  <c r="AF66" i="24" s="1"/>
  <c r="ES106" i="16"/>
  <c r="ES56" i="16"/>
  <c r="AN66" i="24" s="1"/>
  <c r="FA106" i="16"/>
  <c r="FA56" i="16"/>
  <c r="E57" i="16"/>
  <c r="M107" i="16"/>
  <c r="M57" i="16"/>
  <c r="U107" i="16"/>
  <c r="U57" i="16"/>
  <c r="AC107" i="16"/>
  <c r="AC57" i="16"/>
  <c r="AK107" i="16"/>
  <c r="AK57" i="16"/>
  <c r="AS107" i="16"/>
  <c r="AS57" i="16"/>
  <c r="BA107" i="16"/>
  <c r="BA57" i="16"/>
  <c r="BI107" i="16"/>
  <c r="BI57" i="16"/>
  <c r="BQ107" i="16"/>
  <c r="BQ57" i="16"/>
  <c r="BY107" i="16"/>
  <c r="BY57" i="16"/>
  <c r="CG107" i="16"/>
  <c r="CG57" i="16"/>
  <c r="CO107" i="16"/>
  <c r="CO57" i="16"/>
  <c r="CW107" i="16"/>
  <c r="CW57" i="16"/>
  <c r="DE107" i="16"/>
  <c r="DE57" i="16"/>
  <c r="DM107" i="16"/>
  <c r="DM57" i="16"/>
  <c r="DU107" i="16"/>
  <c r="DU57" i="16"/>
  <c r="EC107" i="16"/>
  <c r="EC57" i="16"/>
  <c r="EK107" i="16"/>
  <c r="EK57" i="16"/>
  <c r="ES107" i="16"/>
  <c r="ES57" i="16"/>
  <c r="FA107" i="16"/>
  <c r="FA57" i="16"/>
  <c r="E58" i="16"/>
  <c r="M108" i="16"/>
  <c r="M58" i="16"/>
  <c r="U108" i="16"/>
  <c r="U58" i="16"/>
  <c r="AC108" i="16"/>
  <c r="AC58" i="16"/>
  <c r="AK108" i="16"/>
  <c r="AK58" i="16"/>
  <c r="AS108" i="16"/>
  <c r="AS58" i="16"/>
  <c r="BA108" i="16"/>
  <c r="BA58" i="16"/>
  <c r="BI108" i="16"/>
  <c r="BI58" i="16"/>
  <c r="BQ108" i="16"/>
  <c r="BQ58" i="16"/>
  <c r="BY108" i="16"/>
  <c r="BY58" i="16"/>
  <c r="CG108" i="16"/>
  <c r="CG58" i="16"/>
  <c r="CO108" i="16"/>
  <c r="CO58" i="16"/>
  <c r="CW108" i="16"/>
  <c r="CW58" i="16"/>
  <c r="DE108" i="16"/>
  <c r="DE58" i="16"/>
  <c r="DM108" i="16"/>
  <c r="DM58" i="16"/>
  <c r="DU108" i="16"/>
  <c r="DU58" i="16"/>
  <c r="EC108" i="16"/>
  <c r="EC58" i="16"/>
  <c r="EK108" i="16"/>
  <c r="EK58" i="16"/>
  <c r="ES108" i="16"/>
  <c r="ES58" i="16"/>
  <c r="FA108" i="16"/>
  <c r="FA58" i="16"/>
  <c r="AK60" i="16"/>
  <c r="AS110" i="16"/>
  <c r="AS60" i="16"/>
  <c r="BA110" i="16"/>
  <c r="BA60" i="16"/>
  <c r="BI110" i="16"/>
  <c r="BI60" i="16"/>
  <c r="BQ110" i="16"/>
  <c r="BQ60" i="16"/>
  <c r="BY110" i="16"/>
  <c r="BY60" i="16"/>
  <c r="CG110" i="16"/>
  <c r="CG60" i="16"/>
  <c r="CO110" i="16"/>
  <c r="CO60" i="16"/>
  <c r="CW110" i="16"/>
  <c r="CW60" i="16"/>
  <c r="DE110" i="16"/>
  <c r="DE60" i="16"/>
  <c r="DM110" i="16"/>
  <c r="DM60" i="16"/>
  <c r="DU110" i="16"/>
  <c r="P58" i="24" s="1"/>
  <c r="BZ58" i="24" s="1"/>
  <c r="DU60" i="16"/>
  <c r="EC110" i="16"/>
  <c r="X58" i="24" s="1"/>
  <c r="CH58" i="24" s="1"/>
  <c r="EC60" i="16"/>
  <c r="EK110" i="16"/>
  <c r="AF58" i="24" s="1"/>
  <c r="CP58" i="24" s="1"/>
  <c r="EK60" i="16"/>
  <c r="ES110" i="16"/>
  <c r="AN58" i="24" s="1"/>
  <c r="ES60" i="16"/>
  <c r="FA110" i="16"/>
  <c r="FA60" i="16"/>
  <c r="AK61" i="16"/>
  <c r="AS111" i="16"/>
  <c r="AS61" i="16"/>
  <c r="BA111" i="16"/>
  <c r="BA61" i="16"/>
  <c r="BI111" i="16"/>
  <c r="BI61" i="16"/>
  <c r="BQ111" i="16"/>
  <c r="BQ61" i="16"/>
  <c r="BY111" i="16"/>
  <c r="BY61" i="16"/>
  <c r="CG111" i="16"/>
  <c r="CG61" i="16"/>
  <c r="CO111" i="16"/>
  <c r="CO61" i="16"/>
  <c r="CW111" i="16"/>
  <c r="CW61" i="16"/>
  <c r="DE111" i="16"/>
  <c r="DE61" i="16"/>
  <c r="DM111" i="16"/>
  <c r="DM61" i="16"/>
  <c r="DU111" i="16"/>
  <c r="DU61" i="16"/>
  <c r="EC111" i="16"/>
  <c r="EC61" i="16"/>
  <c r="EK111" i="16"/>
  <c r="EK61" i="16"/>
  <c r="ES111" i="16"/>
  <c r="ES61" i="16"/>
  <c r="FA111" i="16"/>
  <c r="FA61" i="16"/>
  <c r="E63" i="16"/>
  <c r="M113" i="16"/>
  <c r="M63" i="16"/>
  <c r="U113" i="16"/>
  <c r="U63" i="16"/>
  <c r="AC113" i="16"/>
  <c r="AC63" i="16"/>
  <c r="AK113" i="16"/>
  <c r="AK63" i="16"/>
  <c r="AS113" i="16"/>
  <c r="AS63" i="16"/>
  <c r="BA113" i="16"/>
  <c r="BA63" i="16"/>
  <c r="BI113" i="16"/>
  <c r="BI63" i="16"/>
  <c r="BQ113" i="16"/>
  <c r="BQ63" i="16"/>
  <c r="BY113" i="16"/>
  <c r="BY63" i="16"/>
  <c r="CG113" i="16"/>
  <c r="CG63" i="16"/>
  <c r="CO113" i="16"/>
  <c r="CO63" i="16"/>
  <c r="CW113" i="16"/>
  <c r="CW63" i="16"/>
  <c r="DE113" i="16"/>
  <c r="DE63" i="16"/>
  <c r="DM113" i="16"/>
  <c r="DM63" i="16"/>
  <c r="DU113" i="16"/>
  <c r="DU63" i="16"/>
  <c r="EC113" i="16"/>
  <c r="EC63" i="16"/>
  <c r="EK113" i="16"/>
  <c r="EK63" i="16"/>
  <c r="ES113" i="16"/>
  <c r="ES63" i="16"/>
  <c r="FA113" i="16"/>
  <c r="FA63" i="16"/>
  <c r="E64" i="16"/>
  <c r="M114" i="16"/>
  <c r="M64" i="16"/>
  <c r="U114" i="16"/>
  <c r="U64" i="16"/>
  <c r="AC114" i="16"/>
  <c r="AC64" i="16"/>
  <c r="AK114" i="16"/>
  <c r="AK64" i="16"/>
  <c r="AS114" i="16"/>
  <c r="AS64" i="16"/>
  <c r="BA114" i="16"/>
  <c r="BA64" i="16"/>
  <c r="BI114" i="16"/>
  <c r="BI64" i="16"/>
  <c r="BQ114" i="16"/>
  <c r="BQ64" i="16"/>
  <c r="BY114" i="16"/>
  <c r="BY64" i="16"/>
  <c r="CG114" i="16"/>
  <c r="CG64" i="16"/>
  <c r="CO114" i="16"/>
  <c r="CO64" i="16"/>
  <c r="CW114" i="16"/>
  <c r="CW64" i="16"/>
  <c r="DE114" i="16"/>
  <c r="DE64" i="16"/>
  <c r="DM114" i="16"/>
  <c r="DM64" i="16"/>
  <c r="DU114" i="16"/>
  <c r="DU64" i="16"/>
  <c r="EC114" i="16"/>
  <c r="EC64" i="16"/>
  <c r="EK114" i="16"/>
  <c r="EK64" i="16"/>
  <c r="ES114" i="16"/>
  <c r="ES64" i="16"/>
  <c r="FA114" i="16"/>
  <c r="FA64" i="16"/>
  <c r="AF56" i="16"/>
  <c r="CR56" i="16"/>
  <c r="FD56" i="16"/>
  <c r="P57" i="16"/>
  <c r="CB57" i="16"/>
  <c r="EN57" i="16"/>
  <c r="AW58" i="16"/>
  <c r="CK61" i="16"/>
  <c r="BE64" i="16"/>
  <c r="K88" i="12"/>
  <c r="K119" i="12" s="1"/>
  <c r="K38" i="12"/>
  <c r="K68" i="12" s="1"/>
  <c r="S88" i="12"/>
  <c r="S119" i="12" s="1"/>
  <c r="S38" i="12"/>
  <c r="S68" i="12" s="1"/>
  <c r="AA88" i="12"/>
  <c r="AA119" i="12" s="1"/>
  <c r="AA38" i="12"/>
  <c r="AA68" i="12" s="1"/>
  <c r="AI88" i="12"/>
  <c r="AI119" i="12" s="1"/>
  <c r="AI38" i="12"/>
  <c r="AI68" i="12" s="1"/>
  <c r="AQ88" i="12"/>
  <c r="AQ119" i="12" s="1"/>
  <c r="AQ38" i="12"/>
  <c r="AQ68" i="12" s="1"/>
  <c r="AY88" i="12"/>
  <c r="AY119" i="12" s="1"/>
  <c r="AY38" i="12"/>
  <c r="AY68" i="12" s="1"/>
  <c r="BG88" i="12"/>
  <c r="BG119" i="12" s="1"/>
  <c r="BG38" i="12"/>
  <c r="BG68" i="12" s="1"/>
  <c r="BO88" i="12"/>
  <c r="BO119" i="12" s="1"/>
  <c r="BO38" i="12"/>
  <c r="BO68" i="12" s="1"/>
  <c r="BW88" i="12"/>
  <c r="BW119" i="12" s="1"/>
  <c r="BW38" i="12"/>
  <c r="BW68" i="12" s="1"/>
  <c r="CE88" i="12"/>
  <c r="CE119" i="12" s="1"/>
  <c r="CE38" i="12"/>
  <c r="CE68" i="12" s="1"/>
  <c r="CM88" i="12"/>
  <c r="CM119" i="12" s="1"/>
  <c r="CM38" i="12"/>
  <c r="CM68" i="12" s="1"/>
  <c r="CU88" i="12"/>
  <c r="CU119" i="12" s="1"/>
  <c r="CU38" i="12"/>
  <c r="CU68" i="12" s="1"/>
  <c r="DC88" i="12"/>
  <c r="DC119" i="12" s="1"/>
  <c r="DC38" i="12"/>
  <c r="DC68" i="12" s="1"/>
  <c r="DK88" i="12"/>
  <c r="DK119" i="12" s="1"/>
  <c r="DK38" i="12"/>
  <c r="DK68" i="12" s="1"/>
  <c r="DS88" i="12"/>
  <c r="DS119" i="12" s="1"/>
  <c r="DS38" i="12"/>
  <c r="N71" i="24" s="1"/>
  <c r="EA88" i="12"/>
  <c r="EA119" i="12" s="1"/>
  <c r="EA38" i="12"/>
  <c r="V71" i="24" s="1"/>
  <c r="EI88" i="12"/>
  <c r="EI119" i="12" s="1"/>
  <c r="EI38" i="12"/>
  <c r="AD71" i="24" s="1"/>
  <c r="EQ88" i="12"/>
  <c r="EQ119" i="12" s="1"/>
  <c r="EQ38" i="12"/>
  <c r="EY88" i="12"/>
  <c r="EY119" i="12" s="1"/>
  <c r="EY38" i="12"/>
  <c r="EY68" i="12" s="1"/>
  <c r="K89" i="12"/>
  <c r="K120" i="12" s="1"/>
  <c r="K39" i="12"/>
  <c r="K69" i="12" s="1"/>
  <c r="S89" i="12"/>
  <c r="S120" i="12" s="1"/>
  <c r="S39" i="12"/>
  <c r="S69" i="12" s="1"/>
  <c r="AA89" i="12"/>
  <c r="AA120" i="12" s="1"/>
  <c r="AA39" i="12"/>
  <c r="AA69" i="12" s="1"/>
  <c r="AI89" i="12"/>
  <c r="AI120" i="12" s="1"/>
  <c r="AI39" i="12"/>
  <c r="AI69" i="12" s="1"/>
  <c r="AQ89" i="12"/>
  <c r="AQ120" i="12" s="1"/>
  <c r="AQ39" i="12"/>
  <c r="AQ69" i="12" s="1"/>
  <c r="AY89" i="12"/>
  <c r="AY120" i="12" s="1"/>
  <c r="AY39" i="12"/>
  <c r="AY69" i="12" s="1"/>
  <c r="BG89" i="12"/>
  <c r="BG120" i="12" s="1"/>
  <c r="BG39" i="12"/>
  <c r="BG69" i="12" s="1"/>
  <c r="BO89" i="12"/>
  <c r="BO120" i="12" s="1"/>
  <c r="BO39" i="12"/>
  <c r="BO69" i="12" s="1"/>
  <c r="BW89" i="12"/>
  <c r="BW120" i="12" s="1"/>
  <c r="BW39" i="12"/>
  <c r="BW69" i="12" s="1"/>
  <c r="CE89" i="12"/>
  <c r="CE120" i="12" s="1"/>
  <c r="CE39" i="12"/>
  <c r="CE69" i="12" s="1"/>
  <c r="CM89" i="12"/>
  <c r="CM120" i="12" s="1"/>
  <c r="CM39" i="12"/>
  <c r="CM69" i="12" s="1"/>
  <c r="CU89" i="12"/>
  <c r="CU120" i="12" s="1"/>
  <c r="CU39" i="12"/>
  <c r="CU69" i="12" s="1"/>
  <c r="DC89" i="12"/>
  <c r="DC120" i="12" s="1"/>
  <c r="DC39" i="12"/>
  <c r="DC69" i="12" s="1"/>
  <c r="DK89" i="12"/>
  <c r="DK120" i="12" s="1"/>
  <c r="DK39" i="12"/>
  <c r="DK69" i="12" s="1"/>
  <c r="DS89" i="12"/>
  <c r="DS120" i="12" s="1"/>
  <c r="DS39" i="12"/>
  <c r="DS69" i="12" s="1"/>
  <c r="EA89" i="12"/>
  <c r="EA120" i="12" s="1"/>
  <c r="EA39" i="12"/>
  <c r="EA69" i="12" s="1"/>
  <c r="EI89" i="12"/>
  <c r="EI120" i="12" s="1"/>
  <c r="EI39" i="12"/>
  <c r="EI69" i="12" s="1"/>
  <c r="EQ89" i="12"/>
  <c r="EQ120" i="12" s="1"/>
  <c r="EQ39" i="12"/>
  <c r="EQ69" i="12" s="1"/>
  <c r="EY89" i="12"/>
  <c r="EY120" i="12" s="1"/>
  <c r="EY39" i="12"/>
  <c r="EY69" i="12" s="1"/>
  <c r="K90" i="12"/>
  <c r="K121" i="12" s="1"/>
  <c r="K40" i="12"/>
  <c r="K70" i="12" s="1"/>
  <c r="S90" i="12"/>
  <c r="S121" i="12" s="1"/>
  <c r="S40" i="12"/>
  <c r="S70" i="12" s="1"/>
  <c r="AA90" i="12"/>
  <c r="AA121" i="12" s="1"/>
  <c r="AA40" i="12"/>
  <c r="AA70" i="12" s="1"/>
  <c r="AI90" i="12"/>
  <c r="AI121" i="12" s="1"/>
  <c r="AI40" i="12"/>
  <c r="AI70" i="12" s="1"/>
  <c r="AQ90" i="12"/>
  <c r="AQ121" i="12" s="1"/>
  <c r="AQ40" i="12"/>
  <c r="AQ70" i="12" s="1"/>
  <c r="AY90" i="12"/>
  <c r="AY121" i="12" s="1"/>
  <c r="AY40" i="12"/>
  <c r="AY70" i="12" s="1"/>
  <c r="BG90" i="12"/>
  <c r="BG121" i="12" s="1"/>
  <c r="BG40" i="12"/>
  <c r="BG70" i="12" s="1"/>
  <c r="BO90" i="12"/>
  <c r="BO121" i="12" s="1"/>
  <c r="BO40" i="12"/>
  <c r="BO70" i="12" s="1"/>
  <c r="BW90" i="12"/>
  <c r="BW121" i="12" s="1"/>
  <c r="BW40" i="12"/>
  <c r="BW70" i="12" s="1"/>
  <c r="CE90" i="12"/>
  <c r="CE121" i="12" s="1"/>
  <c r="CE40" i="12"/>
  <c r="CE70" i="12" s="1"/>
  <c r="CM90" i="12"/>
  <c r="CM121" i="12" s="1"/>
  <c r="CM40" i="12"/>
  <c r="CM70" i="12" s="1"/>
  <c r="CU90" i="12"/>
  <c r="CU121" i="12" s="1"/>
  <c r="CU40" i="12"/>
  <c r="CU70" i="12" s="1"/>
  <c r="DC90" i="12"/>
  <c r="DC121" i="12" s="1"/>
  <c r="DC40" i="12"/>
  <c r="DC70" i="12" s="1"/>
  <c r="DK90" i="12"/>
  <c r="DK121" i="12" s="1"/>
  <c r="DK40" i="12"/>
  <c r="DK70" i="12" s="1"/>
  <c r="DS90" i="12"/>
  <c r="DS121" i="12" s="1"/>
  <c r="DS40" i="12"/>
  <c r="DS70" i="12" s="1"/>
  <c r="EA90" i="12"/>
  <c r="EA121" i="12" s="1"/>
  <c r="EA40" i="12"/>
  <c r="EA70" i="12" s="1"/>
  <c r="EI90" i="12"/>
  <c r="EI121" i="12" s="1"/>
  <c r="EI40" i="12"/>
  <c r="EI70" i="12" s="1"/>
  <c r="EQ90" i="12"/>
  <c r="EQ121" i="12" s="1"/>
  <c r="EQ40" i="12"/>
  <c r="EQ70" i="12" s="1"/>
  <c r="EY90" i="12"/>
  <c r="EY121" i="12" s="1"/>
  <c r="EY40" i="12"/>
  <c r="EY70" i="12" s="1"/>
  <c r="K91" i="12"/>
  <c r="K122" i="12" s="1"/>
  <c r="K41" i="12"/>
  <c r="K71" i="12" s="1"/>
  <c r="S91" i="12"/>
  <c r="S122" i="12" s="1"/>
  <c r="S41" i="12"/>
  <c r="S71" i="12" s="1"/>
  <c r="AA91" i="12"/>
  <c r="AA122" i="12" s="1"/>
  <c r="AA41" i="12"/>
  <c r="AA71" i="12" s="1"/>
  <c r="AI91" i="12"/>
  <c r="AI122" i="12" s="1"/>
  <c r="AI41" i="12"/>
  <c r="AI71" i="12" s="1"/>
  <c r="AQ91" i="12"/>
  <c r="AQ122" i="12" s="1"/>
  <c r="AQ41" i="12"/>
  <c r="AQ71" i="12" s="1"/>
  <c r="AY91" i="12"/>
  <c r="AY122" i="12" s="1"/>
  <c r="AY41" i="12"/>
  <c r="AY71" i="12" s="1"/>
  <c r="BG91" i="12"/>
  <c r="BG122" i="12" s="1"/>
  <c r="BG41" i="12"/>
  <c r="BG71" i="12" s="1"/>
  <c r="BO91" i="12"/>
  <c r="BO122" i="12" s="1"/>
  <c r="BO41" i="12"/>
  <c r="BO71" i="12" s="1"/>
  <c r="BW91" i="12"/>
  <c r="BW122" i="12" s="1"/>
  <c r="BW41" i="12"/>
  <c r="BW71" i="12" s="1"/>
  <c r="CE91" i="12"/>
  <c r="CE122" i="12" s="1"/>
  <c r="CE41" i="12"/>
  <c r="CE71" i="12" s="1"/>
  <c r="CM91" i="12"/>
  <c r="CM122" i="12" s="1"/>
  <c r="CM41" i="12"/>
  <c r="CM71" i="12" s="1"/>
  <c r="CU91" i="12"/>
  <c r="CU122" i="12" s="1"/>
  <c r="CU41" i="12"/>
  <c r="CU71" i="12" s="1"/>
  <c r="DC91" i="12"/>
  <c r="DC122" i="12" s="1"/>
  <c r="DC41" i="12"/>
  <c r="DC71" i="12" s="1"/>
  <c r="DK91" i="12"/>
  <c r="DK122" i="12" s="1"/>
  <c r="DK41" i="12"/>
  <c r="DK71" i="12" s="1"/>
  <c r="DS91" i="12"/>
  <c r="DS122" i="12" s="1"/>
  <c r="DS41" i="12"/>
  <c r="DS71" i="12" s="1"/>
  <c r="EA91" i="12"/>
  <c r="EA122" i="12" s="1"/>
  <c r="EA41" i="12"/>
  <c r="EA71" i="12" s="1"/>
  <c r="EI91" i="12"/>
  <c r="EI122" i="12" s="1"/>
  <c r="EI41" i="12"/>
  <c r="EI71" i="12" s="1"/>
  <c r="EQ91" i="12"/>
  <c r="EQ122" i="12" s="1"/>
  <c r="EQ41" i="12"/>
  <c r="EQ71" i="12" s="1"/>
  <c r="EY91" i="12"/>
  <c r="EY122" i="12" s="1"/>
  <c r="EY41" i="12"/>
  <c r="EY71" i="12" s="1"/>
  <c r="K93" i="12"/>
  <c r="K124" i="12" s="1"/>
  <c r="K43" i="12"/>
  <c r="K73" i="12" s="1"/>
  <c r="S93" i="12"/>
  <c r="S124" i="12" s="1"/>
  <c r="S43" i="12"/>
  <c r="S73" i="12" s="1"/>
  <c r="AA93" i="12"/>
  <c r="AA124" i="12" s="1"/>
  <c r="AA43" i="12"/>
  <c r="AA73" i="12" s="1"/>
  <c r="AI93" i="12"/>
  <c r="AI124" i="12" s="1"/>
  <c r="AI43" i="12"/>
  <c r="AI73" i="12" s="1"/>
  <c r="AQ93" i="12"/>
  <c r="AQ124" i="12" s="1"/>
  <c r="AQ43" i="12"/>
  <c r="AQ73" i="12" s="1"/>
  <c r="AY93" i="12"/>
  <c r="AY124" i="12" s="1"/>
  <c r="AY43" i="12"/>
  <c r="AY73" i="12" s="1"/>
  <c r="BG93" i="12"/>
  <c r="BG124" i="12" s="1"/>
  <c r="BG43" i="12"/>
  <c r="BG73" i="12" s="1"/>
  <c r="BO93" i="12"/>
  <c r="BO124" i="12" s="1"/>
  <c r="BO43" i="12"/>
  <c r="BO73" i="12" s="1"/>
  <c r="BW93" i="12"/>
  <c r="BW124" i="12" s="1"/>
  <c r="BW43" i="12"/>
  <c r="BW73" i="12" s="1"/>
  <c r="CE93" i="12"/>
  <c r="CE124" i="12" s="1"/>
  <c r="CE43" i="12"/>
  <c r="CE73" i="12" s="1"/>
  <c r="CM93" i="12"/>
  <c r="CM124" i="12" s="1"/>
  <c r="CM43" i="12"/>
  <c r="CM73" i="12" s="1"/>
  <c r="CU93" i="12"/>
  <c r="CU124" i="12" s="1"/>
  <c r="CU43" i="12"/>
  <c r="CU73" i="12" s="1"/>
  <c r="DC93" i="12"/>
  <c r="DC124" i="12" s="1"/>
  <c r="DC43" i="12"/>
  <c r="DC73" i="12" s="1"/>
  <c r="DK93" i="12"/>
  <c r="DK124" i="12" s="1"/>
  <c r="DK43" i="12"/>
  <c r="DK73" i="12" s="1"/>
  <c r="DS93" i="12"/>
  <c r="DS124" i="12" s="1"/>
  <c r="DS43" i="12"/>
  <c r="DS73" i="12" s="1"/>
  <c r="EA93" i="12"/>
  <c r="EA124" i="12" s="1"/>
  <c r="EA43" i="12"/>
  <c r="EA73" i="12" s="1"/>
  <c r="EI93" i="12"/>
  <c r="EI124" i="12" s="1"/>
  <c r="EI43" i="12"/>
  <c r="EI73" i="12" s="1"/>
  <c r="EQ93" i="12"/>
  <c r="EQ124" i="12" s="1"/>
  <c r="EQ43" i="12"/>
  <c r="EQ73" i="12" s="1"/>
  <c r="EY93" i="12"/>
  <c r="EY124" i="12" s="1"/>
  <c r="EY43" i="12"/>
  <c r="EY73" i="12" s="1"/>
  <c r="K94" i="12"/>
  <c r="K125" i="12" s="1"/>
  <c r="K44" i="12"/>
  <c r="K74" i="12" s="1"/>
  <c r="S94" i="12"/>
  <c r="S125" i="12" s="1"/>
  <c r="S44" i="12"/>
  <c r="S74" i="12" s="1"/>
  <c r="AA94" i="12"/>
  <c r="AA125" i="12" s="1"/>
  <c r="AA44" i="12"/>
  <c r="AA74" i="12" s="1"/>
  <c r="AI94" i="12"/>
  <c r="AI125" i="12" s="1"/>
  <c r="AI44" i="12"/>
  <c r="AI74" i="12" s="1"/>
  <c r="AQ94" i="12"/>
  <c r="AQ125" i="12" s="1"/>
  <c r="AQ44" i="12"/>
  <c r="AQ74" i="12" s="1"/>
  <c r="AY94" i="12"/>
  <c r="AY125" i="12" s="1"/>
  <c r="AY44" i="12"/>
  <c r="AY74" i="12" s="1"/>
  <c r="BG94" i="12"/>
  <c r="BG125" i="12" s="1"/>
  <c r="BG44" i="12"/>
  <c r="BG74" i="12" s="1"/>
  <c r="BO94" i="12"/>
  <c r="BO125" i="12" s="1"/>
  <c r="BO44" i="12"/>
  <c r="BO74" i="12" s="1"/>
  <c r="BW94" i="12"/>
  <c r="BW125" i="12" s="1"/>
  <c r="BW44" i="12"/>
  <c r="BW74" i="12" s="1"/>
  <c r="CE94" i="12"/>
  <c r="CE125" i="12" s="1"/>
  <c r="CE44" i="12"/>
  <c r="CE74" i="12" s="1"/>
  <c r="CM94" i="12"/>
  <c r="CM125" i="12" s="1"/>
  <c r="CM44" i="12"/>
  <c r="CM74" i="12" s="1"/>
  <c r="CU94" i="12"/>
  <c r="CU125" i="12" s="1"/>
  <c r="CU44" i="12"/>
  <c r="CU74" i="12" s="1"/>
  <c r="DC94" i="12"/>
  <c r="DC125" i="12" s="1"/>
  <c r="DC44" i="12"/>
  <c r="DC74" i="12" s="1"/>
  <c r="DK94" i="12"/>
  <c r="DK125" i="12" s="1"/>
  <c r="DK44" i="12"/>
  <c r="DK74" i="12" s="1"/>
  <c r="DS94" i="12"/>
  <c r="DS125" i="12" s="1"/>
  <c r="DS44" i="12"/>
  <c r="DS74" i="12" s="1"/>
  <c r="EA94" i="12"/>
  <c r="EA125" i="12" s="1"/>
  <c r="EA44" i="12"/>
  <c r="EA74" i="12" s="1"/>
  <c r="EI94" i="12"/>
  <c r="EI125" i="12" s="1"/>
  <c r="EI44" i="12"/>
  <c r="EI74" i="12" s="1"/>
  <c r="EQ94" i="12"/>
  <c r="EQ125" i="12" s="1"/>
  <c r="EQ44" i="12"/>
  <c r="EQ74" i="12" s="1"/>
  <c r="EY94" i="12"/>
  <c r="EY125" i="12" s="1"/>
  <c r="EY44" i="12"/>
  <c r="EY74" i="12" s="1"/>
  <c r="K95" i="12"/>
  <c r="K126" i="12" s="1"/>
  <c r="K45" i="12"/>
  <c r="K75" i="12" s="1"/>
  <c r="S95" i="12"/>
  <c r="S126" i="12" s="1"/>
  <c r="S45" i="12"/>
  <c r="S75" i="12" s="1"/>
  <c r="AA95" i="12"/>
  <c r="AA126" i="12" s="1"/>
  <c r="AA45" i="12"/>
  <c r="AA75" i="12" s="1"/>
  <c r="AI95" i="12"/>
  <c r="AI126" i="12" s="1"/>
  <c r="AI45" i="12"/>
  <c r="AI75" i="12" s="1"/>
  <c r="AQ95" i="12"/>
  <c r="AQ126" i="12" s="1"/>
  <c r="AQ45" i="12"/>
  <c r="AQ75" i="12" s="1"/>
  <c r="AY95" i="12"/>
  <c r="AY126" i="12" s="1"/>
  <c r="AY45" i="12"/>
  <c r="AY75" i="12" s="1"/>
  <c r="BG95" i="12"/>
  <c r="BG126" i="12" s="1"/>
  <c r="BG45" i="12"/>
  <c r="BG75" i="12" s="1"/>
  <c r="BO95" i="12"/>
  <c r="BO126" i="12" s="1"/>
  <c r="BO45" i="12"/>
  <c r="BO75" i="12" s="1"/>
  <c r="BW95" i="12"/>
  <c r="BW126" i="12" s="1"/>
  <c r="BW45" i="12"/>
  <c r="BW75" i="12" s="1"/>
  <c r="CE95" i="12"/>
  <c r="CE126" i="12" s="1"/>
  <c r="CE45" i="12"/>
  <c r="CE75" i="12" s="1"/>
  <c r="CM95" i="12"/>
  <c r="CM126" i="12" s="1"/>
  <c r="CM45" i="12"/>
  <c r="CM75" i="12" s="1"/>
  <c r="CU95" i="12"/>
  <c r="CU126" i="12" s="1"/>
  <c r="CU45" i="12"/>
  <c r="CU75" i="12" s="1"/>
  <c r="DC95" i="12"/>
  <c r="DC126" i="12" s="1"/>
  <c r="DC45" i="12"/>
  <c r="DC75" i="12" s="1"/>
  <c r="DK95" i="12"/>
  <c r="DK126" i="12" s="1"/>
  <c r="DK45" i="12"/>
  <c r="DK75" i="12" s="1"/>
  <c r="DS95" i="12"/>
  <c r="DS126" i="12" s="1"/>
  <c r="DS45" i="12"/>
  <c r="DS75" i="12" s="1"/>
  <c r="EA95" i="12"/>
  <c r="EA126" i="12" s="1"/>
  <c r="EA45" i="12"/>
  <c r="EA75" i="12" s="1"/>
  <c r="EI95" i="12"/>
  <c r="EI126" i="12" s="1"/>
  <c r="EI45" i="12"/>
  <c r="EI75" i="12" s="1"/>
  <c r="EQ95" i="12"/>
  <c r="EQ126" i="12" s="1"/>
  <c r="EQ45" i="12"/>
  <c r="EQ75" i="12" s="1"/>
  <c r="EY95" i="12"/>
  <c r="EY126" i="12" s="1"/>
  <c r="EY45" i="12"/>
  <c r="EY75" i="12" s="1"/>
  <c r="K96" i="12"/>
  <c r="K127" i="12" s="1"/>
  <c r="K46" i="12"/>
  <c r="K76" i="12" s="1"/>
  <c r="S96" i="12"/>
  <c r="S127" i="12" s="1"/>
  <c r="S46" i="12"/>
  <c r="S76" i="12" s="1"/>
  <c r="AA96" i="12"/>
  <c r="AA127" i="12" s="1"/>
  <c r="AA46" i="12"/>
  <c r="AA76" i="12" s="1"/>
  <c r="AI96" i="12"/>
  <c r="AI127" i="12" s="1"/>
  <c r="AI46" i="12"/>
  <c r="AI76" i="12" s="1"/>
  <c r="AQ96" i="12"/>
  <c r="AQ127" i="12" s="1"/>
  <c r="AQ46" i="12"/>
  <c r="AQ76" i="12" s="1"/>
  <c r="AY96" i="12"/>
  <c r="AY127" i="12" s="1"/>
  <c r="AY46" i="12"/>
  <c r="AY76" i="12" s="1"/>
  <c r="BG96" i="12"/>
  <c r="BG127" i="12" s="1"/>
  <c r="BG46" i="12"/>
  <c r="BG76" i="12" s="1"/>
  <c r="BO96" i="12"/>
  <c r="BO127" i="12" s="1"/>
  <c r="BO46" i="12"/>
  <c r="BO76" i="12" s="1"/>
  <c r="BW96" i="12"/>
  <c r="BW127" i="12" s="1"/>
  <c r="BW46" i="12"/>
  <c r="BW76" i="12" s="1"/>
  <c r="CE96" i="12"/>
  <c r="CE127" i="12" s="1"/>
  <c r="CE46" i="12"/>
  <c r="CE76" i="12" s="1"/>
  <c r="CM96" i="12"/>
  <c r="CM127" i="12" s="1"/>
  <c r="CM46" i="12"/>
  <c r="CM76" i="12" s="1"/>
  <c r="CU96" i="12"/>
  <c r="CU127" i="12" s="1"/>
  <c r="CU46" i="12"/>
  <c r="CU76" i="12" s="1"/>
  <c r="DC96" i="12"/>
  <c r="DC127" i="12" s="1"/>
  <c r="DC46" i="12"/>
  <c r="DC76" i="12" s="1"/>
  <c r="DK96" i="12"/>
  <c r="DK127" i="12" s="1"/>
  <c r="DK46" i="12"/>
  <c r="DK76" i="12" s="1"/>
  <c r="DS96" i="12"/>
  <c r="DS127" i="12" s="1"/>
  <c r="DS46" i="12"/>
  <c r="DS76" i="12" s="1"/>
  <c r="EA96" i="12"/>
  <c r="EA127" i="12" s="1"/>
  <c r="EA46" i="12"/>
  <c r="EA76" i="12" s="1"/>
  <c r="EI96" i="12"/>
  <c r="EI127" i="12" s="1"/>
  <c r="EI46" i="12"/>
  <c r="EI76" i="12" s="1"/>
  <c r="EQ96" i="12"/>
  <c r="EQ127" i="12" s="1"/>
  <c r="EQ46" i="12"/>
  <c r="EQ76" i="12" s="1"/>
  <c r="EY96" i="12"/>
  <c r="EY127" i="12" s="1"/>
  <c r="EY46" i="12"/>
  <c r="EY76" i="12" s="1"/>
  <c r="K97" i="12"/>
  <c r="K128" i="12" s="1"/>
  <c r="K47" i="12"/>
  <c r="K77" i="12" s="1"/>
  <c r="S97" i="12"/>
  <c r="S128" i="12" s="1"/>
  <c r="S47" i="12"/>
  <c r="S77" i="12" s="1"/>
  <c r="AA97" i="12"/>
  <c r="AA128" i="12" s="1"/>
  <c r="AA47" i="12"/>
  <c r="AA77" i="12" s="1"/>
  <c r="AI97" i="12"/>
  <c r="AI128" i="12" s="1"/>
  <c r="AI47" i="12"/>
  <c r="AI77" i="12" s="1"/>
  <c r="AQ97" i="12"/>
  <c r="AQ128" i="12" s="1"/>
  <c r="AQ47" i="12"/>
  <c r="AQ77" i="12" s="1"/>
  <c r="AY97" i="12"/>
  <c r="AY128" i="12" s="1"/>
  <c r="AY47" i="12"/>
  <c r="AY77" i="12" s="1"/>
  <c r="BG97" i="12"/>
  <c r="BG128" i="12" s="1"/>
  <c r="BG47" i="12"/>
  <c r="BG77" i="12" s="1"/>
  <c r="BO97" i="12"/>
  <c r="BO128" i="12" s="1"/>
  <c r="BO47" i="12"/>
  <c r="BO77" i="12" s="1"/>
  <c r="BW97" i="12"/>
  <c r="BW128" i="12" s="1"/>
  <c r="BW47" i="12"/>
  <c r="BW77" i="12" s="1"/>
  <c r="CE97" i="12"/>
  <c r="CE128" i="12" s="1"/>
  <c r="CE47" i="12"/>
  <c r="CE77" i="12" s="1"/>
  <c r="D38" i="12"/>
  <c r="D68" i="12" s="1"/>
  <c r="L88" i="12"/>
  <c r="L119" i="12" s="1"/>
  <c r="L38" i="12"/>
  <c r="L68" i="12" s="1"/>
  <c r="T88" i="12"/>
  <c r="T119" i="12" s="1"/>
  <c r="T38" i="12"/>
  <c r="T68" i="12" s="1"/>
  <c r="AB88" i="12"/>
  <c r="AB119" i="12" s="1"/>
  <c r="AB38" i="12"/>
  <c r="AB68" i="12" s="1"/>
  <c r="AJ88" i="12"/>
  <c r="AJ119" i="12" s="1"/>
  <c r="AJ38" i="12"/>
  <c r="AJ68" i="12" s="1"/>
  <c r="AR88" i="12"/>
  <c r="AR119" i="12" s="1"/>
  <c r="AR38" i="12"/>
  <c r="AR68" i="12" s="1"/>
  <c r="AZ88" i="12"/>
  <c r="AZ119" i="12" s="1"/>
  <c r="AZ38" i="12"/>
  <c r="AZ68" i="12" s="1"/>
  <c r="BH88" i="12"/>
  <c r="BH119" i="12" s="1"/>
  <c r="BH38" i="12"/>
  <c r="BH68" i="12" s="1"/>
  <c r="BP88" i="12"/>
  <c r="BP119" i="12" s="1"/>
  <c r="BP38" i="12"/>
  <c r="BP68" i="12" s="1"/>
  <c r="BX88" i="12"/>
  <c r="BX119" i="12" s="1"/>
  <c r="BX38" i="12"/>
  <c r="BX68" i="12" s="1"/>
  <c r="CF88" i="12"/>
  <c r="CF119" i="12" s="1"/>
  <c r="CF38" i="12"/>
  <c r="CF68" i="12" s="1"/>
  <c r="CN88" i="12"/>
  <c r="CN119" i="12" s="1"/>
  <c r="CN38" i="12"/>
  <c r="CN68" i="12" s="1"/>
  <c r="CV88" i="12"/>
  <c r="CV119" i="12" s="1"/>
  <c r="CV38" i="12"/>
  <c r="CV68" i="12" s="1"/>
  <c r="DD88" i="12"/>
  <c r="DD119" i="12" s="1"/>
  <c r="DD38" i="12"/>
  <c r="DD68" i="12" s="1"/>
  <c r="DL88" i="12"/>
  <c r="DL119" i="12" s="1"/>
  <c r="DL38" i="12"/>
  <c r="DL68" i="12" s="1"/>
  <c r="DT88" i="12"/>
  <c r="DT119" i="12" s="1"/>
  <c r="DT38" i="12"/>
  <c r="O71" i="24" s="1"/>
  <c r="EB88" i="12"/>
  <c r="EB119" i="12" s="1"/>
  <c r="EB38" i="12"/>
  <c r="W71" i="24" s="1"/>
  <c r="EJ88" i="12"/>
  <c r="EJ119" i="12" s="1"/>
  <c r="EJ38" i="12"/>
  <c r="AE71" i="24" s="1"/>
  <c r="ER88" i="12"/>
  <c r="ER119" i="12" s="1"/>
  <c r="ER38" i="12"/>
  <c r="EZ88" i="12"/>
  <c r="EZ119" i="12" s="1"/>
  <c r="EZ38" i="12"/>
  <c r="EZ68" i="12" s="1"/>
  <c r="D39" i="12"/>
  <c r="D69" i="12" s="1"/>
  <c r="L89" i="12"/>
  <c r="L120" i="12" s="1"/>
  <c r="L39" i="12"/>
  <c r="L69" i="12" s="1"/>
  <c r="T89" i="12"/>
  <c r="T120" i="12" s="1"/>
  <c r="T39" i="12"/>
  <c r="T69" i="12" s="1"/>
  <c r="AB89" i="12"/>
  <c r="AB120" i="12" s="1"/>
  <c r="AB39" i="12"/>
  <c r="AB69" i="12" s="1"/>
  <c r="AJ89" i="12"/>
  <c r="AJ120" i="12" s="1"/>
  <c r="AJ39" i="12"/>
  <c r="AJ69" i="12" s="1"/>
  <c r="AR89" i="12"/>
  <c r="AR120" i="12" s="1"/>
  <c r="AR39" i="12"/>
  <c r="AR69" i="12" s="1"/>
  <c r="AZ89" i="12"/>
  <c r="AZ120" i="12" s="1"/>
  <c r="AZ39" i="12"/>
  <c r="AZ69" i="12" s="1"/>
  <c r="BH89" i="12"/>
  <c r="BH120" i="12" s="1"/>
  <c r="BH39" i="12"/>
  <c r="BH69" i="12" s="1"/>
  <c r="BP89" i="12"/>
  <c r="BP120" i="12" s="1"/>
  <c r="BP39" i="12"/>
  <c r="BP69" i="12" s="1"/>
  <c r="BX89" i="12"/>
  <c r="BX120" i="12" s="1"/>
  <c r="BX39" i="12"/>
  <c r="BX69" i="12" s="1"/>
  <c r="CF89" i="12"/>
  <c r="CF120" i="12" s="1"/>
  <c r="CF39" i="12"/>
  <c r="CF69" i="12" s="1"/>
  <c r="CN89" i="12"/>
  <c r="CN120" i="12" s="1"/>
  <c r="CN39" i="12"/>
  <c r="CN69" i="12" s="1"/>
  <c r="CV89" i="12"/>
  <c r="CV120" i="12" s="1"/>
  <c r="CV39" i="12"/>
  <c r="CV69" i="12" s="1"/>
  <c r="DD89" i="12"/>
  <c r="DD120" i="12" s="1"/>
  <c r="DD39" i="12"/>
  <c r="DD69" i="12" s="1"/>
  <c r="DL89" i="12"/>
  <c r="DL120" i="12" s="1"/>
  <c r="DL39" i="12"/>
  <c r="DL69" i="12" s="1"/>
  <c r="DT89" i="12"/>
  <c r="DT120" i="12" s="1"/>
  <c r="DT39" i="12"/>
  <c r="DT69" i="12" s="1"/>
  <c r="EB89" i="12"/>
  <c r="EB120" i="12" s="1"/>
  <c r="EB39" i="12"/>
  <c r="EB69" i="12" s="1"/>
  <c r="EJ89" i="12"/>
  <c r="EJ120" i="12" s="1"/>
  <c r="EJ39" i="12"/>
  <c r="EJ69" i="12" s="1"/>
  <c r="ER89" i="12"/>
  <c r="ER120" i="12" s="1"/>
  <c r="ER39" i="12"/>
  <c r="ER69" i="12" s="1"/>
  <c r="EZ89" i="12"/>
  <c r="EZ120" i="12" s="1"/>
  <c r="EZ39" i="12"/>
  <c r="EZ69" i="12" s="1"/>
  <c r="D40" i="12"/>
  <c r="D70" i="12" s="1"/>
  <c r="L90" i="12"/>
  <c r="L121" i="12" s="1"/>
  <c r="L40" i="12"/>
  <c r="L70" i="12" s="1"/>
  <c r="T90" i="12"/>
  <c r="T121" i="12" s="1"/>
  <c r="T40" i="12"/>
  <c r="T70" i="12" s="1"/>
  <c r="AB90" i="12"/>
  <c r="AB121" i="12" s="1"/>
  <c r="AB40" i="12"/>
  <c r="AB70" i="12" s="1"/>
  <c r="AJ90" i="12"/>
  <c r="AJ121" i="12" s="1"/>
  <c r="AJ40" i="12"/>
  <c r="AJ70" i="12" s="1"/>
  <c r="AR90" i="12"/>
  <c r="AR121" i="12" s="1"/>
  <c r="AR40" i="12"/>
  <c r="AR70" i="12" s="1"/>
  <c r="AZ90" i="12"/>
  <c r="AZ121" i="12" s="1"/>
  <c r="AZ40" i="12"/>
  <c r="AZ70" i="12" s="1"/>
  <c r="BH90" i="12"/>
  <c r="BH121" i="12" s="1"/>
  <c r="BH40" i="12"/>
  <c r="BH70" i="12" s="1"/>
  <c r="BP90" i="12"/>
  <c r="BP121" i="12" s="1"/>
  <c r="BP40" i="12"/>
  <c r="BP70" i="12" s="1"/>
  <c r="BX90" i="12"/>
  <c r="BX121" i="12" s="1"/>
  <c r="BX40" i="12"/>
  <c r="BX70" i="12" s="1"/>
  <c r="CF90" i="12"/>
  <c r="CF121" i="12" s="1"/>
  <c r="CF40" i="12"/>
  <c r="CF70" i="12" s="1"/>
  <c r="CN90" i="12"/>
  <c r="CN121" i="12" s="1"/>
  <c r="CN40" i="12"/>
  <c r="CN70" i="12" s="1"/>
  <c r="CV90" i="12"/>
  <c r="CV121" i="12" s="1"/>
  <c r="CV40" i="12"/>
  <c r="CV70" i="12" s="1"/>
  <c r="DD90" i="12"/>
  <c r="DD121" i="12" s="1"/>
  <c r="DD40" i="12"/>
  <c r="DD70" i="12" s="1"/>
  <c r="DL90" i="12"/>
  <c r="DL121" i="12" s="1"/>
  <c r="DL40" i="12"/>
  <c r="DL70" i="12" s="1"/>
  <c r="DT90" i="12"/>
  <c r="DT121" i="12" s="1"/>
  <c r="DT40" i="12"/>
  <c r="DT70" i="12" s="1"/>
  <c r="EB90" i="12"/>
  <c r="EB121" i="12" s="1"/>
  <c r="EB40" i="12"/>
  <c r="EB70" i="12" s="1"/>
  <c r="EJ90" i="12"/>
  <c r="EJ121" i="12" s="1"/>
  <c r="EJ40" i="12"/>
  <c r="EJ70" i="12" s="1"/>
  <c r="ER90" i="12"/>
  <c r="ER121" i="12" s="1"/>
  <c r="ER40" i="12"/>
  <c r="ER70" i="12" s="1"/>
  <c r="EZ90" i="12"/>
  <c r="EZ121" i="12" s="1"/>
  <c r="EZ40" i="12"/>
  <c r="EZ70" i="12" s="1"/>
  <c r="D41" i="12"/>
  <c r="D71" i="12" s="1"/>
  <c r="L91" i="12"/>
  <c r="L122" i="12" s="1"/>
  <c r="L41" i="12"/>
  <c r="L71" i="12" s="1"/>
  <c r="T91" i="12"/>
  <c r="T122" i="12" s="1"/>
  <c r="T41" i="12"/>
  <c r="T71" i="12" s="1"/>
  <c r="AB91" i="12"/>
  <c r="AB122" i="12" s="1"/>
  <c r="AB41" i="12"/>
  <c r="AB71" i="12" s="1"/>
  <c r="AJ91" i="12"/>
  <c r="AJ122" i="12" s="1"/>
  <c r="AJ41" i="12"/>
  <c r="AJ71" i="12" s="1"/>
  <c r="AR91" i="12"/>
  <c r="AR122" i="12" s="1"/>
  <c r="AR41" i="12"/>
  <c r="AR71" i="12" s="1"/>
  <c r="AZ91" i="12"/>
  <c r="AZ122" i="12" s="1"/>
  <c r="AZ41" i="12"/>
  <c r="AZ71" i="12" s="1"/>
  <c r="BH91" i="12"/>
  <c r="BH122" i="12" s="1"/>
  <c r="BH41" i="12"/>
  <c r="BH71" i="12" s="1"/>
  <c r="BP91" i="12"/>
  <c r="BP122" i="12" s="1"/>
  <c r="BP41" i="12"/>
  <c r="BP71" i="12" s="1"/>
  <c r="BX91" i="12"/>
  <c r="BX122" i="12" s="1"/>
  <c r="BX41" i="12"/>
  <c r="BX71" i="12" s="1"/>
  <c r="CF91" i="12"/>
  <c r="CF122" i="12" s="1"/>
  <c r="CF41" i="12"/>
  <c r="CF71" i="12" s="1"/>
  <c r="CN91" i="12"/>
  <c r="CN122" i="12" s="1"/>
  <c r="CN41" i="12"/>
  <c r="CN71" i="12" s="1"/>
  <c r="CV91" i="12"/>
  <c r="CV122" i="12" s="1"/>
  <c r="CV41" i="12"/>
  <c r="CV71" i="12" s="1"/>
  <c r="DD91" i="12"/>
  <c r="DD122" i="12" s="1"/>
  <c r="DD41" i="12"/>
  <c r="DD71" i="12" s="1"/>
  <c r="DL91" i="12"/>
  <c r="DL122" i="12" s="1"/>
  <c r="DL41" i="12"/>
  <c r="DL71" i="12" s="1"/>
  <c r="DT91" i="12"/>
  <c r="DT122" i="12" s="1"/>
  <c r="DT41" i="12"/>
  <c r="DT71" i="12" s="1"/>
  <c r="EB91" i="12"/>
  <c r="EB122" i="12" s="1"/>
  <c r="EB41" i="12"/>
  <c r="EB71" i="12" s="1"/>
  <c r="EJ91" i="12"/>
  <c r="EJ122" i="12" s="1"/>
  <c r="EJ41" i="12"/>
  <c r="EJ71" i="12" s="1"/>
  <c r="ER91" i="12"/>
  <c r="ER122" i="12" s="1"/>
  <c r="ER41" i="12"/>
  <c r="ER71" i="12" s="1"/>
  <c r="EZ91" i="12"/>
  <c r="EZ122" i="12" s="1"/>
  <c r="EZ41" i="12"/>
  <c r="EZ71" i="12" s="1"/>
  <c r="D43" i="12"/>
  <c r="D73" i="12" s="1"/>
  <c r="L93" i="12"/>
  <c r="L124" i="12" s="1"/>
  <c r="L43" i="12"/>
  <c r="L73" i="12" s="1"/>
  <c r="T93" i="12"/>
  <c r="T124" i="12" s="1"/>
  <c r="T43" i="12"/>
  <c r="T73" i="12" s="1"/>
  <c r="AB93" i="12"/>
  <c r="AB124" i="12" s="1"/>
  <c r="AB43" i="12"/>
  <c r="AB73" i="12" s="1"/>
  <c r="AJ93" i="12"/>
  <c r="AJ124" i="12" s="1"/>
  <c r="AJ43" i="12"/>
  <c r="AJ73" i="12" s="1"/>
  <c r="AR93" i="12"/>
  <c r="AR124" i="12" s="1"/>
  <c r="AR43" i="12"/>
  <c r="AR73" i="12" s="1"/>
  <c r="AZ93" i="12"/>
  <c r="AZ124" i="12" s="1"/>
  <c r="AZ43" i="12"/>
  <c r="AZ73" i="12" s="1"/>
  <c r="BH93" i="12"/>
  <c r="BH124" i="12" s="1"/>
  <c r="BH43" i="12"/>
  <c r="BH73" i="12" s="1"/>
  <c r="BP93" i="12"/>
  <c r="BP124" i="12" s="1"/>
  <c r="BP43" i="12"/>
  <c r="BP73" i="12" s="1"/>
  <c r="BX93" i="12"/>
  <c r="BX124" i="12" s="1"/>
  <c r="BX43" i="12"/>
  <c r="BX73" i="12" s="1"/>
  <c r="CF93" i="12"/>
  <c r="CF124" i="12" s="1"/>
  <c r="CF43" i="12"/>
  <c r="CF73" i="12" s="1"/>
  <c r="CN93" i="12"/>
  <c r="CN124" i="12" s="1"/>
  <c r="CN43" i="12"/>
  <c r="CN73" i="12" s="1"/>
  <c r="CV93" i="12"/>
  <c r="CV124" i="12" s="1"/>
  <c r="CV43" i="12"/>
  <c r="CV73" i="12" s="1"/>
  <c r="DD93" i="12"/>
  <c r="DD124" i="12" s="1"/>
  <c r="DD43" i="12"/>
  <c r="DD73" i="12" s="1"/>
  <c r="DL93" i="12"/>
  <c r="DL124" i="12" s="1"/>
  <c r="DL43" i="12"/>
  <c r="DL73" i="12" s="1"/>
  <c r="DT93" i="12"/>
  <c r="DT124" i="12" s="1"/>
  <c r="DT43" i="12"/>
  <c r="DT73" i="12" s="1"/>
  <c r="EB93" i="12"/>
  <c r="EB124" i="12" s="1"/>
  <c r="EB43" i="12"/>
  <c r="EB73" i="12" s="1"/>
  <c r="EJ93" i="12"/>
  <c r="EJ124" i="12" s="1"/>
  <c r="EJ43" i="12"/>
  <c r="EJ73" i="12" s="1"/>
  <c r="ER93" i="12"/>
  <c r="ER124" i="12" s="1"/>
  <c r="ER43" i="12"/>
  <c r="ER73" i="12" s="1"/>
  <c r="EZ93" i="12"/>
  <c r="EZ124" i="12" s="1"/>
  <c r="EZ43" i="12"/>
  <c r="EZ73" i="12" s="1"/>
  <c r="D44" i="12"/>
  <c r="D74" i="12" s="1"/>
  <c r="L94" i="12"/>
  <c r="L125" i="12" s="1"/>
  <c r="L44" i="12"/>
  <c r="L74" i="12" s="1"/>
  <c r="T94" i="12"/>
  <c r="T125" i="12" s="1"/>
  <c r="T44" i="12"/>
  <c r="T74" i="12" s="1"/>
  <c r="AB94" i="12"/>
  <c r="AB125" i="12" s="1"/>
  <c r="AB44" i="12"/>
  <c r="AB74" i="12" s="1"/>
  <c r="AJ94" i="12"/>
  <c r="AJ125" i="12" s="1"/>
  <c r="AJ44" i="12"/>
  <c r="AJ74" i="12" s="1"/>
  <c r="AR94" i="12"/>
  <c r="AR125" i="12" s="1"/>
  <c r="AR44" i="12"/>
  <c r="AR74" i="12" s="1"/>
  <c r="AZ94" i="12"/>
  <c r="AZ125" i="12" s="1"/>
  <c r="AZ44" i="12"/>
  <c r="AZ74" i="12" s="1"/>
  <c r="BH94" i="12"/>
  <c r="BH125" i="12" s="1"/>
  <c r="BH44" i="12"/>
  <c r="BH74" i="12" s="1"/>
  <c r="BP94" i="12"/>
  <c r="BP125" i="12" s="1"/>
  <c r="BP44" i="12"/>
  <c r="BP74" i="12" s="1"/>
  <c r="BX94" i="12"/>
  <c r="BX125" i="12" s="1"/>
  <c r="BX44" i="12"/>
  <c r="BX74" i="12" s="1"/>
  <c r="CF94" i="12"/>
  <c r="CF125" i="12" s="1"/>
  <c r="CF44" i="12"/>
  <c r="CF74" i="12" s="1"/>
  <c r="CN94" i="12"/>
  <c r="CN125" i="12" s="1"/>
  <c r="CN44" i="12"/>
  <c r="CN74" i="12" s="1"/>
  <c r="CV94" i="12"/>
  <c r="CV125" i="12" s="1"/>
  <c r="CV44" i="12"/>
  <c r="CV74" i="12" s="1"/>
  <c r="DD94" i="12"/>
  <c r="DD125" i="12" s="1"/>
  <c r="DD44" i="12"/>
  <c r="DD74" i="12" s="1"/>
  <c r="DL94" i="12"/>
  <c r="DL125" i="12" s="1"/>
  <c r="DL44" i="12"/>
  <c r="DL74" i="12" s="1"/>
  <c r="DT94" i="12"/>
  <c r="DT125" i="12" s="1"/>
  <c r="DT44" i="12"/>
  <c r="DT74" i="12" s="1"/>
  <c r="EB94" i="12"/>
  <c r="EB125" i="12" s="1"/>
  <c r="EB44" i="12"/>
  <c r="EB74" i="12" s="1"/>
  <c r="EJ94" i="12"/>
  <c r="EJ125" i="12" s="1"/>
  <c r="EJ44" i="12"/>
  <c r="EJ74" i="12" s="1"/>
  <c r="ER94" i="12"/>
  <c r="ER125" i="12" s="1"/>
  <c r="ER44" i="12"/>
  <c r="ER74" i="12" s="1"/>
  <c r="EZ94" i="12"/>
  <c r="EZ125" i="12" s="1"/>
  <c r="EZ44" i="12"/>
  <c r="EZ74" i="12" s="1"/>
  <c r="D45" i="12"/>
  <c r="D75" i="12" s="1"/>
  <c r="L95" i="12"/>
  <c r="L126" i="12" s="1"/>
  <c r="L45" i="12"/>
  <c r="L75" i="12" s="1"/>
  <c r="T95" i="12"/>
  <c r="T126" i="12" s="1"/>
  <c r="T45" i="12"/>
  <c r="T75" i="12" s="1"/>
  <c r="AB95" i="12"/>
  <c r="AB126" i="12" s="1"/>
  <c r="AB45" i="12"/>
  <c r="AB75" i="12" s="1"/>
  <c r="AJ95" i="12"/>
  <c r="AJ126" i="12" s="1"/>
  <c r="AJ45" i="12"/>
  <c r="AJ75" i="12" s="1"/>
  <c r="AR95" i="12"/>
  <c r="AR126" i="12" s="1"/>
  <c r="AR45" i="12"/>
  <c r="AR75" i="12" s="1"/>
  <c r="AZ95" i="12"/>
  <c r="AZ126" i="12" s="1"/>
  <c r="AZ45" i="12"/>
  <c r="AZ75" i="12" s="1"/>
  <c r="BH95" i="12"/>
  <c r="BH126" i="12" s="1"/>
  <c r="BH45" i="12"/>
  <c r="BH75" i="12" s="1"/>
  <c r="BP95" i="12"/>
  <c r="BP126" i="12" s="1"/>
  <c r="BP45" i="12"/>
  <c r="BP75" i="12" s="1"/>
  <c r="BX95" i="12"/>
  <c r="BX126" i="12" s="1"/>
  <c r="BX45" i="12"/>
  <c r="BX75" i="12" s="1"/>
  <c r="CF95" i="12"/>
  <c r="CF126" i="12" s="1"/>
  <c r="CF45" i="12"/>
  <c r="CF75" i="12" s="1"/>
  <c r="CN95" i="12"/>
  <c r="CN126" i="12" s="1"/>
  <c r="CN45" i="12"/>
  <c r="CN75" i="12" s="1"/>
  <c r="CV95" i="12"/>
  <c r="CV126" i="12" s="1"/>
  <c r="CV45" i="12"/>
  <c r="CV75" i="12" s="1"/>
  <c r="DD95" i="12"/>
  <c r="DD126" i="12" s="1"/>
  <c r="DD45" i="12"/>
  <c r="DD75" i="12" s="1"/>
  <c r="DL95" i="12"/>
  <c r="DL126" i="12" s="1"/>
  <c r="DL45" i="12"/>
  <c r="DL75" i="12" s="1"/>
  <c r="DT95" i="12"/>
  <c r="DT126" i="12" s="1"/>
  <c r="DT45" i="12"/>
  <c r="DT75" i="12" s="1"/>
  <c r="EB95" i="12"/>
  <c r="EB126" i="12" s="1"/>
  <c r="EB45" i="12"/>
  <c r="EB75" i="12" s="1"/>
  <c r="EJ95" i="12"/>
  <c r="EJ126" i="12" s="1"/>
  <c r="EJ45" i="12"/>
  <c r="EJ75" i="12" s="1"/>
  <c r="ER95" i="12"/>
  <c r="ER126" i="12" s="1"/>
  <c r="ER45" i="12"/>
  <c r="ER75" i="12" s="1"/>
  <c r="EZ95" i="12"/>
  <c r="EZ126" i="12" s="1"/>
  <c r="EZ45" i="12"/>
  <c r="EZ75" i="12" s="1"/>
  <c r="D46" i="12"/>
  <c r="D76" i="12" s="1"/>
  <c r="L96" i="12"/>
  <c r="L127" i="12" s="1"/>
  <c r="L46" i="12"/>
  <c r="L76" i="12" s="1"/>
  <c r="T96" i="12"/>
  <c r="T127" i="12" s="1"/>
  <c r="T46" i="12"/>
  <c r="T76" i="12" s="1"/>
  <c r="AB96" i="12"/>
  <c r="AB127" i="12" s="1"/>
  <c r="AB46" i="12"/>
  <c r="AB76" i="12" s="1"/>
  <c r="AJ96" i="12"/>
  <c r="AJ127" i="12" s="1"/>
  <c r="AJ46" i="12"/>
  <c r="AJ76" i="12" s="1"/>
  <c r="AR96" i="12"/>
  <c r="AR127" i="12" s="1"/>
  <c r="AR46" i="12"/>
  <c r="AR76" i="12" s="1"/>
  <c r="AZ96" i="12"/>
  <c r="AZ127" i="12" s="1"/>
  <c r="AZ46" i="12"/>
  <c r="AZ76" i="12" s="1"/>
  <c r="BH96" i="12"/>
  <c r="BH127" i="12" s="1"/>
  <c r="BH46" i="12"/>
  <c r="BH76" i="12" s="1"/>
  <c r="BP96" i="12"/>
  <c r="BP127" i="12" s="1"/>
  <c r="BP46" i="12"/>
  <c r="BP76" i="12" s="1"/>
  <c r="BX96" i="12"/>
  <c r="BX127" i="12" s="1"/>
  <c r="BX46" i="12"/>
  <c r="BX76" i="12" s="1"/>
  <c r="CF96" i="12"/>
  <c r="CF127" i="12" s="1"/>
  <c r="CF46" i="12"/>
  <c r="CF76" i="12" s="1"/>
  <c r="CN96" i="12"/>
  <c r="CN127" i="12" s="1"/>
  <c r="CN46" i="12"/>
  <c r="CN76" i="12" s="1"/>
  <c r="CV96" i="12"/>
  <c r="CV127" i="12" s="1"/>
  <c r="CV46" i="12"/>
  <c r="CV76" i="12" s="1"/>
  <c r="DD96" i="12"/>
  <c r="DD127" i="12" s="1"/>
  <c r="DD46" i="12"/>
  <c r="DD76" i="12" s="1"/>
  <c r="DL96" i="12"/>
  <c r="DL127" i="12" s="1"/>
  <c r="DL46" i="12"/>
  <c r="DL76" i="12" s="1"/>
  <c r="DT96" i="12"/>
  <c r="DT127" i="12" s="1"/>
  <c r="DT46" i="12"/>
  <c r="DT76" i="12" s="1"/>
  <c r="EB96" i="12"/>
  <c r="EB127" i="12" s="1"/>
  <c r="EB46" i="12"/>
  <c r="EB76" i="12" s="1"/>
  <c r="EJ96" i="12"/>
  <c r="EJ127" i="12" s="1"/>
  <c r="EJ46" i="12"/>
  <c r="EJ76" i="12" s="1"/>
  <c r="ER96" i="12"/>
  <c r="ER127" i="12" s="1"/>
  <c r="ER46" i="12"/>
  <c r="ER76" i="12" s="1"/>
  <c r="EZ96" i="12"/>
  <c r="EZ127" i="12" s="1"/>
  <c r="EZ46" i="12"/>
  <c r="EZ76" i="12" s="1"/>
  <c r="D47" i="12"/>
  <c r="D77" i="12" s="1"/>
  <c r="L97" i="12"/>
  <c r="L128" i="12" s="1"/>
  <c r="L47" i="12"/>
  <c r="L77" i="12" s="1"/>
  <c r="T97" i="12"/>
  <c r="T128" i="12" s="1"/>
  <c r="T47" i="12"/>
  <c r="T77" i="12" s="1"/>
  <c r="AB97" i="12"/>
  <c r="AB128" i="12" s="1"/>
  <c r="AB47" i="12"/>
  <c r="AB77" i="12" s="1"/>
  <c r="AJ97" i="12"/>
  <c r="AJ128" i="12" s="1"/>
  <c r="AJ47" i="12"/>
  <c r="AJ77" i="12" s="1"/>
  <c r="AR97" i="12"/>
  <c r="AR128" i="12" s="1"/>
  <c r="AR47" i="12"/>
  <c r="AR77" i="12" s="1"/>
  <c r="AZ97" i="12"/>
  <c r="AZ128" i="12" s="1"/>
  <c r="AZ47" i="12"/>
  <c r="AZ77" i="12" s="1"/>
  <c r="BH97" i="12"/>
  <c r="BH128" i="12" s="1"/>
  <c r="BH47" i="12"/>
  <c r="BH77" i="12" s="1"/>
  <c r="BP97" i="12"/>
  <c r="BP128" i="12" s="1"/>
  <c r="BP47" i="12"/>
  <c r="BP77" i="12" s="1"/>
  <c r="BX97" i="12"/>
  <c r="BX128" i="12" s="1"/>
  <c r="BX47" i="12"/>
  <c r="BX77" i="12" s="1"/>
  <c r="CF97" i="12"/>
  <c r="CF128" i="12" s="1"/>
  <c r="CF47" i="12"/>
  <c r="CF77" i="12" s="1"/>
  <c r="CN97" i="12"/>
  <c r="CN128" i="12" s="1"/>
  <c r="CN47" i="12"/>
  <c r="CN77" i="12" s="1"/>
  <c r="AO60" i="12"/>
  <c r="E38" i="12"/>
  <c r="E68" i="12" s="1"/>
  <c r="M88" i="12"/>
  <c r="M119" i="12" s="1"/>
  <c r="M38" i="12"/>
  <c r="M68" i="12" s="1"/>
  <c r="U88" i="12"/>
  <c r="U119" i="12" s="1"/>
  <c r="U38" i="12"/>
  <c r="U68" i="12" s="1"/>
  <c r="AC88" i="12"/>
  <c r="AC119" i="12" s="1"/>
  <c r="AC38" i="12"/>
  <c r="AC68" i="12" s="1"/>
  <c r="AK88" i="12"/>
  <c r="AK119" i="12" s="1"/>
  <c r="AK38" i="12"/>
  <c r="AK68" i="12" s="1"/>
  <c r="AS88" i="12"/>
  <c r="AS119" i="12" s="1"/>
  <c r="AS38" i="12"/>
  <c r="AS68" i="12" s="1"/>
  <c r="BA88" i="12"/>
  <c r="BA119" i="12" s="1"/>
  <c r="BA38" i="12"/>
  <c r="BA68" i="12" s="1"/>
  <c r="BI88" i="12"/>
  <c r="BI119" i="12" s="1"/>
  <c r="BI38" i="12"/>
  <c r="BI68" i="12" s="1"/>
  <c r="BQ88" i="12"/>
  <c r="BQ119" i="12" s="1"/>
  <c r="BQ38" i="12"/>
  <c r="BQ68" i="12" s="1"/>
  <c r="BY88" i="12"/>
  <c r="BY119" i="12" s="1"/>
  <c r="BY38" i="12"/>
  <c r="BY68" i="12" s="1"/>
  <c r="CG88" i="12"/>
  <c r="CG119" i="12" s="1"/>
  <c r="CG38" i="12"/>
  <c r="CG68" i="12" s="1"/>
  <c r="CO88" i="12"/>
  <c r="CO119" i="12" s="1"/>
  <c r="CO38" i="12"/>
  <c r="CO68" i="12" s="1"/>
  <c r="CW88" i="12"/>
  <c r="CW119" i="12" s="1"/>
  <c r="CW38" i="12"/>
  <c r="CW68" i="12" s="1"/>
  <c r="DE88" i="12"/>
  <c r="DE119" i="12" s="1"/>
  <c r="DE38" i="12"/>
  <c r="DE68" i="12" s="1"/>
  <c r="DM88" i="12"/>
  <c r="DM119" i="12" s="1"/>
  <c r="DM38" i="12"/>
  <c r="DM68" i="12" s="1"/>
  <c r="DU88" i="12"/>
  <c r="DU119" i="12" s="1"/>
  <c r="DU38" i="12"/>
  <c r="P71" i="24" s="1"/>
  <c r="EC88" i="12"/>
  <c r="EC119" i="12" s="1"/>
  <c r="EC38" i="12"/>
  <c r="X71" i="24" s="1"/>
  <c r="EK88" i="12"/>
  <c r="EK119" i="12" s="1"/>
  <c r="EK38" i="12"/>
  <c r="AF71" i="24" s="1"/>
  <c r="ES88" i="12"/>
  <c r="ES119" i="12" s="1"/>
  <c r="ES38" i="12"/>
  <c r="FA88" i="12"/>
  <c r="FA119" i="12" s="1"/>
  <c r="FA38" i="12"/>
  <c r="FA68" i="12" s="1"/>
  <c r="E39" i="12"/>
  <c r="E69" i="12" s="1"/>
  <c r="M89" i="12"/>
  <c r="M120" i="12" s="1"/>
  <c r="M39" i="12"/>
  <c r="M69" i="12" s="1"/>
  <c r="U89" i="12"/>
  <c r="U120" i="12" s="1"/>
  <c r="U39" i="12"/>
  <c r="U69" i="12" s="1"/>
  <c r="AC89" i="12"/>
  <c r="AC120" i="12" s="1"/>
  <c r="AC39" i="12"/>
  <c r="AC69" i="12" s="1"/>
  <c r="AK89" i="12"/>
  <c r="AK120" i="12" s="1"/>
  <c r="AK39" i="12"/>
  <c r="AK69" i="12" s="1"/>
  <c r="AS89" i="12"/>
  <c r="AS120" i="12" s="1"/>
  <c r="AS39" i="12"/>
  <c r="AS69" i="12" s="1"/>
  <c r="BA89" i="12"/>
  <c r="BA120" i="12" s="1"/>
  <c r="BA39" i="12"/>
  <c r="BA69" i="12" s="1"/>
  <c r="BI89" i="12"/>
  <c r="BI120" i="12" s="1"/>
  <c r="BI39" i="12"/>
  <c r="BI69" i="12" s="1"/>
  <c r="BQ89" i="12"/>
  <c r="BQ120" i="12" s="1"/>
  <c r="BQ39" i="12"/>
  <c r="BQ69" i="12" s="1"/>
  <c r="BY89" i="12"/>
  <c r="BY120" i="12" s="1"/>
  <c r="BY39" i="12"/>
  <c r="BY69" i="12" s="1"/>
  <c r="CG89" i="12"/>
  <c r="CG120" i="12" s="1"/>
  <c r="CG39" i="12"/>
  <c r="CG69" i="12" s="1"/>
  <c r="CO89" i="12"/>
  <c r="CO120" i="12" s="1"/>
  <c r="CO39" i="12"/>
  <c r="CO69" i="12" s="1"/>
  <c r="CW89" i="12"/>
  <c r="CW120" i="12" s="1"/>
  <c r="CW39" i="12"/>
  <c r="CW69" i="12" s="1"/>
  <c r="DE89" i="12"/>
  <c r="DE120" i="12" s="1"/>
  <c r="DE39" i="12"/>
  <c r="DE69" i="12" s="1"/>
  <c r="DM89" i="12"/>
  <c r="DM120" i="12" s="1"/>
  <c r="DM39" i="12"/>
  <c r="DM69" i="12" s="1"/>
  <c r="DU89" i="12"/>
  <c r="DU120" i="12" s="1"/>
  <c r="DU39" i="12"/>
  <c r="DU69" i="12" s="1"/>
  <c r="EC89" i="12"/>
  <c r="EC120" i="12" s="1"/>
  <c r="EC39" i="12"/>
  <c r="EC69" i="12" s="1"/>
  <c r="EK89" i="12"/>
  <c r="EK120" i="12" s="1"/>
  <c r="EK39" i="12"/>
  <c r="EK69" i="12" s="1"/>
  <c r="ES89" i="12"/>
  <c r="ES120" i="12" s="1"/>
  <c r="ES39" i="12"/>
  <c r="ES69" i="12" s="1"/>
  <c r="FA89" i="12"/>
  <c r="FA120" i="12" s="1"/>
  <c r="FA39" i="12"/>
  <c r="FA69" i="12" s="1"/>
  <c r="E40" i="12"/>
  <c r="E70" i="12" s="1"/>
  <c r="M90" i="12"/>
  <c r="M121" i="12" s="1"/>
  <c r="M40" i="12"/>
  <c r="M70" i="12" s="1"/>
  <c r="U90" i="12"/>
  <c r="U121" i="12" s="1"/>
  <c r="U40" i="12"/>
  <c r="U70" i="12" s="1"/>
  <c r="AC90" i="12"/>
  <c r="AC121" i="12" s="1"/>
  <c r="AC40" i="12"/>
  <c r="AC70" i="12" s="1"/>
  <c r="AK90" i="12"/>
  <c r="AK121" i="12" s="1"/>
  <c r="AK40" i="12"/>
  <c r="AK70" i="12" s="1"/>
  <c r="AS90" i="12"/>
  <c r="AS121" i="12" s="1"/>
  <c r="AS40" i="12"/>
  <c r="AS70" i="12" s="1"/>
  <c r="BA90" i="12"/>
  <c r="BA121" i="12" s="1"/>
  <c r="BA40" i="12"/>
  <c r="BA70" i="12" s="1"/>
  <c r="BI90" i="12"/>
  <c r="BI121" i="12" s="1"/>
  <c r="BI40" i="12"/>
  <c r="BI70" i="12" s="1"/>
  <c r="BQ90" i="12"/>
  <c r="BQ121" i="12" s="1"/>
  <c r="BQ40" i="12"/>
  <c r="BQ70" i="12" s="1"/>
  <c r="BY90" i="12"/>
  <c r="BY121" i="12" s="1"/>
  <c r="BY40" i="12"/>
  <c r="BY70" i="12" s="1"/>
  <c r="CG90" i="12"/>
  <c r="CG121" i="12" s="1"/>
  <c r="CG40" i="12"/>
  <c r="CG70" i="12" s="1"/>
  <c r="CO90" i="12"/>
  <c r="CO121" i="12" s="1"/>
  <c r="CO40" i="12"/>
  <c r="CO70" i="12" s="1"/>
  <c r="CW90" i="12"/>
  <c r="CW121" i="12" s="1"/>
  <c r="CW40" i="12"/>
  <c r="CW70" i="12" s="1"/>
  <c r="DE90" i="12"/>
  <c r="DE121" i="12" s="1"/>
  <c r="DE40" i="12"/>
  <c r="DE70" i="12" s="1"/>
  <c r="DM90" i="12"/>
  <c r="DM121" i="12" s="1"/>
  <c r="DM40" i="12"/>
  <c r="DM70" i="12" s="1"/>
  <c r="DU90" i="12"/>
  <c r="DU121" i="12" s="1"/>
  <c r="DU40" i="12"/>
  <c r="DU70" i="12" s="1"/>
  <c r="EC90" i="12"/>
  <c r="EC121" i="12" s="1"/>
  <c r="EC40" i="12"/>
  <c r="EC70" i="12" s="1"/>
  <c r="EK90" i="12"/>
  <c r="EK121" i="12" s="1"/>
  <c r="EK40" i="12"/>
  <c r="EK70" i="12" s="1"/>
  <c r="ES90" i="12"/>
  <c r="ES121" i="12" s="1"/>
  <c r="ES40" i="12"/>
  <c r="ES70" i="12" s="1"/>
  <c r="FA90" i="12"/>
  <c r="FA121" i="12" s="1"/>
  <c r="FA40" i="12"/>
  <c r="FA70" i="12" s="1"/>
  <c r="E41" i="12"/>
  <c r="E71" i="12" s="1"/>
  <c r="M91" i="12"/>
  <c r="M122" i="12" s="1"/>
  <c r="M41" i="12"/>
  <c r="M71" i="12" s="1"/>
  <c r="U91" i="12"/>
  <c r="U122" i="12" s="1"/>
  <c r="U41" i="12"/>
  <c r="U71" i="12" s="1"/>
  <c r="AC91" i="12"/>
  <c r="AC122" i="12" s="1"/>
  <c r="AC41" i="12"/>
  <c r="AC71" i="12" s="1"/>
  <c r="AK91" i="12"/>
  <c r="AK122" i="12" s="1"/>
  <c r="AK41" i="12"/>
  <c r="AK71" i="12" s="1"/>
  <c r="AS91" i="12"/>
  <c r="AS122" i="12" s="1"/>
  <c r="AS41" i="12"/>
  <c r="AS71" i="12" s="1"/>
  <c r="BA91" i="12"/>
  <c r="BA122" i="12" s="1"/>
  <c r="BA41" i="12"/>
  <c r="BA71" i="12" s="1"/>
  <c r="BI91" i="12"/>
  <c r="BI122" i="12" s="1"/>
  <c r="BI41" i="12"/>
  <c r="BI71" i="12" s="1"/>
  <c r="BQ91" i="12"/>
  <c r="BQ122" i="12" s="1"/>
  <c r="BQ41" i="12"/>
  <c r="BQ71" i="12" s="1"/>
  <c r="BY91" i="12"/>
  <c r="BY122" i="12" s="1"/>
  <c r="BY41" i="12"/>
  <c r="BY71" i="12" s="1"/>
  <c r="CG91" i="12"/>
  <c r="CG122" i="12" s="1"/>
  <c r="CG41" i="12"/>
  <c r="CG71" i="12" s="1"/>
  <c r="CO91" i="12"/>
  <c r="CO122" i="12" s="1"/>
  <c r="CO41" i="12"/>
  <c r="CO71" i="12" s="1"/>
  <c r="CW91" i="12"/>
  <c r="CW122" i="12" s="1"/>
  <c r="CW41" i="12"/>
  <c r="CW71" i="12" s="1"/>
  <c r="DE91" i="12"/>
  <c r="DE122" i="12" s="1"/>
  <c r="DE41" i="12"/>
  <c r="DE71" i="12" s="1"/>
  <c r="DM91" i="12"/>
  <c r="DM122" i="12" s="1"/>
  <c r="DM41" i="12"/>
  <c r="DM71" i="12" s="1"/>
  <c r="DU91" i="12"/>
  <c r="DU122" i="12" s="1"/>
  <c r="DU41" i="12"/>
  <c r="DU71" i="12" s="1"/>
  <c r="EC91" i="12"/>
  <c r="EC122" i="12" s="1"/>
  <c r="EC41" i="12"/>
  <c r="EC71" i="12" s="1"/>
  <c r="EK91" i="12"/>
  <c r="EK122" i="12" s="1"/>
  <c r="EK41" i="12"/>
  <c r="EK71" i="12" s="1"/>
  <c r="ES91" i="12"/>
  <c r="ES122" i="12" s="1"/>
  <c r="ES41" i="12"/>
  <c r="ES71" i="12" s="1"/>
  <c r="FA91" i="12"/>
  <c r="FA122" i="12" s="1"/>
  <c r="FA41" i="12"/>
  <c r="FA71" i="12" s="1"/>
  <c r="E43" i="12"/>
  <c r="E73" i="12" s="1"/>
  <c r="M93" i="12"/>
  <c r="M124" i="12" s="1"/>
  <c r="M43" i="12"/>
  <c r="M73" i="12" s="1"/>
  <c r="U93" i="12"/>
  <c r="U124" i="12" s="1"/>
  <c r="U43" i="12"/>
  <c r="U73" i="12" s="1"/>
  <c r="AC93" i="12"/>
  <c r="AC124" i="12" s="1"/>
  <c r="AC43" i="12"/>
  <c r="AC73" i="12" s="1"/>
  <c r="AK93" i="12"/>
  <c r="AK124" i="12" s="1"/>
  <c r="AK43" i="12"/>
  <c r="AK73" i="12" s="1"/>
  <c r="AS93" i="12"/>
  <c r="AS124" i="12" s="1"/>
  <c r="AS43" i="12"/>
  <c r="AS73" i="12" s="1"/>
  <c r="BA93" i="12"/>
  <c r="BA124" i="12" s="1"/>
  <c r="BA43" i="12"/>
  <c r="BA73" i="12" s="1"/>
  <c r="BI93" i="12"/>
  <c r="BI124" i="12" s="1"/>
  <c r="BI43" i="12"/>
  <c r="BI73" i="12" s="1"/>
  <c r="BQ93" i="12"/>
  <c r="BQ124" i="12" s="1"/>
  <c r="BQ43" i="12"/>
  <c r="BQ73" i="12" s="1"/>
  <c r="BY93" i="12"/>
  <c r="BY124" i="12" s="1"/>
  <c r="BY43" i="12"/>
  <c r="BY73" i="12" s="1"/>
  <c r="CG93" i="12"/>
  <c r="CG124" i="12" s="1"/>
  <c r="CG43" i="12"/>
  <c r="CG73" i="12" s="1"/>
  <c r="CO93" i="12"/>
  <c r="CO124" i="12" s="1"/>
  <c r="CO43" i="12"/>
  <c r="CO73" i="12" s="1"/>
  <c r="CW93" i="12"/>
  <c r="CW124" i="12" s="1"/>
  <c r="CW43" i="12"/>
  <c r="CW73" i="12" s="1"/>
  <c r="DE93" i="12"/>
  <c r="DE124" i="12" s="1"/>
  <c r="DE43" i="12"/>
  <c r="DE73" i="12" s="1"/>
  <c r="DM93" i="12"/>
  <c r="DM124" i="12" s="1"/>
  <c r="DM43" i="12"/>
  <c r="DM73" i="12" s="1"/>
  <c r="DU93" i="12"/>
  <c r="DU124" i="12" s="1"/>
  <c r="DU43" i="12"/>
  <c r="DU73" i="12" s="1"/>
  <c r="EC93" i="12"/>
  <c r="EC124" i="12" s="1"/>
  <c r="EC43" i="12"/>
  <c r="EC73" i="12" s="1"/>
  <c r="EK93" i="12"/>
  <c r="EK124" i="12" s="1"/>
  <c r="EK43" i="12"/>
  <c r="EK73" i="12" s="1"/>
  <c r="ES93" i="12"/>
  <c r="ES124" i="12" s="1"/>
  <c r="ES43" i="12"/>
  <c r="ES73" i="12" s="1"/>
  <c r="FA93" i="12"/>
  <c r="FA124" i="12" s="1"/>
  <c r="FA43" i="12"/>
  <c r="FA73" i="12" s="1"/>
  <c r="E44" i="12"/>
  <c r="E74" i="12" s="1"/>
  <c r="M94" i="12"/>
  <c r="M125" i="12" s="1"/>
  <c r="M44" i="12"/>
  <c r="M74" i="12" s="1"/>
  <c r="U94" i="12"/>
  <c r="U125" i="12" s="1"/>
  <c r="U44" i="12"/>
  <c r="U74" i="12" s="1"/>
  <c r="AC94" i="12"/>
  <c r="AC125" i="12" s="1"/>
  <c r="AC44" i="12"/>
  <c r="AC74" i="12" s="1"/>
  <c r="AK94" i="12"/>
  <c r="AK125" i="12" s="1"/>
  <c r="AK44" i="12"/>
  <c r="AK74" i="12" s="1"/>
  <c r="AS94" i="12"/>
  <c r="AS125" i="12" s="1"/>
  <c r="AS44" i="12"/>
  <c r="AS74" i="12" s="1"/>
  <c r="BA94" i="12"/>
  <c r="BA125" i="12" s="1"/>
  <c r="BA44" i="12"/>
  <c r="BA74" i="12" s="1"/>
  <c r="BI94" i="12"/>
  <c r="BI125" i="12" s="1"/>
  <c r="BI44" i="12"/>
  <c r="BI74" i="12" s="1"/>
  <c r="BQ94" i="12"/>
  <c r="BQ125" i="12" s="1"/>
  <c r="BQ44" i="12"/>
  <c r="BQ74" i="12" s="1"/>
  <c r="BY94" i="12"/>
  <c r="BY125" i="12" s="1"/>
  <c r="BY44" i="12"/>
  <c r="BY74" i="12" s="1"/>
  <c r="CG94" i="12"/>
  <c r="CG125" i="12" s="1"/>
  <c r="CG44" i="12"/>
  <c r="CG74" i="12" s="1"/>
  <c r="CO94" i="12"/>
  <c r="CO125" i="12" s="1"/>
  <c r="CO44" i="12"/>
  <c r="CO74" i="12" s="1"/>
  <c r="CW94" i="12"/>
  <c r="CW125" i="12" s="1"/>
  <c r="CW44" i="12"/>
  <c r="CW74" i="12" s="1"/>
  <c r="DE94" i="12"/>
  <c r="DE125" i="12" s="1"/>
  <c r="DE44" i="12"/>
  <c r="DE74" i="12" s="1"/>
  <c r="DM94" i="12"/>
  <c r="DM125" i="12" s="1"/>
  <c r="DM44" i="12"/>
  <c r="DM74" i="12" s="1"/>
  <c r="DU94" i="12"/>
  <c r="DU125" i="12" s="1"/>
  <c r="DU44" i="12"/>
  <c r="DU74" i="12" s="1"/>
  <c r="EC94" i="12"/>
  <c r="EC125" i="12" s="1"/>
  <c r="EC44" i="12"/>
  <c r="EC74" i="12" s="1"/>
  <c r="EK94" i="12"/>
  <c r="EK125" i="12" s="1"/>
  <c r="EK44" i="12"/>
  <c r="EK74" i="12" s="1"/>
  <c r="ES94" i="12"/>
  <c r="ES125" i="12" s="1"/>
  <c r="ES44" i="12"/>
  <c r="ES74" i="12" s="1"/>
  <c r="FA94" i="12"/>
  <c r="FA125" i="12" s="1"/>
  <c r="FA44" i="12"/>
  <c r="FA74" i="12" s="1"/>
  <c r="E45" i="12"/>
  <c r="E75" i="12" s="1"/>
  <c r="M95" i="12"/>
  <c r="M126" i="12" s="1"/>
  <c r="M45" i="12"/>
  <c r="M75" i="12" s="1"/>
  <c r="U95" i="12"/>
  <c r="U126" i="12" s="1"/>
  <c r="U45" i="12"/>
  <c r="U75" i="12" s="1"/>
  <c r="AC95" i="12"/>
  <c r="AC126" i="12" s="1"/>
  <c r="AC45" i="12"/>
  <c r="AC75" i="12" s="1"/>
  <c r="AK95" i="12"/>
  <c r="AK126" i="12" s="1"/>
  <c r="AK45" i="12"/>
  <c r="AK75" i="12" s="1"/>
  <c r="AS95" i="12"/>
  <c r="AS126" i="12" s="1"/>
  <c r="AS45" i="12"/>
  <c r="AS75" i="12" s="1"/>
  <c r="BA95" i="12"/>
  <c r="BA126" i="12" s="1"/>
  <c r="BA45" i="12"/>
  <c r="BA75" i="12" s="1"/>
  <c r="BI95" i="12"/>
  <c r="BI126" i="12" s="1"/>
  <c r="BI45" i="12"/>
  <c r="BI75" i="12" s="1"/>
  <c r="BQ95" i="12"/>
  <c r="BQ126" i="12" s="1"/>
  <c r="BQ45" i="12"/>
  <c r="BQ75" i="12" s="1"/>
  <c r="BY95" i="12"/>
  <c r="BY126" i="12" s="1"/>
  <c r="BY45" i="12"/>
  <c r="BY75" i="12" s="1"/>
  <c r="CG95" i="12"/>
  <c r="CG126" i="12" s="1"/>
  <c r="CG45" i="12"/>
  <c r="CG75" i="12" s="1"/>
  <c r="CO95" i="12"/>
  <c r="CO126" i="12" s="1"/>
  <c r="CO45" i="12"/>
  <c r="CO75" i="12" s="1"/>
  <c r="CW95" i="12"/>
  <c r="CW126" i="12" s="1"/>
  <c r="CW45" i="12"/>
  <c r="CW75" i="12" s="1"/>
  <c r="DE95" i="12"/>
  <c r="DE126" i="12" s="1"/>
  <c r="DE45" i="12"/>
  <c r="DE75" i="12" s="1"/>
  <c r="DM95" i="12"/>
  <c r="DM126" i="12" s="1"/>
  <c r="DM45" i="12"/>
  <c r="DM75" i="12" s="1"/>
  <c r="DU95" i="12"/>
  <c r="DU126" i="12" s="1"/>
  <c r="DU45" i="12"/>
  <c r="DU75" i="12" s="1"/>
  <c r="EC95" i="12"/>
  <c r="EC126" i="12" s="1"/>
  <c r="EC45" i="12"/>
  <c r="EC75" i="12" s="1"/>
  <c r="EK95" i="12"/>
  <c r="EK126" i="12" s="1"/>
  <c r="EK45" i="12"/>
  <c r="EK75" i="12" s="1"/>
  <c r="ES95" i="12"/>
  <c r="ES126" i="12" s="1"/>
  <c r="ES45" i="12"/>
  <c r="ES75" i="12" s="1"/>
  <c r="FA95" i="12"/>
  <c r="FA126" i="12" s="1"/>
  <c r="FA45" i="12"/>
  <c r="FA75" i="12" s="1"/>
  <c r="E46" i="12"/>
  <c r="E76" i="12" s="1"/>
  <c r="M96" i="12"/>
  <c r="M127" i="12" s="1"/>
  <c r="M46" i="12"/>
  <c r="M76" i="12" s="1"/>
  <c r="U96" i="12"/>
  <c r="U127" i="12" s="1"/>
  <c r="U46" i="12"/>
  <c r="U76" i="12" s="1"/>
  <c r="AC96" i="12"/>
  <c r="AC127" i="12" s="1"/>
  <c r="AC46" i="12"/>
  <c r="AC76" i="12" s="1"/>
  <c r="AK96" i="12"/>
  <c r="AK127" i="12" s="1"/>
  <c r="AK46" i="12"/>
  <c r="AK76" i="12" s="1"/>
  <c r="AS96" i="12"/>
  <c r="AS127" i="12" s="1"/>
  <c r="AS46" i="12"/>
  <c r="AS76" i="12" s="1"/>
  <c r="BA96" i="12"/>
  <c r="BA127" i="12" s="1"/>
  <c r="BA46" i="12"/>
  <c r="BA76" i="12" s="1"/>
  <c r="BI96" i="12"/>
  <c r="BI127" i="12" s="1"/>
  <c r="BI46" i="12"/>
  <c r="BI76" i="12" s="1"/>
  <c r="BQ96" i="12"/>
  <c r="BQ127" i="12" s="1"/>
  <c r="BQ46" i="12"/>
  <c r="BQ76" i="12" s="1"/>
  <c r="BY96" i="12"/>
  <c r="BY127" i="12" s="1"/>
  <c r="BY46" i="12"/>
  <c r="BY76" i="12" s="1"/>
  <c r="CG96" i="12"/>
  <c r="CG127" i="12" s="1"/>
  <c r="CG46" i="12"/>
  <c r="CG76" i="12" s="1"/>
  <c r="CO96" i="12"/>
  <c r="CO127" i="12" s="1"/>
  <c r="CO46" i="12"/>
  <c r="CO76" i="12" s="1"/>
  <c r="CW96" i="12"/>
  <c r="CW127" i="12" s="1"/>
  <c r="CX76" i="12"/>
  <c r="CW46" i="12"/>
  <c r="CW76" i="12" s="1"/>
  <c r="DE96" i="12"/>
  <c r="DE127" i="12" s="1"/>
  <c r="DE46" i="12"/>
  <c r="DE76" i="12" s="1"/>
  <c r="DM96" i="12"/>
  <c r="DM127" i="12" s="1"/>
  <c r="DM46" i="12"/>
  <c r="DM76" i="12" s="1"/>
  <c r="DU96" i="12"/>
  <c r="DU127" i="12" s="1"/>
  <c r="DU46" i="12"/>
  <c r="DU76" i="12" s="1"/>
  <c r="EC96" i="12"/>
  <c r="EC127" i="12" s="1"/>
  <c r="EC46" i="12"/>
  <c r="EC76" i="12" s="1"/>
  <c r="EK96" i="12"/>
  <c r="EK127" i="12" s="1"/>
  <c r="EK46" i="12"/>
  <c r="EK76" i="12" s="1"/>
  <c r="ES96" i="12"/>
  <c r="ES127" i="12" s="1"/>
  <c r="ES46" i="12"/>
  <c r="ES76" i="12" s="1"/>
  <c r="FA96" i="12"/>
  <c r="FA127" i="12" s="1"/>
  <c r="FA46" i="12"/>
  <c r="FA76" i="12" s="1"/>
  <c r="E47" i="12"/>
  <c r="E77" i="12" s="1"/>
  <c r="M97" i="12"/>
  <c r="M128" i="12" s="1"/>
  <c r="M47" i="12"/>
  <c r="M77" i="12" s="1"/>
  <c r="F38" i="12"/>
  <c r="F68" i="12" s="1"/>
  <c r="N88" i="12"/>
  <c r="N119" i="12" s="1"/>
  <c r="N38" i="12"/>
  <c r="N68" i="12" s="1"/>
  <c r="V88" i="12"/>
  <c r="V119" i="12" s="1"/>
  <c r="V38" i="12"/>
  <c r="V68" i="12" s="1"/>
  <c r="AD88" i="12"/>
  <c r="AD119" i="12" s="1"/>
  <c r="AD38" i="12"/>
  <c r="AD68" i="12" s="1"/>
  <c r="AL88" i="12"/>
  <c r="AL119" i="12" s="1"/>
  <c r="AL38" i="12"/>
  <c r="AL68" i="12" s="1"/>
  <c r="AT88" i="12"/>
  <c r="AT119" i="12" s="1"/>
  <c r="AT38" i="12"/>
  <c r="AT68" i="12" s="1"/>
  <c r="BB88" i="12"/>
  <c r="BB119" i="12" s="1"/>
  <c r="BB38" i="12"/>
  <c r="BB68" i="12" s="1"/>
  <c r="BJ88" i="12"/>
  <c r="BJ119" i="12" s="1"/>
  <c r="BJ38" i="12"/>
  <c r="BJ68" i="12" s="1"/>
  <c r="BR88" i="12"/>
  <c r="BR119" i="12" s="1"/>
  <c r="BR38" i="12"/>
  <c r="BR68" i="12" s="1"/>
  <c r="BZ88" i="12"/>
  <c r="BZ119" i="12" s="1"/>
  <c r="BZ38" i="12"/>
  <c r="BZ68" i="12" s="1"/>
  <c r="CH88" i="12"/>
  <c r="CH119" i="12" s="1"/>
  <c r="CH38" i="12"/>
  <c r="CH68" i="12" s="1"/>
  <c r="CP88" i="12"/>
  <c r="CP119" i="12" s="1"/>
  <c r="CP38" i="12"/>
  <c r="CP68" i="12" s="1"/>
  <c r="CX88" i="12"/>
  <c r="CX119" i="12" s="1"/>
  <c r="CX38" i="12"/>
  <c r="CX68" i="12" s="1"/>
  <c r="DF88" i="12"/>
  <c r="DF119" i="12" s="1"/>
  <c r="DF38" i="12"/>
  <c r="DF68" i="12" s="1"/>
  <c r="DN88" i="12"/>
  <c r="DN119" i="12" s="1"/>
  <c r="DN38" i="12"/>
  <c r="DN68" i="12" s="1"/>
  <c r="DV88" i="12"/>
  <c r="DV119" i="12" s="1"/>
  <c r="DV38" i="12"/>
  <c r="Q71" i="24" s="1"/>
  <c r="ED88" i="12"/>
  <c r="ED119" i="12" s="1"/>
  <c r="ED38" i="12"/>
  <c r="Y71" i="24" s="1"/>
  <c r="EL88" i="12"/>
  <c r="EL119" i="12" s="1"/>
  <c r="EL38" i="12"/>
  <c r="AG71" i="24" s="1"/>
  <c r="ET88" i="12"/>
  <c r="ET119" i="12" s="1"/>
  <c r="ET38" i="12"/>
  <c r="FB88" i="12"/>
  <c r="FB119" i="12" s="1"/>
  <c r="FB38" i="12"/>
  <c r="FB68" i="12" s="1"/>
  <c r="F39" i="12"/>
  <c r="F69" i="12" s="1"/>
  <c r="N89" i="12"/>
  <c r="N120" i="12" s="1"/>
  <c r="N39" i="12"/>
  <c r="N69" i="12" s="1"/>
  <c r="V89" i="12"/>
  <c r="V120" i="12" s="1"/>
  <c r="V39" i="12"/>
  <c r="V69" i="12" s="1"/>
  <c r="AD89" i="12"/>
  <c r="AD120" i="12" s="1"/>
  <c r="AD39" i="12"/>
  <c r="AD69" i="12" s="1"/>
  <c r="AL89" i="12"/>
  <c r="AL120" i="12" s="1"/>
  <c r="AL39" i="12"/>
  <c r="AL69" i="12" s="1"/>
  <c r="AT89" i="12"/>
  <c r="AT120" i="12" s="1"/>
  <c r="AT39" i="12"/>
  <c r="AT69" i="12" s="1"/>
  <c r="BB89" i="12"/>
  <c r="BB120" i="12" s="1"/>
  <c r="BB39" i="12"/>
  <c r="BB69" i="12" s="1"/>
  <c r="BJ89" i="12"/>
  <c r="BJ120" i="12" s="1"/>
  <c r="BJ39" i="12"/>
  <c r="BJ69" i="12" s="1"/>
  <c r="BR89" i="12"/>
  <c r="BR120" i="12" s="1"/>
  <c r="BR39" i="12"/>
  <c r="BR69" i="12" s="1"/>
  <c r="BZ89" i="12"/>
  <c r="BZ120" i="12" s="1"/>
  <c r="BZ39" i="12"/>
  <c r="BZ69" i="12" s="1"/>
  <c r="CH89" i="12"/>
  <c r="CH120" i="12" s="1"/>
  <c r="CH39" i="12"/>
  <c r="CH69" i="12" s="1"/>
  <c r="CP89" i="12"/>
  <c r="CP120" i="12" s="1"/>
  <c r="CP39" i="12"/>
  <c r="CP69" i="12" s="1"/>
  <c r="CX89" i="12"/>
  <c r="CX120" i="12" s="1"/>
  <c r="CX39" i="12"/>
  <c r="CX69" i="12" s="1"/>
  <c r="DF89" i="12"/>
  <c r="DF120" i="12" s="1"/>
  <c r="DF39" i="12"/>
  <c r="DF69" i="12" s="1"/>
  <c r="DN89" i="12"/>
  <c r="DN120" i="12" s="1"/>
  <c r="DN39" i="12"/>
  <c r="DN69" i="12" s="1"/>
  <c r="DV89" i="12"/>
  <c r="DV120" i="12" s="1"/>
  <c r="DV39" i="12"/>
  <c r="DV69" i="12" s="1"/>
  <c r="ED89" i="12"/>
  <c r="ED120" i="12" s="1"/>
  <c r="ED39" i="12"/>
  <c r="ED69" i="12" s="1"/>
  <c r="EL89" i="12"/>
  <c r="EL120" i="12" s="1"/>
  <c r="EL39" i="12"/>
  <c r="EL69" i="12" s="1"/>
  <c r="ET89" i="12"/>
  <c r="ET120" i="12" s="1"/>
  <c r="ET39" i="12"/>
  <c r="ET69" i="12" s="1"/>
  <c r="FB89" i="12"/>
  <c r="FB120" i="12" s="1"/>
  <c r="FB39" i="12"/>
  <c r="FB69" i="12" s="1"/>
  <c r="F40" i="12"/>
  <c r="F70" i="12" s="1"/>
  <c r="N90" i="12"/>
  <c r="N121" i="12" s="1"/>
  <c r="N40" i="12"/>
  <c r="N70" i="12" s="1"/>
  <c r="V90" i="12"/>
  <c r="V121" i="12" s="1"/>
  <c r="V40" i="12"/>
  <c r="V70" i="12" s="1"/>
  <c r="AD90" i="12"/>
  <c r="AD121" i="12" s="1"/>
  <c r="AD40" i="12"/>
  <c r="AD70" i="12" s="1"/>
  <c r="AL90" i="12"/>
  <c r="AL121" i="12" s="1"/>
  <c r="AL40" i="12"/>
  <c r="AL70" i="12" s="1"/>
  <c r="AT90" i="12"/>
  <c r="AT121" i="12" s="1"/>
  <c r="AT40" i="12"/>
  <c r="AT70" i="12" s="1"/>
  <c r="BB90" i="12"/>
  <c r="BB121" i="12" s="1"/>
  <c r="BB40" i="12"/>
  <c r="BB70" i="12" s="1"/>
  <c r="BJ90" i="12"/>
  <c r="BJ121" i="12" s="1"/>
  <c r="BJ40" i="12"/>
  <c r="BJ70" i="12" s="1"/>
  <c r="BR90" i="12"/>
  <c r="BR121" i="12" s="1"/>
  <c r="BR40" i="12"/>
  <c r="BR70" i="12" s="1"/>
  <c r="BZ90" i="12"/>
  <c r="BZ121" i="12" s="1"/>
  <c r="BZ40" i="12"/>
  <c r="BZ70" i="12" s="1"/>
  <c r="CH90" i="12"/>
  <c r="CH121" i="12" s="1"/>
  <c r="CH40" i="12"/>
  <c r="CH70" i="12" s="1"/>
  <c r="CP90" i="12"/>
  <c r="CP121" i="12" s="1"/>
  <c r="CP40" i="12"/>
  <c r="CP70" i="12" s="1"/>
  <c r="CX90" i="12"/>
  <c r="CX121" i="12" s="1"/>
  <c r="CX40" i="12"/>
  <c r="CX70" i="12" s="1"/>
  <c r="DF90" i="12"/>
  <c r="DF121" i="12" s="1"/>
  <c r="DF40" i="12"/>
  <c r="DF70" i="12" s="1"/>
  <c r="DN90" i="12"/>
  <c r="DN121" i="12" s="1"/>
  <c r="DN40" i="12"/>
  <c r="DN70" i="12" s="1"/>
  <c r="DV90" i="12"/>
  <c r="DV121" i="12" s="1"/>
  <c r="DV40" i="12"/>
  <c r="DV70" i="12" s="1"/>
  <c r="ED90" i="12"/>
  <c r="ED121" i="12" s="1"/>
  <c r="ED40" i="12"/>
  <c r="ED70" i="12" s="1"/>
  <c r="EL90" i="12"/>
  <c r="EL121" i="12" s="1"/>
  <c r="EL40" i="12"/>
  <c r="EL70" i="12" s="1"/>
  <c r="ET90" i="12"/>
  <c r="ET121" i="12" s="1"/>
  <c r="ET40" i="12"/>
  <c r="ET70" i="12" s="1"/>
  <c r="FB90" i="12"/>
  <c r="FB121" i="12" s="1"/>
  <c r="FB40" i="12"/>
  <c r="FB70" i="12" s="1"/>
  <c r="F41" i="12"/>
  <c r="F71" i="12" s="1"/>
  <c r="N91" i="12"/>
  <c r="N122" i="12" s="1"/>
  <c r="N41" i="12"/>
  <c r="N71" i="12" s="1"/>
  <c r="V91" i="12"/>
  <c r="V122" i="12" s="1"/>
  <c r="V41" i="12"/>
  <c r="V71" i="12" s="1"/>
  <c r="AD91" i="12"/>
  <c r="AD122" i="12" s="1"/>
  <c r="AD41" i="12"/>
  <c r="AD71" i="12" s="1"/>
  <c r="AL91" i="12"/>
  <c r="AL122" i="12" s="1"/>
  <c r="AL41" i="12"/>
  <c r="AL71" i="12" s="1"/>
  <c r="AT91" i="12"/>
  <c r="AT122" i="12" s="1"/>
  <c r="AT41" i="12"/>
  <c r="AT71" i="12" s="1"/>
  <c r="BB91" i="12"/>
  <c r="BB122" i="12" s="1"/>
  <c r="BB41" i="12"/>
  <c r="BB71" i="12" s="1"/>
  <c r="BJ91" i="12"/>
  <c r="BJ122" i="12" s="1"/>
  <c r="BJ41" i="12"/>
  <c r="BJ71" i="12" s="1"/>
  <c r="BR91" i="12"/>
  <c r="BR122" i="12" s="1"/>
  <c r="BR41" i="12"/>
  <c r="BR71" i="12" s="1"/>
  <c r="BZ91" i="12"/>
  <c r="BZ122" i="12" s="1"/>
  <c r="BZ41" i="12"/>
  <c r="BZ71" i="12" s="1"/>
  <c r="CH91" i="12"/>
  <c r="CH122" i="12" s="1"/>
  <c r="CH41" i="12"/>
  <c r="CH71" i="12" s="1"/>
  <c r="CP91" i="12"/>
  <c r="CP122" i="12" s="1"/>
  <c r="CP41" i="12"/>
  <c r="CP71" i="12" s="1"/>
  <c r="CX91" i="12"/>
  <c r="CX122" i="12" s="1"/>
  <c r="CX41" i="12"/>
  <c r="CX71" i="12" s="1"/>
  <c r="DF91" i="12"/>
  <c r="DF122" i="12" s="1"/>
  <c r="DF41" i="12"/>
  <c r="DF71" i="12" s="1"/>
  <c r="DN91" i="12"/>
  <c r="DN122" i="12" s="1"/>
  <c r="DN41" i="12"/>
  <c r="DN71" i="12" s="1"/>
  <c r="DV91" i="12"/>
  <c r="DV122" i="12" s="1"/>
  <c r="DV41" i="12"/>
  <c r="DV71" i="12" s="1"/>
  <c r="ED91" i="12"/>
  <c r="ED122" i="12" s="1"/>
  <c r="ED41" i="12"/>
  <c r="ED71" i="12" s="1"/>
  <c r="EL91" i="12"/>
  <c r="EL122" i="12" s="1"/>
  <c r="EL41" i="12"/>
  <c r="EL71" i="12" s="1"/>
  <c r="ET91" i="12"/>
  <c r="ET122" i="12" s="1"/>
  <c r="ET41" i="12"/>
  <c r="ET71" i="12" s="1"/>
  <c r="FB91" i="12"/>
  <c r="FB122" i="12" s="1"/>
  <c r="FB41" i="12"/>
  <c r="FB71" i="12" s="1"/>
  <c r="F43" i="12"/>
  <c r="F73" i="12" s="1"/>
  <c r="N93" i="12"/>
  <c r="N124" i="12" s="1"/>
  <c r="N43" i="12"/>
  <c r="N73" i="12" s="1"/>
  <c r="V93" i="12"/>
  <c r="V124" i="12" s="1"/>
  <c r="V43" i="12"/>
  <c r="V73" i="12" s="1"/>
  <c r="AD93" i="12"/>
  <c r="AD124" i="12" s="1"/>
  <c r="AD43" i="12"/>
  <c r="AD73" i="12" s="1"/>
  <c r="AL93" i="12"/>
  <c r="AL124" i="12" s="1"/>
  <c r="AL43" i="12"/>
  <c r="AL73" i="12" s="1"/>
  <c r="AT93" i="12"/>
  <c r="AT124" i="12" s="1"/>
  <c r="AT43" i="12"/>
  <c r="AT73" i="12" s="1"/>
  <c r="BB93" i="12"/>
  <c r="BB124" i="12" s="1"/>
  <c r="BB43" i="12"/>
  <c r="BB73" i="12" s="1"/>
  <c r="BJ93" i="12"/>
  <c r="BJ124" i="12" s="1"/>
  <c r="BJ43" i="12"/>
  <c r="BJ73" i="12" s="1"/>
  <c r="BR93" i="12"/>
  <c r="BR124" i="12" s="1"/>
  <c r="BR43" i="12"/>
  <c r="BR73" i="12" s="1"/>
  <c r="BZ93" i="12"/>
  <c r="BZ124" i="12" s="1"/>
  <c r="BZ43" i="12"/>
  <c r="BZ73" i="12" s="1"/>
  <c r="CH93" i="12"/>
  <c r="CH124" i="12" s="1"/>
  <c r="CH43" i="12"/>
  <c r="CH73" i="12" s="1"/>
  <c r="CP93" i="12"/>
  <c r="CP124" i="12" s="1"/>
  <c r="CP43" i="12"/>
  <c r="CP73" i="12" s="1"/>
  <c r="CX93" i="12"/>
  <c r="CX124" i="12" s="1"/>
  <c r="CX43" i="12"/>
  <c r="CX73" i="12" s="1"/>
  <c r="DF93" i="12"/>
  <c r="DF124" i="12" s="1"/>
  <c r="DF43" i="12"/>
  <c r="DF73" i="12" s="1"/>
  <c r="DN93" i="12"/>
  <c r="DN124" i="12" s="1"/>
  <c r="DN43" i="12"/>
  <c r="DN73" i="12" s="1"/>
  <c r="DV93" i="12"/>
  <c r="DV124" i="12" s="1"/>
  <c r="DV43" i="12"/>
  <c r="DV73" i="12" s="1"/>
  <c r="ED93" i="12"/>
  <c r="ED124" i="12" s="1"/>
  <c r="ED43" i="12"/>
  <c r="ED73" i="12" s="1"/>
  <c r="EL93" i="12"/>
  <c r="EL124" i="12" s="1"/>
  <c r="EL43" i="12"/>
  <c r="EL73" i="12" s="1"/>
  <c r="ET93" i="12"/>
  <c r="ET124" i="12" s="1"/>
  <c r="ET43" i="12"/>
  <c r="ET73" i="12" s="1"/>
  <c r="FB93" i="12"/>
  <c r="FB124" i="12" s="1"/>
  <c r="FB43" i="12"/>
  <c r="FB73" i="12" s="1"/>
  <c r="F44" i="12"/>
  <c r="F74" i="12" s="1"/>
  <c r="N94" i="12"/>
  <c r="N125" i="12" s="1"/>
  <c r="N44" i="12"/>
  <c r="N74" i="12" s="1"/>
  <c r="V94" i="12"/>
  <c r="V125" i="12" s="1"/>
  <c r="V44" i="12"/>
  <c r="V74" i="12" s="1"/>
  <c r="AD94" i="12"/>
  <c r="AD125" i="12" s="1"/>
  <c r="AD44" i="12"/>
  <c r="AD74" i="12" s="1"/>
  <c r="AL94" i="12"/>
  <c r="AL125" i="12" s="1"/>
  <c r="AL44" i="12"/>
  <c r="AL74" i="12" s="1"/>
  <c r="AT94" i="12"/>
  <c r="AT125" i="12" s="1"/>
  <c r="AT44" i="12"/>
  <c r="AT74" i="12" s="1"/>
  <c r="BB94" i="12"/>
  <c r="BB125" i="12" s="1"/>
  <c r="BB44" i="12"/>
  <c r="BB74" i="12" s="1"/>
  <c r="BJ94" i="12"/>
  <c r="BJ125" i="12" s="1"/>
  <c r="BJ44" i="12"/>
  <c r="BJ74" i="12" s="1"/>
  <c r="BR94" i="12"/>
  <c r="BR125" i="12" s="1"/>
  <c r="BR44" i="12"/>
  <c r="BR74" i="12" s="1"/>
  <c r="BZ94" i="12"/>
  <c r="BZ125" i="12" s="1"/>
  <c r="BZ44" i="12"/>
  <c r="BZ74" i="12" s="1"/>
  <c r="CH94" i="12"/>
  <c r="CH125" i="12" s="1"/>
  <c r="CH44" i="12"/>
  <c r="CH74" i="12" s="1"/>
  <c r="CP94" i="12"/>
  <c r="CP125" i="12" s="1"/>
  <c r="CP44" i="12"/>
  <c r="CP74" i="12" s="1"/>
  <c r="CX94" i="12"/>
  <c r="CX125" i="12" s="1"/>
  <c r="CX44" i="12"/>
  <c r="CX74" i="12" s="1"/>
  <c r="DF94" i="12"/>
  <c r="DF125" i="12" s="1"/>
  <c r="DF44" i="12"/>
  <c r="DF74" i="12" s="1"/>
  <c r="DN94" i="12"/>
  <c r="DN125" i="12" s="1"/>
  <c r="DN44" i="12"/>
  <c r="DN74" i="12" s="1"/>
  <c r="DV94" i="12"/>
  <c r="DV125" i="12" s="1"/>
  <c r="DV44" i="12"/>
  <c r="DV74" i="12" s="1"/>
  <c r="ED94" i="12"/>
  <c r="ED125" i="12" s="1"/>
  <c r="EL94" i="12"/>
  <c r="EL125" i="12" s="1"/>
  <c r="EL44" i="12"/>
  <c r="EL74" i="12" s="1"/>
  <c r="ET94" i="12"/>
  <c r="ET125" i="12" s="1"/>
  <c r="ET44" i="12"/>
  <c r="ET74" i="12" s="1"/>
  <c r="FB94" i="12"/>
  <c r="FB125" i="12" s="1"/>
  <c r="FB44" i="12"/>
  <c r="FB74" i="12" s="1"/>
  <c r="F45" i="12"/>
  <c r="F75" i="12" s="1"/>
  <c r="N95" i="12"/>
  <c r="N126" i="12" s="1"/>
  <c r="N45" i="12"/>
  <c r="N75" i="12" s="1"/>
  <c r="V95" i="12"/>
  <c r="V126" i="12" s="1"/>
  <c r="V45" i="12"/>
  <c r="V75" i="12" s="1"/>
  <c r="AD95" i="12"/>
  <c r="AD126" i="12" s="1"/>
  <c r="AD45" i="12"/>
  <c r="AD75" i="12" s="1"/>
  <c r="AL95" i="12"/>
  <c r="AL126" i="12" s="1"/>
  <c r="AL45" i="12"/>
  <c r="AL75" i="12" s="1"/>
  <c r="AT95" i="12"/>
  <c r="AT126" i="12" s="1"/>
  <c r="AT45" i="12"/>
  <c r="AT75" i="12" s="1"/>
  <c r="BB95" i="12"/>
  <c r="BB126" i="12" s="1"/>
  <c r="BJ95" i="12"/>
  <c r="BJ126" i="12" s="1"/>
  <c r="BJ45" i="12"/>
  <c r="BJ75" i="12" s="1"/>
  <c r="BR95" i="12"/>
  <c r="BR126" i="12" s="1"/>
  <c r="BR45" i="12"/>
  <c r="BR75" i="12" s="1"/>
  <c r="BZ95" i="12"/>
  <c r="BZ126" i="12" s="1"/>
  <c r="BZ45" i="12"/>
  <c r="BZ75" i="12" s="1"/>
  <c r="CH95" i="12"/>
  <c r="CH126" i="12" s="1"/>
  <c r="CH45" i="12"/>
  <c r="CH75" i="12" s="1"/>
  <c r="CP95" i="12"/>
  <c r="CP126" i="12" s="1"/>
  <c r="CP45" i="12"/>
  <c r="CP75" i="12" s="1"/>
  <c r="CX95" i="12"/>
  <c r="CX126" i="12" s="1"/>
  <c r="CX45" i="12"/>
  <c r="CX75" i="12" s="1"/>
  <c r="DF95" i="12"/>
  <c r="DF126" i="12" s="1"/>
  <c r="DF45" i="12"/>
  <c r="DF75" i="12" s="1"/>
  <c r="DN95" i="12"/>
  <c r="DN126" i="12" s="1"/>
  <c r="DV95" i="12"/>
  <c r="DV126" i="12" s="1"/>
  <c r="DV45" i="12"/>
  <c r="DV75" i="12" s="1"/>
  <c r="ED95" i="12"/>
  <c r="ED126" i="12" s="1"/>
  <c r="ED45" i="12"/>
  <c r="ED75" i="12" s="1"/>
  <c r="EL95" i="12"/>
  <c r="EL126" i="12" s="1"/>
  <c r="EL45" i="12"/>
  <c r="EL75" i="12" s="1"/>
  <c r="ET95" i="12"/>
  <c r="ET126" i="12" s="1"/>
  <c r="ET45" i="12"/>
  <c r="ET75" i="12" s="1"/>
  <c r="FB95" i="12"/>
  <c r="FB126" i="12" s="1"/>
  <c r="FB45" i="12"/>
  <c r="FB75" i="12" s="1"/>
  <c r="F46" i="12"/>
  <c r="F76" i="12" s="1"/>
  <c r="N96" i="12"/>
  <c r="N127" i="12" s="1"/>
  <c r="N46" i="12"/>
  <c r="N76" i="12" s="1"/>
  <c r="V96" i="12"/>
  <c r="V127" i="12" s="1"/>
  <c r="V46" i="12"/>
  <c r="V76" i="12" s="1"/>
  <c r="AD96" i="12"/>
  <c r="AD127" i="12" s="1"/>
  <c r="AD46" i="12"/>
  <c r="AD76" i="12" s="1"/>
  <c r="AL96" i="12"/>
  <c r="AL127" i="12" s="1"/>
  <c r="AT96" i="12"/>
  <c r="AT127" i="12" s="1"/>
  <c r="AT46" i="12"/>
  <c r="AT76" i="12" s="1"/>
  <c r="BB96" i="12"/>
  <c r="BB127" i="12" s="1"/>
  <c r="BB46" i="12"/>
  <c r="BB76" i="12" s="1"/>
  <c r="BJ96" i="12"/>
  <c r="BJ127" i="12" s="1"/>
  <c r="BJ46" i="12"/>
  <c r="BJ76" i="12" s="1"/>
  <c r="BR96" i="12"/>
  <c r="BR127" i="12" s="1"/>
  <c r="BR46" i="12"/>
  <c r="BR76" i="12" s="1"/>
  <c r="BZ96" i="12"/>
  <c r="BZ127" i="12" s="1"/>
  <c r="BZ46" i="12"/>
  <c r="BZ76" i="12" s="1"/>
  <c r="CH96" i="12"/>
  <c r="CH127" i="12" s="1"/>
  <c r="CH46" i="12"/>
  <c r="CH76" i="12" s="1"/>
  <c r="CP96" i="12"/>
  <c r="CP127" i="12" s="1"/>
  <c r="CP46" i="12"/>
  <c r="CP76" i="12" s="1"/>
  <c r="CX96" i="12"/>
  <c r="CX127" i="12" s="1"/>
  <c r="DF96" i="12"/>
  <c r="DF127" i="12" s="1"/>
  <c r="DF46" i="12"/>
  <c r="DF76" i="12" s="1"/>
  <c r="DN96" i="12"/>
  <c r="DN127" i="12" s="1"/>
  <c r="DN46" i="12"/>
  <c r="DN76" i="12" s="1"/>
  <c r="DV96" i="12"/>
  <c r="DV127" i="12" s="1"/>
  <c r="DV46" i="12"/>
  <c r="DV76" i="12" s="1"/>
  <c r="ED96" i="12"/>
  <c r="ED127" i="12" s="1"/>
  <c r="ED46" i="12"/>
  <c r="ED76" i="12" s="1"/>
  <c r="EL96" i="12"/>
  <c r="EL127" i="12" s="1"/>
  <c r="EL46" i="12"/>
  <c r="EL76" i="12" s="1"/>
  <c r="ET96" i="12"/>
  <c r="ET127" i="12" s="1"/>
  <c r="ET46" i="12"/>
  <c r="ET76" i="12" s="1"/>
  <c r="FB96" i="12"/>
  <c r="FB127" i="12" s="1"/>
  <c r="FB46" i="12"/>
  <c r="FB76" i="12" s="1"/>
  <c r="F47" i="12"/>
  <c r="F77" i="12" s="1"/>
  <c r="N97" i="12"/>
  <c r="N128" i="12" s="1"/>
  <c r="N47" i="12"/>
  <c r="N77" i="12" s="1"/>
  <c r="V97" i="12"/>
  <c r="V128" i="12" s="1"/>
  <c r="AD97" i="12"/>
  <c r="AD128" i="12" s="1"/>
  <c r="AD47" i="12"/>
  <c r="AD77" i="12" s="1"/>
  <c r="AL97" i="12"/>
  <c r="AL128" i="12" s="1"/>
  <c r="AL47" i="12"/>
  <c r="AL77" i="12" s="1"/>
  <c r="AT97" i="12"/>
  <c r="AT128" i="12" s="1"/>
  <c r="AT47" i="12"/>
  <c r="AT77" i="12" s="1"/>
  <c r="BB97" i="12"/>
  <c r="BB128" i="12" s="1"/>
  <c r="BB47" i="12"/>
  <c r="BB77" i="12" s="1"/>
  <c r="BJ97" i="12"/>
  <c r="BJ128" i="12" s="1"/>
  <c r="BJ47" i="12"/>
  <c r="BJ77" i="12" s="1"/>
  <c r="BR97" i="12"/>
  <c r="BR128" i="12" s="1"/>
  <c r="BR47" i="12"/>
  <c r="BR77" i="12" s="1"/>
  <c r="BZ97" i="12"/>
  <c r="BZ128" i="12" s="1"/>
  <c r="BZ47" i="12"/>
  <c r="BZ77" i="12" s="1"/>
  <c r="CH97" i="12"/>
  <c r="CH128" i="12" s="1"/>
  <c r="CP97" i="12"/>
  <c r="CP128" i="12" s="1"/>
  <c r="CP47" i="12"/>
  <c r="CP77" i="12" s="1"/>
  <c r="CX97" i="12"/>
  <c r="CX128" i="12" s="1"/>
  <c r="CX47" i="12"/>
  <c r="CX77" i="12" s="1"/>
  <c r="DF97" i="12"/>
  <c r="DF128" i="12" s="1"/>
  <c r="DF47" i="12"/>
  <c r="DF77" i="12" s="1"/>
  <c r="DN97" i="12"/>
  <c r="DN128" i="12" s="1"/>
  <c r="DN47" i="12"/>
  <c r="DN77" i="12" s="1"/>
  <c r="DV97" i="12"/>
  <c r="DV128" i="12" s="1"/>
  <c r="DV47" i="12"/>
  <c r="DV77" i="12" s="1"/>
  <c r="ED97" i="12"/>
  <c r="ED128" i="12" s="1"/>
  <c r="ED47" i="12"/>
  <c r="ED77" i="12" s="1"/>
  <c r="EL97" i="12"/>
  <c r="EL128" i="12" s="1"/>
  <c r="EL47" i="12"/>
  <c r="EL77" i="12" s="1"/>
  <c r="ET97" i="12"/>
  <c r="ET128" i="12" s="1"/>
  <c r="FB97" i="12"/>
  <c r="FB128" i="12" s="1"/>
  <c r="FB47" i="12"/>
  <c r="FB77" i="12" s="1"/>
  <c r="N98" i="12"/>
  <c r="N129" i="12" s="1"/>
  <c r="N48" i="12"/>
  <c r="N78" i="12" s="1"/>
  <c r="V98" i="12"/>
  <c r="V129" i="12" s="1"/>
  <c r="V48" i="12"/>
  <c r="V78" i="12" s="1"/>
  <c r="AD98" i="12"/>
  <c r="AD129" i="12" s="1"/>
  <c r="AD48" i="12"/>
  <c r="AD78" i="12" s="1"/>
  <c r="AL98" i="12"/>
  <c r="AL129" i="12" s="1"/>
  <c r="AL48" i="12"/>
  <c r="AL78" i="12" s="1"/>
  <c r="AT98" i="12"/>
  <c r="AT129" i="12" s="1"/>
  <c r="AT48" i="12"/>
  <c r="AT78" i="12" s="1"/>
  <c r="BB98" i="12"/>
  <c r="BB129" i="12" s="1"/>
  <c r="BB48" i="12"/>
  <c r="BB78" i="12" s="1"/>
  <c r="BJ98" i="12"/>
  <c r="BJ129" i="12" s="1"/>
  <c r="BJ48" i="12"/>
  <c r="BJ78" i="12" s="1"/>
  <c r="BR98" i="12"/>
  <c r="BR129" i="12" s="1"/>
  <c r="BZ98" i="12"/>
  <c r="BZ129" i="12" s="1"/>
  <c r="BZ48" i="12"/>
  <c r="BZ78" i="12" s="1"/>
  <c r="CH98" i="12"/>
  <c r="CH129" i="12" s="1"/>
  <c r="CH48" i="12"/>
  <c r="CH78" i="12" s="1"/>
  <c r="CP98" i="12"/>
  <c r="CP129" i="12" s="1"/>
  <c r="CP48" i="12"/>
  <c r="CP78" i="12" s="1"/>
  <c r="CX98" i="12"/>
  <c r="CX129" i="12" s="1"/>
  <c r="CX48" i="12"/>
  <c r="CX78" i="12" s="1"/>
  <c r="DF98" i="12"/>
  <c r="DF129" i="12" s="1"/>
  <c r="DF48" i="12"/>
  <c r="DF78" i="12" s="1"/>
  <c r="DN98" i="12"/>
  <c r="DN129" i="12" s="1"/>
  <c r="DN48" i="12"/>
  <c r="DN78" i="12" s="1"/>
  <c r="DV98" i="12"/>
  <c r="DV129" i="12" s="1"/>
  <c r="DV48" i="12"/>
  <c r="DV78" i="12" s="1"/>
  <c r="ED98" i="12"/>
  <c r="ED129" i="12" s="1"/>
  <c r="EL98" i="12"/>
  <c r="EL129" i="12" s="1"/>
  <c r="EL48" i="12"/>
  <c r="EL78" i="12" s="1"/>
  <c r="ET98" i="12"/>
  <c r="ET129" i="12" s="1"/>
  <c r="ET48" i="12"/>
  <c r="ET78" i="12" s="1"/>
  <c r="FB98" i="12"/>
  <c r="FB129" i="12" s="1"/>
  <c r="FB48" i="12"/>
  <c r="FB78" i="12" s="1"/>
  <c r="F49" i="12"/>
  <c r="F79" i="12" s="1"/>
  <c r="N99" i="12"/>
  <c r="N130" i="12" s="1"/>
  <c r="N49" i="12"/>
  <c r="N79" i="12" s="1"/>
  <c r="V99" i="12"/>
  <c r="V130" i="12" s="1"/>
  <c r="V49" i="12"/>
  <c r="V79" i="12" s="1"/>
  <c r="AD99" i="12"/>
  <c r="AD130" i="12" s="1"/>
  <c r="AD49" i="12"/>
  <c r="AD79" i="12" s="1"/>
  <c r="AL99" i="12"/>
  <c r="AL130" i="12" s="1"/>
  <c r="AL49" i="12"/>
  <c r="AL79" i="12" s="1"/>
  <c r="AT99" i="12"/>
  <c r="AT130" i="12" s="1"/>
  <c r="AT49" i="12"/>
  <c r="AT79" i="12" s="1"/>
  <c r="BB99" i="12"/>
  <c r="BB130" i="12" s="1"/>
  <c r="BJ99" i="12"/>
  <c r="BJ130" i="12" s="1"/>
  <c r="BJ49" i="12"/>
  <c r="BJ79" i="12" s="1"/>
  <c r="BR99" i="12"/>
  <c r="BR130" i="12" s="1"/>
  <c r="BR49" i="12"/>
  <c r="BR79" i="12" s="1"/>
  <c r="BZ99" i="12"/>
  <c r="BZ130" i="12" s="1"/>
  <c r="BZ49" i="12"/>
  <c r="BZ79" i="12" s="1"/>
  <c r="CH99" i="12"/>
  <c r="CH130" i="12" s="1"/>
  <c r="CH49" i="12"/>
  <c r="CH79" i="12" s="1"/>
  <c r="CP99" i="12"/>
  <c r="CP130" i="12" s="1"/>
  <c r="CP49" i="12"/>
  <c r="CP79" i="12" s="1"/>
  <c r="CX99" i="12"/>
  <c r="CX130" i="12" s="1"/>
  <c r="CX49" i="12"/>
  <c r="CX79" i="12" s="1"/>
  <c r="BB45" i="12"/>
  <c r="BB75" i="12" s="1"/>
  <c r="CH47" i="12"/>
  <c r="CH77" i="12" s="1"/>
  <c r="BB49" i="12"/>
  <c r="BB79" i="12" s="1"/>
  <c r="G88" i="12"/>
  <c r="G119" i="12" s="1"/>
  <c r="G38" i="12"/>
  <c r="G68" i="12" s="1"/>
  <c r="O88" i="12"/>
  <c r="O119" i="12" s="1"/>
  <c r="O38" i="12"/>
  <c r="O68" i="12" s="1"/>
  <c r="W88" i="12"/>
  <c r="W119" i="12" s="1"/>
  <c r="W38" i="12"/>
  <c r="W68" i="12" s="1"/>
  <c r="AE88" i="12"/>
  <c r="AE119" i="12" s="1"/>
  <c r="AE38" i="12"/>
  <c r="AE68" i="12" s="1"/>
  <c r="AM88" i="12"/>
  <c r="AM119" i="12" s="1"/>
  <c r="AM38" i="12"/>
  <c r="AM68" i="12" s="1"/>
  <c r="AU88" i="12"/>
  <c r="AU119" i="12" s="1"/>
  <c r="AU38" i="12"/>
  <c r="AU68" i="12" s="1"/>
  <c r="BC88" i="12"/>
  <c r="BC119" i="12" s="1"/>
  <c r="BC38" i="12"/>
  <c r="BC68" i="12" s="1"/>
  <c r="BK88" i="12"/>
  <c r="BK119" i="12" s="1"/>
  <c r="BK38" i="12"/>
  <c r="BK68" i="12" s="1"/>
  <c r="BS88" i="12"/>
  <c r="BS119" i="12" s="1"/>
  <c r="BS38" i="12"/>
  <c r="BS68" i="12" s="1"/>
  <c r="CA88" i="12"/>
  <c r="CA119" i="12" s="1"/>
  <c r="CA38" i="12"/>
  <c r="CA68" i="12" s="1"/>
  <c r="CI88" i="12"/>
  <c r="CI119" i="12" s="1"/>
  <c r="CI38" i="12"/>
  <c r="CI68" i="12" s="1"/>
  <c r="CQ88" i="12"/>
  <c r="CQ119" i="12" s="1"/>
  <c r="CQ38" i="12"/>
  <c r="CQ68" i="12" s="1"/>
  <c r="CY88" i="12"/>
  <c r="CY119" i="12" s="1"/>
  <c r="CY38" i="12"/>
  <c r="CY68" i="12" s="1"/>
  <c r="DG88" i="12"/>
  <c r="DG119" i="12" s="1"/>
  <c r="DG38" i="12"/>
  <c r="DG68" i="12" s="1"/>
  <c r="DO88" i="12"/>
  <c r="DO119" i="12" s="1"/>
  <c r="DO38" i="12"/>
  <c r="DO68" i="12" s="1"/>
  <c r="DW88" i="12"/>
  <c r="DW119" i="12" s="1"/>
  <c r="DW38" i="12"/>
  <c r="R71" i="24" s="1"/>
  <c r="EE88" i="12"/>
  <c r="EE119" i="12" s="1"/>
  <c r="EE38" i="12"/>
  <c r="Z71" i="24" s="1"/>
  <c r="EM88" i="12"/>
  <c r="EM119" i="12" s="1"/>
  <c r="EM38" i="12"/>
  <c r="AH71" i="24" s="1"/>
  <c r="EU88" i="12"/>
  <c r="EU119" i="12" s="1"/>
  <c r="EU38" i="12"/>
  <c r="EU68" i="12" s="1"/>
  <c r="FC88" i="12"/>
  <c r="FC119" i="12" s="1"/>
  <c r="FC38" i="12"/>
  <c r="FC68" i="12" s="1"/>
  <c r="G89" i="12"/>
  <c r="G120" i="12" s="1"/>
  <c r="G39" i="12"/>
  <c r="G69" i="12" s="1"/>
  <c r="O89" i="12"/>
  <c r="O120" i="12" s="1"/>
  <c r="O39" i="12"/>
  <c r="O69" i="12" s="1"/>
  <c r="W89" i="12"/>
  <c r="W120" i="12" s="1"/>
  <c r="W39" i="12"/>
  <c r="W69" i="12" s="1"/>
  <c r="AE89" i="12"/>
  <c r="AE120" i="12" s="1"/>
  <c r="AE39" i="12"/>
  <c r="AE69" i="12" s="1"/>
  <c r="AM89" i="12"/>
  <c r="AM120" i="12" s="1"/>
  <c r="AM39" i="12"/>
  <c r="AM69" i="12" s="1"/>
  <c r="AU89" i="12"/>
  <c r="AU120" i="12" s="1"/>
  <c r="AU39" i="12"/>
  <c r="AU69" i="12" s="1"/>
  <c r="BC89" i="12"/>
  <c r="BC120" i="12" s="1"/>
  <c r="BC39" i="12"/>
  <c r="BC69" i="12" s="1"/>
  <c r="BK89" i="12"/>
  <c r="BK120" i="12" s="1"/>
  <c r="BK39" i="12"/>
  <c r="BK69" i="12" s="1"/>
  <c r="BS89" i="12"/>
  <c r="BS120" i="12" s="1"/>
  <c r="BS39" i="12"/>
  <c r="BS69" i="12" s="1"/>
  <c r="CA89" i="12"/>
  <c r="CA120" i="12" s="1"/>
  <c r="CA39" i="12"/>
  <c r="CA69" i="12" s="1"/>
  <c r="CI89" i="12"/>
  <c r="CI120" i="12" s="1"/>
  <c r="CI39" i="12"/>
  <c r="CI69" i="12" s="1"/>
  <c r="CQ89" i="12"/>
  <c r="CQ120" i="12" s="1"/>
  <c r="CQ39" i="12"/>
  <c r="CQ69" i="12" s="1"/>
  <c r="CY89" i="12"/>
  <c r="CY120" i="12" s="1"/>
  <c r="CY39" i="12"/>
  <c r="CY69" i="12" s="1"/>
  <c r="DG89" i="12"/>
  <c r="DG120" i="12" s="1"/>
  <c r="DG39" i="12"/>
  <c r="DG69" i="12" s="1"/>
  <c r="DO89" i="12"/>
  <c r="DO120" i="12" s="1"/>
  <c r="DO39" i="12"/>
  <c r="DO69" i="12" s="1"/>
  <c r="DW89" i="12"/>
  <c r="DW120" i="12" s="1"/>
  <c r="DW39" i="12"/>
  <c r="DW69" i="12" s="1"/>
  <c r="EE89" i="12"/>
  <c r="EE120" i="12" s="1"/>
  <c r="EE39" i="12"/>
  <c r="EE69" i="12" s="1"/>
  <c r="EM89" i="12"/>
  <c r="EM120" i="12" s="1"/>
  <c r="EM39" i="12"/>
  <c r="EM69" i="12" s="1"/>
  <c r="EU89" i="12"/>
  <c r="EU120" i="12" s="1"/>
  <c r="EU39" i="12"/>
  <c r="EU69" i="12" s="1"/>
  <c r="FC89" i="12"/>
  <c r="FC120" i="12" s="1"/>
  <c r="FC39" i="12"/>
  <c r="FC69" i="12" s="1"/>
  <c r="G90" i="12"/>
  <c r="G121" i="12" s="1"/>
  <c r="G40" i="12"/>
  <c r="G70" i="12" s="1"/>
  <c r="O90" i="12"/>
  <c r="O121" i="12" s="1"/>
  <c r="O40" i="12"/>
  <c r="O70" i="12" s="1"/>
  <c r="W90" i="12"/>
  <c r="W121" i="12" s="1"/>
  <c r="W40" i="12"/>
  <c r="W70" i="12" s="1"/>
  <c r="AE90" i="12"/>
  <c r="AE121" i="12" s="1"/>
  <c r="AE40" i="12"/>
  <c r="AE70" i="12" s="1"/>
  <c r="AM90" i="12"/>
  <c r="AM121" i="12" s="1"/>
  <c r="AM40" i="12"/>
  <c r="AM70" i="12" s="1"/>
  <c r="AU90" i="12"/>
  <c r="AU121" i="12" s="1"/>
  <c r="AU40" i="12"/>
  <c r="AU70" i="12" s="1"/>
  <c r="BC90" i="12"/>
  <c r="BC121" i="12" s="1"/>
  <c r="BC40" i="12"/>
  <c r="BC70" i="12" s="1"/>
  <c r="BK90" i="12"/>
  <c r="BK121" i="12" s="1"/>
  <c r="BK40" i="12"/>
  <c r="BK70" i="12" s="1"/>
  <c r="BS90" i="12"/>
  <c r="BS121" i="12" s="1"/>
  <c r="BS40" i="12"/>
  <c r="BS70" i="12" s="1"/>
  <c r="CA90" i="12"/>
  <c r="CA121" i="12" s="1"/>
  <c r="CA40" i="12"/>
  <c r="CA70" i="12" s="1"/>
  <c r="CI90" i="12"/>
  <c r="CI121" i="12" s="1"/>
  <c r="CI40" i="12"/>
  <c r="CI70" i="12" s="1"/>
  <c r="CQ90" i="12"/>
  <c r="CQ121" i="12" s="1"/>
  <c r="CQ40" i="12"/>
  <c r="CQ70" i="12" s="1"/>
  <c r="CY90" i="12"/>
  <c r="CY121" i="12" s="1"/>
  <c r="CY40" i="12"/>
  <c r="CY70" i="12" s="1"/>
  <c r="DG90" i="12"/>
  <c r="DG121" i="12" s="1"/>
  <c r="DG40" i="12"/>
  <c r="DG70" i="12" s="1"/>
  <c r="DO90" i="12"/>
  <c r="DO121" i="12" s="1"/>
  <c r="DO40" i="12"/>
  <c r="DO70" i="12" s="1"/>
  <c r="DW90" i="12"/>
  <c r="DW121" i="12" s="1"/>
  <c r="DW40" i="12"/>
  <c r="DW70" i="12" s="1"/>
  <c r="EE90" i="12"/>
  <c r="EE121" i="12" s="1"/>
  <c r="EE40" i="12"/>
  <c r="EE70" i="12" s="1"/>
  <c r="EM90" i="12"/>
  <c r="EM121" i="12" s="1"/>
  <c r="EM40" i="12"/>
  <c r="EM70" i="12" s="1"/>
  <c r="EU90" i="12"/>
  <c r="EU121" i="12" s="1"/>
  <c r="EU40" i="12"/>
  <c r="EU70" i="12" s="1"/>
  <c r="FC90" i="12"/>
  <c r="FC121" i="12" s="1"/>
  <c r="FC40" i="12"/>
  <c r="FC70" i="12" s="1"/>
  <c r="G91" i="12"/>
  <c r="G122" i="12" s="1"/>
  <c r="G41" i="12"/>
  <c r="G71" i="12" s="1"/>
  <c r="O91" i="12"/>
  <c r="O122" i="12" s="1"/>
  <c r="O41" i="12"/>
  <c r="O71" i="12" s="1"/>
  <c r="W91" i="12"/>
  <c r="W122" i="12" s="1"/>
  <c r="W41" i="12"/>
  <c r="W71" i="12" s="1"/>
  <c r="AE91" i="12"/>
  <c r="AE122" i="12" s="1"/>
  <c r="AE41" i="12"/>
  <c r="AE71" i="12" s="1"/>
  <c r="AM91" i="12"/>
  <c r="AM122" i="12" s="1"/>
  <c r="AM41" i="12"/>
  <c r="AM71" i="12" s="1"/>
  <c r="AU91" i="12"/>
  <c r="AU122" i="12" s="1"/>
  <c r="AU41" i="12"/>
  <c r="AU71" i="12" s="1"/>
  <c r="BC91" i="12"/>
  <c r="BC122" i="12" s="1"/>
  <c r="BC41" i="12"/>
  <c r="BC71" i="12" s="1"/>
  <c r="BK91" i="12"/>
  <c r="BK122" i="12" s="1"/>
  <c r="BK41" i="12"/>
  <c r="BK71" i="12" s="1"/>
  <c r="BS91" i="12"/>
  <c r="BS122" i="12" s="1"/>
  <c r="BS41" i="12"/>
  <c r="BS71" i="12" s="1"/>
  <c r="CA91" i="12"/>
  <c r="CA122" i="12" s="1"/>
  <c r="CA41" i="12"/>
  <c r="CA71" i="12" s="1"/>
  <c r="CI91" i="12"/>
  <c r="CI122" i="12" s="1"/>
  <c r="CI41" i="12"/>
  <c r="CI71" i="12" s="1"/>
  <c r="CQ91" i="12"/>
  <c r="CQ122" i="12" s="1"/>
  <c r="CQ41" i="12"/>
  <c r="CQ71" i="12" s="1"/>
  <c r="CY91" i="12"/>
  <c r="CY122" i="12" s="1"/>
  <c r="CY41" i="12"/>
  <c r="CY71" i="12" s="1"/>
  <c r="DG91" i="12"/>
  <c r="DG122" i="12" s="1"/>
  <c r="DG41" i="12"/>
  <c r="DG71" i="12" s="1"/>
  <c r="DO91" i="12"/>
  <c r="DO122" i="12" s="1"/>
  <c r="DO41" i="12"/>
  <c r="DO71" i="12" s="1"/>
  <c r="DW91" i="12"/>
  <c r="DW122" i="12" s="1"/>
  <c r="DW41" i="12"/>
  <c r="DW71" i="12" s="1"/>
  <c r="EE91" i="12"/>
  <c r="EE122" i="12" s="1"/>
  <c r="EE41" i="12"/>
  <c r="EE71" i="12" s="1"/>
  <c r="EM91" i="12"/>
  <c r="EM122" i="12" s="1"/>
  <c r="EM41" i="12"/>
  <c r="EM71" i="12" s="1"/>
  <c r="EU91" i="12"/>
  <c r="EU122" i="12" s="1"/>
  <c r="EU41" i="12"/>
  <c r="EU71" i="12" s="1"/>
  <c r="FC91" i="12"/>
  <c r="FC122" i="12" s="1"/>
  <c r="FC41" i="12"/>
  <c r="FC71" i="12" s="1"/>
  <c r="G93" i="12"/>
  <c r="G124" i="12" s="1"/>
  <c r="G43" i="12"/>
  <c r="G73" i="12" s="1"/>
  <c r="O93" i="12"/>
  <c r="O124" i="12" s="1"/>
  <c r="O43" i="12"/>
  <c r="O73" i="12" s="1"/>
  <c r="W93" i="12"/>
  <c r="W124" i="12" s="1"/>
  <c r="W43" i="12"/>
  <c r="W73" i="12" s="1"/>
  <c r="AE93" i="12"/>
  <c r="AE124" i="12" s="1"/>
  <c r="AE43" i="12"/>
  <c r="AE73" i="12" s="1"/>
  <c r="AM93" i="12"/>
  <c r="AM124" i="12" s="1"/>
  <c r="AM43" i="12"/>
  <c r="AM73" i="12" s="1"/>
  <c r="AU93" i="12"/>
  <c r="AU124" i="12" s="1"/>
  <c r="AU43" i="12"/>
  <c r="AU73" i="12" s="1"/>
  <c r="BC93" i="12"/>
  <c r="BC124" i="12" s="1"/>
  <c r="BC43" i="12"/>
  <c r="BC73" i="12" s="1"/>
  <c r="BK93" i="12"/>
  <c r="BK124" i="12" s="1"/>
  <c r="BK43" i="12"/>
  <c r="BK73" i="12" s="1"/>
  <c r="BS93" i="12"/>
  <c r="BS124" i="12" s="1"/>
  <c r="BS43" i="12"/>
  <c r="BS73" i="12" s="1"/>
  <c r="CA93" i="12"/>
  <c r="CA124" i="12" s="1"/>
  <c r="CA43" i="12"/>
  <c r="CA73" i="12" s="1"/>
  <c r="CI93" i="12"/>
  <c r="CI124" i="12" s="1"/>
  <c r="CI43" i="12"/>
  <c r="CI73" i="12" s="1"/>
  <c r="CQ93" i="12"/>
  <c r="CQ124" i="12" s="1"/>
  <c r="CQ43" i="12"/>
  <c r="CQ73" i="12" s="1"/>
  <c r="CY93" i="12"/>
  <c r="CY124" i="12" s="1"/>
  <c r="CY43" i="12"/>
  <c r="CY73" i="12" s="1"/>
  <c r="DG93" i="12"/>
  <c r="DG124" i="12" s="1"/>
  <c r="DG43" i="12"/>
  <c r="DG73" i="12" s="1"/>
  <c r="DO93" i="12"/>
  <c r="DO124" i="12" s="1"/>
  <c r="DO43" i="12"/>
  <c r="DO73" i="12" s="1"/>
  <c r="DW93" i="12"/>
  <c r="DW124" i="12" s="1"/>
  <c r="DW43" i="12"/>
  <c r="DW73" i="12" s="1"/>
  <c r="EE93" i="12"/>
  <c r="EE124" i="12" s="1"/>
  <c r="EE43" i="12"/>
  <c r="EE73" i="12" s="1"/>
  <c r="EM93" i="12"/>
  <c r="EM124" i="12" s="1"/>
  <c r="EM43" i="12"/>
  <c r="EM73" i="12" s="1"/>
  <c r="EU93" i="12"/>
  <c r="EU124" i="12" s="1"/>
  <c r="EU43" i="12"/>
  <c r="EU73" i="12" s="1"/>
  <c r="FC93" i="12"/>
  <c r="FC124" i="12" s="1"/>
  <c r="FC43" i="12"/>
  <c r="FC73" i="12" s="1"/>
  <c r="G94" i="12"/>
  <c r="G125" i="12" s="1"/>
  <c r="G44" i="12"/>
  <c r="G74" i="12" s="1"/>
  <c r="O94" i="12"/>
  <c r="O125" i="12" s="1"/>
  <c r="O44" i="12"/>
  <c r="O74" i="12" s="1"/>
  <c r="W94" i="12"/>
  <c r="W125" i="12" s="1"/>
  <c r="W44" i="12"/>
  <c r="W74" i="12" s="1"/>
  <c r="AE94" i="12"/>
  <c r="AE125" i="12" s="1"/>
  <c r="AE44" i="12"/>
  <c r="AE74" i="12" s="1"/>
  <c r="AM94" i="12"/>
  <c r="AM125" i="12" s="1"/>
  <c r="AM44" i="12"/>
  <c r="AM74" i="12" s="1"/>
  <c r="AU94" i="12"/>
  <c r="AU125" i="12" s="1"/>
  <c r="AU44" i="12"/>
  <c r="AU74" i="12" s="1"/>
  <c r="BC94" i="12"/>
  <c r="BC125" i="12" s="1"/>
  <c r="BC44" i="12"/>
  <c r="BC74" i="12" s="1"/>
  <c r="BK94" i="12"/>
  <c r="BK125" i="12" s="1"/>
  <c r="BK44" i="12"/>
  <c r="BK74" i="12" s="1"/>
  <c r="BS94" i="12"/>
  <c r="BS125" i="12" s="1"/>
  <c r="BS44" i="12"/>
  <c r="BS74" i="12" s="1"/>
  <c r="CA94" i="12"/>
  <c r="CA125" i="12" s="1"/>
  <c r="CA44" i="12"/>
  <c r="CA74" i="12" s="1"/>
  <c r="CI94" i="12"/>
  <c r="CI125" i="12" s="1"/>
  <c r="CI44" i="12"/>
  <c r="CI74" i="12" s="1"/>
  <c r="CQ94" i="12"/>
  <c r="CQ125" i="12" s="1"/>
  <c r="CQ44" i="12"/>
  <c r="CQ74" i="12" s="1"/>
  <c r="CY94" i="12"/>
  <c r="CY125" i="12" s="1"/>
  <c r="CY44" i="12"/>
  <c r="CY74" i="12" s="1"/>
  <c r="DG94" i="12"/>
  <c r="DG125" i="12" s="1"/>
  <c r="DG44" i="12"/>
  <c r="DG74" i="12" s="1"/>
  <c r="DO94" i="12"/>
  <c r="DO125" i="12" s="1"/>
  <c r="DO44" i="12"/>
  <c r="DO74" i="12" s="1"/>
  <c r="DW94" i="12"/>
  <c r="DW125" i="12" s="1"/>
  <c r="DW44" i="12"/>
  <c r="DW74" i="12" s="1"/>
  <c r="EE94" i="12"/>
  <c r="EE125" i="12" s="1"/>
  <c r="EE44" i="12"/>
  <c r="EE74" i="12" s="1"/>
  <c r="EM94" i="12"/>
  <c r="EM125" i="12" s="1"/>
  <c r="EM44" i="12"/>
  <c r="EM74" i="12" s="1"/>
  <c r="EU94" i="12"/>
  <c r="EU125" i="12" s="1"/>
  <c r="EU44" i="12"/>
  <c r="EU74" i="12" s="1"/>
  <c r="FC94" i="12"/>
  <c r="FC125" i="12" s="1"/>
  <c r="FC44" i="12"/>
  <c r="FC74" i="12" s="1"/>
  <c r="G95" i="12"/>
  <c r="G126" i="12" s="1"/>
  <c r="G45" i="12"/>
  <c r="G75" i="12" s="1"/>
  <c r="O95" i="12"/>
  <c r="O126" i="12" s="1"/>
  <c r="O45" i="12"/>
  <c r="O75" i="12" s="1"/>
  <c r="W95" i="12"/>
  <c r="W126" i="12" s="1"/>
  <c r="W45" i="12"/>
  <c r="W75" i="12" s="1"/>
  <c r="AE95" i="12"/>
  <c r="AE126" i="12" s="1"/>
  <c r="AE45" i="12"/>
  <c r="AE75" i="12" s="1"/>
  <c r="AM95" i="12"/>
  <c r="AM126" i="12" s="1"/>
  <c r="AM45" i="12"/>
  <c r="AM75" i="12" s="1"/>
  <c r="AU95" i="12"/>
  <c r="AU126" i="12" s="1"/>
  <c r="AU45" i="12"/>
  <c r="AU75" i="12" s="1"/>
  <c r="BC95" i="12"/>
  <c r="BC126" i="12" s="1"/>
  <c r="BC45" i="12"/>
  <c r="BC75" i="12" s="1"/>
  <c r="BK95" i="12"/>
  <c r="BK126" i="12" s="1"/>
  <c r="BK45" i="12"/>
  <c r="BK75" i="12" s="1"/>
  <c r="BS95" i="12"/>
  <c r="BS126" i="12" s="1"/>
  <c r="BS45" i="12"/>
  <c r="BS75" i="12" s="1"/>
  <c r="CA95" i="12"/>
  <c r="CA126" i="12" s="1"/>
  <c r="CA45" i="12"/>
  <c r="CA75" i="12" s="1"/>
  <c r="CI95" i="12"/>
  <c r="CI126" i="12" s="1"/>
  <c r="CI45" i="12"/>
  <c r="CI75" i="12" s="1"/>
  <c r="CQ95" i="12"/>
  <c r="CQ126" i="12" s="1"/>
  <c r="CQ45" i="12"/>
  <c r="CQ75" i="12" s="1"/>
  <c r="CY95" i="12"/>
  <c r="CY126" i="12" s="1"/>
  <c r="CY45" i="12"/>
  <c r="CY75" i="12" s="1"/>
  <c r="DG95" i="12"/>
  <c r="DG126" i="12" s="1"/>
  <c r="DG45" i="12"/>
  <c r="DG75" i="12" s="1"/>
  <c r="DO95" i="12"/>
  <c r="DO126" i="12" s="1"/>
  <c r="DO45" i="12"/>
  <c r="DO75" i="12" s="1"/>
  <c r="DW95" i="12"/>
  <c r="DW126" i="12" s="1"/>
  <c r="DW45" i="12"/>
  <c r="DW75" i="12" s="1"/>
  <c r="EE95" i="12"/>
  <c r="EE126" i="12" s="1"/>
  <c r="EE45" i="12"/>
  <c r="EE75" i="12" s="1"/>
  <c r="EM95" i="12"/>
  <c r="EM126" i="12" s="1"/>
  <c r="EM45" i="12"/>
  <c r="EM75" i="12" s="1"/>
  <c r="EU95" i="12"/>
  <c r="EU126" i="12" s="1"/>
  <c r="EU45" i="12"/>
  <c r="EU75" i="12" s="1"/>
  <c r="FC95" i="12"/>
  <c r="FC126" i="12" s="1"/>
  <c r="FC45" i="12"/>
  <c r="FC75" i="12" s="1"/>
  <c r="G96" i="12"/>
  <c r="G127" i="12" s="1"/>
  <c r="G46" i="12"/>
  <c r="G76" i="12" s="1"/>
  <c r="O96" i="12"/>
  <c r="O127" i="12" s="1"/>
  <c r="O46" i="12"/>
  <c r="O76" i="12" s="1"/>
  <c r="W96" i="12"/>
  <c r="W127" i="12" s="1"/>
  <c r="W46" i="12"/>
  <c r="W76" i="12" s="1"/>
  <c r="AE96" i="12"/>
  <c r="AE127" i="12" s="1"/>
  <c r="AE46" i="12"/>
  <c r="AE76" i="12" s="1"/>
  <c r="AM96" i="12"/>
  <c r="AM127" i="12" s="1"/>
  <c r="AM46" i="12"/>
  <c r="AM76" i="12" s="1"/>
  <c r="AU96" i="12"/>
  <c r="AU127" i="12" s="1"/>
  <c r="AU46" i="12"/>
  <c r="AU76" i="12" s="1"/>
  <c r="BC96" i="12"/>
  <c r="BC127" i="12" s="1"/>
  <c r="BC46" i="12"/>
  <c r="BC76" i="12" s="1"/>
  <c r="BK96" i="12"/>
  <c r="BK127" i="12" s="1"/>
  <c r="BK46" i="12"/>
  <c r="BK76" i="12" s="1"/>
  <c r="BS96" i="12"/>
  <c r="BS127" i="12" s="1"/>
  <c r="BS46" i="12"/>
  <c r="BS76" i="12" s="1"/>
  <c r="CA96" i="12"/>
  <c r="CA127" i="12" s="1"/>
  <c r="CA46" i="12"/>
  <c r="CA76" i="12" s="1"/>
  <c r="CI96" i="12"/>
  <c r="CI127" i="12" s="1"/>
  <c r="CI46" i="12"/>
  <c r="CI76" i="12" s="1"/>
  <c r="CQ96" i="12"/>
  <c r="CQ127" i="12" s="1"/>
  <c r="CQ46" i="12"/>
  <c r="CQ76" i="12" s="1"/>
  <c r="CY96" i="12"/>
  <c r="CY127" i="12" s="1"/>
  <c r="CY46" i="12"/>
  <c r="CY76" i="12" s="1"/>
  <c r="DG96" i="12"/>
  <c r="DG127" i="12" s="1"/>
  <c r="DG46" i="12"/>
  <c r="DG76" i="12" s="1"/>
  <c r="DO96" i="12"/>
  <c r="DO127" i="12" s="1"/>
  <c r="DO46" i="12"/>
  <c r="DO76" i="12" s="1"/>
  <c r="DW96" i="12"/>
  <c r="DW127" i="12" s="1"/>
  <c r="DW46" i="12"/>
  <c r="DW76" i="12" s="1"/>
  <c r="EE96" i="12"/>
  <c r="EE127" i="12" s="1"/>
  <c r="EE46" i="12"/>
  <c r="EE76" i="12" s="1"/>
  <c r="EM96" i="12"/>
  <c r="EM127" i="12" s="1"/>
  <c r="EM46" i="12"/>
  <c r="EM76" i="12" s="1"/>
  <c r="EU96" i="12"/>
  <c r="EU127" i="12" s="1"/>
  <c r="EU46" i="12"/>
  <c r="EU76" i="12" s="1"/>
  <c r="FC96" i="12"/>
  <c r="FC127" i="12" s="1"/>
  <c r="FC46" i="12"/>
  <c r="FC76" i="12" s="1"/>
  <c r="G97" i="12"/>
  <c r="G128" i="12" s="1"/>
  <c r="G47" i="12"/>
  <c r="G77" i="12" s="1"/>
  <c r="O97" i="12"/>
  <c r="O128" i="12" s="1"/>
  <c r="O47" i="12"/>
  <c r="O77" i="12" s="1"/>
  <c r="W97" i="12"/>
  <c r="W128" i="12" s="1"/>
  <c r="W47" i="12"/>
  <c r="W77" i="12" s="1"/>
  <c r="AE97" i="12"/>
  <c r="AE128" i="12" s="1"/>
  <c r="AE47" i="12"/>
  <c r="AE77" i="12" s="1"/>
  <c r="AM97" i="12"/>
  <c r="AM128" i="12" s="1"/>
  <c r="AM47" i="12"/>
  <c r="AM77" i="12" s="1"/>
  <c r="AU97" i="12"/>
  <c r="AU128" i="12" s="1"/>
  <c r="AU47" i="12"/>
  <c r="AU77" i="12" s="1"/>
  <c r="BC97" i="12"/>
  <c r="BC128" i="12" s="1"/>
  <c r="BC47" i="12"/>
  <c r="BC77" i="12" s="1"/>
  <c r="BK97" i="12"/>
  <c r="BK128" i="12" s="1"/>
  <c r="BK47" i="12"/>
  <c r="BK77" i="12" s="1"/>
  <c r="BS97" i="12"/>
  <c r="BS128" i="12" s="1"/>
  <c r="BS47" i="12"/>
  <c r="BS77" i="12" s="1"/>
  <c r="CA97" i="12"/>
  <c r="CA128" i="12" s="1"/>
  <c r="CA47" i="12"/>
  <c r="CA77" i="12" s="1"/>
  <c r="DN45" i="12"/>
  <c r="DN75" i="12" s="1"/>
  <c r="ET47" i="12"/>
  <c r="ET77" i="12" s="1"/>
  <c r="H88" i="12"/>
  <c r="H119" i="12" s="1"/>
  <c r="I68" i="12"/>
  <c r="H38" i="12"/>
  <c r="H68" i="12" s="1"/>
  <c r="P88" i="12"/>
  <c r="P119" i="12" s="1"/>
  <c r="Q68" i="12"/>
  <c r="P38" i="12"/>
  <c r="P68" i="12" s="1"/>
  <c r="X88" i="12"/>
  <c r="X119" i="12" s="1"/>
  <c r="Y68" i="12"/>
  <c r="X38" i="12"/>
  <c r="X68" i="12" s="1"/>
  <c r="AF88" i="12"/>
  <c r="AF119" i="12" s="1"/>
  <c r="AG68" i="12"/>
  <c r="AF38" i="12"/>
  <c r="AF68" i="12" s="1"/>
  <c r="AN88" i="12"/>
  <c r="AN119" i="12" s="1"/>
  <c r="AO68" i="12"/>
  <c r="AN38" i="12"/>
  <c r="AN68" i="12" s="1"/>
  <c r="AV88" i="12"/>
  <c r="AV119" i="12" s="1"/>
  <c r="AW68" i="12"/>
  <c r="AV38" i="12"/>
  <c r="AV68" i="12" s="1"/>
  <c r="BD88" i="12"/>
  <c r="BD119" i="12" s="1"/>
  <c r="BD38" i="12"/>
  <c r="BD68" i="12" s="1"/>
  <c r="BL88" i="12"/>
  <c r="BL119" i="12" s="1"/>
  <c r="BL38" i="12"/>
  <c r="BL68" i="12" s="1"/>
  <c r="BT88" i="12"/>
  <c r="BT119" i="12" s="1"/>
  <c r="BU68" i="12"/>
  <c r="BT38" i="12"/>
  <c r="BT68" i="12" s="1"/>
  <c r="CB88" i="12"/>
  <c r="CB119" i="12" s="1"/>
  <c r="CC68" i="12"/>
  <c r="CB38" i="12"/>
  <c r="CB68" i="12" s="1"/>
  <c r="CJ88" i="12"/>
  <c r="CJ119" i="12" s="1"/>
  <c r="CK68" i="12"/>
  <c r="CJ38" i="12"/>
  <c r="CJ68" i="12" s="1"/>
  <c r="CR88" i="12"/>
  <c r="CR119" i="12" s="1"/>
  <c r="CS68" i="12"/>
  <c r="CR38" i="12"/>
  <c r="CR68" i="12" s="1"/>
  <c r="CZ88" i="12"/>
  <c r="CZ119" i="12" s="1"/>
  <c r="DA68" i="12"/>
  <c r="CZ38" i="12"/>
  <c r="CZ68" i="12" s="1"/>
  <c r="DH88" i="12"/>
  <c r="DH119" i="12" s="1"/>
  <c r="DI68" i="12"/>
  <c r="DH38" i="12"/>
  <c r="DH68" i="12" s="1"/>
  <c r="DP88" i="12"/>
  <c r="DP119" i="12" s="1"/>
  <c r="DP38" i="12"/>
  <c r="DP68" i="12" s="1"/>
  <c r="DX88" i="12"/>
  <c r="DX119" i="12" s="1"/>
  <c r="DX38" i="12"/>
  <c r="S71" i="24" s="1"/>
  <c r="EF88" i="12"/>
  <c r="EF119" i="12" s="1"/>
  <c r="EG68" i="12"/>
  <c r="EF38" i="12"/>
  <c r="AA71" i="24" s="1"/>
  <c r="EN88" i="12"/>
  <c r="EN119" i="12" s="1"/>
  <c r="EO68" i="12"/>
  <c r="EN38" i="12"/>
  <c r="AI71" i="24" s="1"/>
  <c r="EV88" i="12"/>
  <c r="EV119" i="12" s="1"/>
  <c r="EW68" i="12"/>
  <c r="EV38" i="12"/>
  <c r="EV68" i="12" s="1"/>
  <c r="FD88" i="12"/>
  <c r="FD119" i="12" s="1"/>
  <c r="FE68" i="12"/>
  <c r="FD38" i="12"/>
  <c r="FD68" i="12" s="1"/>
  <c r="H89" i="12"/>
  <c r="H120" i="12" s="1"/>
  <c r="I69" i="12"/>
  <c r="H39" i="12"/>
  <c r="H69" i="12" s="1"/>
  <c r="P89" i="12"/>
  <c r="P120" i="12" s="1"/>
  <c r="Q69" i="12"/>
  <c r="P39" i="12"/>
  <c r="P69" i="12" s="1"/>
  <c r="X89" i="12"/>
  <c r="X120" i="12" s="1"/>
  <c r="Y69" i="12"/>
  <c r="X39" i="12"/>
  <c r="X69" i="12" s="1"/>
  <c r="AF89" i="12"/>
  <c r="AF120" i="12" s="1"/>
  <c r="AG69" i="12"/>
  <c r="AF39" i="12"/>
  <c r="AF69" i="12" s="1"/>
  <c r="AN89" i="12"/>
  <c r="AN120" i="12" s="1"/>
  <c r="AN39" i="12"/>
  <c r="AN69" i="12" s="1"/>
  <c r="AV89" i="12"/>
  <c r="AV120" i="12" s="1"/>
  <c r="AV39" i="12"/>
  <c r="AV69" i="12" s="1"/>
  <c r="BD89" i="12"/>
  <c r="BD120" i="12" s="1"/>
  <c r="BE69" i="12"/>
  <c r="BD39" i="12"/>
  <c r="BD69" i="12" s="1"/>
  <c r="BL89" i="12"/>
  <c r="BL120" i="12" s="1"/>
  <c r="BM69" i="12"/>
  <c r="BL39" i="12"/>
  <c r="BL69" i="12" s="1"/>
  <c r="BT89" i="12"/>
  <c r="BT120" i="12" s="1"/>
  <c r="BU69" i="12"/>
  <c r="BT39" i="12"/>
  <c r="BT69" i="12" s="1"/>
  <c r="CB89" i="12"/>
  <c r="CB120" i="12" s="1"/>
  <c r="CC69" i="12"/>
  <c r="CB39" i="12"/>
  <c r="CB69" i="12" s="1"/>
  <c r="CJ89" i="12"/>
  <c r="CJ120" i="12" s="1"/>
  <c r="CK69" i="12"/>
  <c r="CJ39" i="12"/>
  <c r="CJ69" i="12" s="1"/>
  <c r="CR89" i="12"/>
  <c r="CR120" i="12" s="1"/>
  <c r="CS69" i="12"/>
  <c r="CR39" i="12"/>
  <c r="CR69" i="12" s="1"/>
  <c r="CZ89" i="12"/>
  <c r="CZ120" i="12" s="1"/>
  <c r="CZ39" i="12"/>
  <c r="CZ69" i="12" s="1"/>
  <c r="DH89" i="12"/>
  <c r="DH120" i="12" s="1"/>
  <c r="DH39" i="12"/>
  <c r="DH69" i="12" s="1"/>
  <c r="DP89" i="12"/>
  <c r="DP120" i="12" s="1"/>
  <c r="DQ69" i="12"/>
  <c r="DP39" i="12"/>
  <c r="DP69" i="12" s="1"/>
  <c r="DX89" i="12"/>
  <c r="DX120" i="12" s="1"/>
  <c r="DY69" i="12"/>
  <c r="DX39" i="12"/>
  <c r="DX69" i="12" s="1"/>
  <c r="EF89" i="12"/>
  <c r="EF120" i="12" s="1"/>
  <c r="EG69" i="12"/>
  <c r="EF39" i="12"/>
  <c r="EF69" i="12" s="1"/>
  <c r="EN89" i="12"/>
  <c r="EN120" i="12" s="1"/>
  <c r="EO69" i="12"/>
  <c r="EN39" i="12"/>
  <c r="EN69" i="12" s="1"/>
  <c r="EV89" i="12"/>
  <c r="EV120" i="12" s="1"/>
  <c r="EW69" i="12"/>
  <c r="EV39" i="12"/>
  <c r="EV69" i="12" s="1"/>
  <c r="FD89" i="12"/>
  <c r="FD120" i="12" s="1"/>
  <c r="FE69" i="12"/>
  <c r="FD39" i="12"/>
  <c r="FD69" i="12" s="1"/>
  <c r="H90" i="12"/>
  <c r="H121" i="12" s="1"/>
  <c r="H40" i="12"/>
  <c r="H70" i="12" s="1"/>
  <c r="P90" i="12"/>
  <c r="P121" i="12" s="1"/>
  <c r="P40" i="12"/>
  <c r="P70" i="12" s="1"/>
  <c r="X90" i="12"/>
  <c r="X121" i="12" s="1"/>
  <c r="Y70" i="12"/>
  <c r="X40" i="12"/>
  <c r="X70" i="12" s="1"/>
  <c r="AF90" i="12"/>
  <c r="AF121" i="12" s="1"/>
  <c r="AG70" i="12"/>
  <c r="AF40" i="12"/>
  <c r="AF70" i="12" s="1"/>
  <c r="AN90" i="12"/>
  <c r="AN121" i="12" s="1"/>
  <c r="AO70" i="12"/>
  <c r="AN40" i="12"/>
  <c r="AN70" i="12" s="1"/>
  <c r="AV90" i="12"/>
  <c r="AV121" i="12" s="1"/>
  <c r="AW70" i="12"/>
  <c r="AV40" i="12"/>
  <c r="AV70" i="12" s="1"/>
  <c r="BD90" i="12"/>
  <c r="BD121" i="12" s="1"/>
  <c r="BE70" i="12"/>
  <c r="BD40" i="12"/>
  <c r="BD70" i="12" s="1"/>
  <c r="BL90" i="12"/>
  <c r="BL121" i="12" s="1"/>
  <c r="BM70" i="12"/>
  <c r="BL40" i="12"/>
  <c r="BL70" i="12" s="1"/>
  <c r="BT90" i="12"/>
  <c r="BT121" i="12" s="1"/>
  <c r="BT40" i="12"/>
  <c r="BT70" i="12" s="1"/>
  <c r="CB90" i="12"/>
  <c r="CB121" i="12" s="1"/>
  <c r="CB40" i="12"/>
  <c r="CB70" i="12" s="1"/>
  <c r="CJ90" i="12"/>
  <c r="CJ121" i="12" s="1"/>
  <c r="CK70" i="12"/>
  <c r="CJ40" i="12"/>
  <c r="CJ70" i="12" s="1"/>
  <c r="CR90" i="12"/>
  <c r="CR121" i="12" s="1"/>
  <c r="CS70" i="12"/>
  <c r="CR40" i="12"/>
  <c r="CR70" i="12" s="1"/>
  <c r="CZ90" i="12"/>
  <c r="CZ121" i="12" s="1"/>
  <c r="DA70" i="12"/>
  <c r="CZ40" i="12"/>
  <c r="CZ70" i="12" s="1"/>
  <c r="DH90" i="12"/>
  <c r="DH121" i="12" s="1"/>
  <c r="DI70" i="12"/>
  <c r="DH40" i="12"/>
  <c r="DH70" i="12" s="1"/>
  <c r="DP90" i="12"/>
  <c r="DP121" i="12" s="1"/>
  <c r="DQ70" i="12"/>
  <c r="DP40" i="12"/>
  <c r="DP70" i="12" s="1"/>
  <c r="DX90" i="12"/>
  <c r="DX121" i="12" s="1"/>
  <c r="DY70" i="12"/>
  <c r="DX40" i="12"/>
  <c r="DX70" i="12" s="1"/>
  <c r="EF90" i="12"/>
  <c r="EF121" i="12" s="1"/>
  <c r="EF40" i="12"/>
  <c r="EF70" i="12" s="1"/>
  <c r="EN90" i="12"/>
  <c r="EN121" i="12" s="1"/>
  <c r="EN40" i="12"/>
  <c r="EN70" i="12" s="1"/>
  <c r="EV90" i="12"/>
  <c r="EV121" i="12" s="1"/>
  <c r="EW70" i="12"/>
  <c r="EV40" i="12"/>
  <c r="EV70" i="12" s="1"/>
  <c r="FD90" i="12"/>
  <c r="FD121" i="12" s="1"/>
  <c r="FE70" i="12"/>
  <c r="FD40" i="12"/>
  <c r="FD70" i="12" s="1"/>
  <c r="H91" i="12"/>
  <c r="H122" i="12" s="1"/>
  <c r="I71" i="12"/>
  <c r="H41" i="12"/>
  <c r="H71" i="12" s="1"/>
  <c r="P91" i="12"/>
  <c r="P122" i="12" s="1"/>
  <c r="Q71" i="12"/>
  <c r="P41" i="12"/>
  <c r="P71" i="12" s="1"/>
  <c r="X91" i="12"/>
  <c r="X122" i="12" s="1"/>
  <c r="Y71" i="12"/>
  <c r="X41" i="12"/>
  <c r="X71" i="12" s="1"/>
  <c r="AF91" i="12"/>
  <c r="AF122" i="12" s="1"/>
  <c r="AG71" i="12"/>
  <c r="AF41" i="12"/>
  <c r="AF71" i="12" s="1"/>
  <c r="AN91" i="12"/>
  <c r="AN122" i="12" s="1"/>
  <c r="AO71" i="12"/>
  <c r="AN41" i="12"/>
  <c r="AN71" i="12" s="1"/>
  <c r="AV91" i="12"/>
  <c r="AV122" i="12" s="1"/>
  <c r="AW71" i="12"/>
  <c r="AV41" i="12"/>
  <c r="AV71" i="12" s="1"/>
  <c r="BD91" i="12"/>
  <c r="BD122" i="12" s="1"/>
  <c r="BD41" i="12"/>
  <c r="BD71" i="12" s="1"/>
  <c r="BL91" i="12"/>
  <c r="BL122" i="12" s="1"/>
  <c r="BL41" i="12"/>
  <c r="BL71" i="12" s="1"/>
  <c r="BT91" i="12"/>
  <c r="BT122" i="12" s="1"/>
  <c r="BU71" i="12"/>
  <c r="BT41" i="12"/>
  <c r="BT71" i="12" s="1"/>
  <c r="CB91" i="12"/>
  <c r="CB122" i="12" s="1"/>
  <c r="CC71" i="12"/>
  <c r="CB41" i="12"/>
  <c r="CB71" i="12" s="1"/>
  <c r="CJ91" i="12"/>
  <c r="CJ122" i="12" s="1"/>
  <c r="CK71" i="12"/>
  <c r="CJ41" i="12"/>
  <c r="CJ71" i="12" s="1"/>
  <c r="CR91" i="12"/>
  <c r="CR122" i="12" s="1"/>
  <c r="CS71" i="12"/>
  <c r="CR41" i="12"/>
  <c r="CR71" i="12" s="1"/>
  <c r="CZ91" i="12"/>
  <c r="CZ122" i="12" s="1"/>
  <c r="DA71" i="12"/>
  <c r="CZ41" i="12"/>
  <c r="CZ71" i="12" s="1"/>
  <c r="DH91" i="12"/>
  <c r="DH122" i="12" s="1"/>
  <c r="DI71" i="12"/>
  <c r="DH41" i="12"/>
  <c r="DH71" i="12" s="1"/>
  <c r="DP91" i="12"/>
  <c r="DP122" i="12" s="1"/>
  <c r="DP41" i="12"/>
  <c r="DP71" i="12" s="1"/>
  <c r="DX91" i="12"/>
  <c r="DX122" i="12" s="1"/>
  <c r="DX41" i="12"/>
  <c r="DX71" i="12" s="1"/>
  <c r="EF91" i="12"/>
  <c r="EF122" i="12" s="1"/>
  <c r="EG71" i="12"/>
  <c r="EF41" i="12"/>
  <c r="EF71" i="12" s="1"/>
  <c r="EN91" i="12"/>
  <c r="EN122" i="12" s="1"/>
  <c r="EO71" i="12"/>
  <c r="EN41" i="12"/>
  <c r="EN71" i="12" s="1"/>
  <c r="EV91" i="12"/>
  <c r="EV122" i="12" s="1"/>
  <c r="EW71" i="12"/>
  <c r="EV41" i="12"/>
  <c r="EV71" i="12" s="1"/>
  <c r="FD91" i="12"/>
  <c r="FD122" i="12" s="1"/>
  <c r="FE71" i="12"/>
  <c r="FD41" i="12"/>
  <c r="FD71" i="12" s="1"/>
  <c r="H93" i="12"/>
  <c r="H124" i="12" s="1"/>
  <c r="I73" i="12"/>
  <c r="H43" i="12"/>
  <c r="H73" i="12" s="1"/>
  <c r="P93" i="12"/>
  <c r="P124" i="12" s="1"/>
  <c r="Q73" i="12"/>
  <c r="P43" i="12"/>
  <c r="P73" i="12" s="1"/>
  <c r="X93" i="12"/>
  <c r="X124" i="12" s="1"/>
  <c r="Y73" i="12"/>
  <c r="X43" i="12"/>
  <c r="X73" i="12" s="1"/>
  <c r="AF93" i="12"/>
  <c r="AF124" i="12" s="1"/>
  <c r="AG73" i="12"/>
  <c r="AF43" i="12"/>
  <c r="AF73" i="12" s="1"/>
  <c r="AN93" i="12"/>
  <c r="AN124" i="12" s="1"/>
  <c r="AN43" i="12"/>
  <c r="AN73" i="12" s="1"/>
  <c r="AV93" i="12"/>
  <c r="AV124" i="12" s="1"/>
  <c r="AV43" i="12"/>
  <c r="AV73" i="12" s="1"/>
  <c r="BD93" i="12"/>
  <c r="BD124" i="12" s="1"/>
  <c r="BE73" i="12"/>
  <c r="BD43" i="12"/>
  <c r="BD73" i="12" s="1"/>
  <c r="BL93" i="12"/>
  <c r="BL124" i="12" s="1"/>
  <c r="BM73" i="12"/>
  <c r="BL43" i="12"/>
  <c r="BL73" i="12" s="1"/>
  <c r="BT93" i="12"/>
  <c r="BT124" i="12" s="1"/>
  <c r="BU73" i="12"/>
  <c r="BT43" i="12"/>
  <c r="BT73" i="12" s="1"/>
  <c r="CB93" i="12"/>
  <c r="CB124" i="12" s="1"/>
  <c r="CC73" i="12"/>
  <c r="CB43" i="12"/>
  <c r="CB73" i="12" s="1"/>
  <c r="CJ93" i="12"/>
  <c r="CJ124" i="12" s="1"/>
  <c r="CK73" i="12"/>
  <c r="CJ43" i="12"/>
  <c r="CJ73" i="12" s="1"/>
  <c r="CR93" i="12"/>
  <c r="CR124" i="12" s="1"/>
  <c r="CS73" i="12"/>
  <c r="CR43" i="12"/>
  <c r="CR73" i="12" s="1"/>
  <c r="CZ93" i="12"/>
  <c r="CZ124" i="12" s="1"/>
  <c r="CZ43" i="12"/>
  <c r="CZ73" i="12" s="1"/>
  <c r="DH93" i="12"/>
  <c r="DH124" i="12" s="1"/>
  <c r="DH43" i="12"/>
  <c r="DH73" i="12" s="1"/>
  <c r="DP93" i="12"/>
  <c r="DP124" i="12" s="1"/>
  <c r="DQ73" i="12"/>
  <c r="DP43" i="12"/>
  <c r="DP73" i="12" s="1"/>
  <c r="DX93" i="12"/>
  <c r="DX124" i="12" s="1"/>
  <c r="DY73" i="12"/>
  <c r="DX43" i="12"/>
  <c r="DX73" i="12" s="1"/>
  <c r="EF93" i="12"/>
  <c r="EF124" i="12" s="1"/>
  <c r="EG73" i="12"/>
  <c r="EF43" i="12"/>
  <c r="EF73" i="12" s="1"/>
  <c r="EN93" i="12"/>
  <c r="EN124" i="12" s="1"/>
  <c r="EO73" i="12"/>
  <c r="EN43" i="12"/>
  <c r="EN73" i="12" s="1"/>
  <c r="EV93" i="12"/>
  <c r="EV124" i="12" s="1"/>
  <c r="EW73" i="12"/>
  <c r="EV43" i="12"/>
  <c r="EV73" i="12" s="1"/>
  <c r="FD93" i="12"/>
  <c r="FD124" i="12" s="1"/>
  <c r="FE73" i="12"/>
  <c r="FD43" i="12"/>
  <c r="FD73" i="12" s="1"/>
  <c r="H94" i="12"/>
  <c r="H125" i="12" s="1"/>
  <c r="I74" i="12"/>
  <c r="H44" i="12"/>
  <c r="H74" i="12" s="1"/>
  <c r="P94" i="12"/>
  <c r="P125" i="12" s="1"/>
  <c r="Q74" i="12"/>
  <c r="P44" i="12"/>
  <c r="P74" i="12" s="1"/>
  <c r="X94" i="12"/>
  <c r="X125" i="12" s="1"/>
  <c r="X44" i="12"/>
  <c r="X74" i="12" s="1"/>
  <c r="AF94" i="12"/>
  <c r="AF125" i="12" s="1"/>
  <c r="AF44" i="12"/>
  <c r="AF74" i="12" s="1"/>
  <c r="AN94" i="12"/>
  <c r="AN125" i="12" s="1"/>
  <c r="AV94" i="12"/>
  <c r="AV125" i="12" s="1"/>
  <c r="AV44" i="12"/>
  <c r="AV74" i="12" s="1"/>
  <c r="BD94" i="12"/>
  <c r="BD125" i="12" s="1"/>
  <c r="BD44" i="12"/>
  <c r="BD74" i="12" s="1"/>
  <c r="BL94" i="12"/>
  <c r="BL125" i="12" s="1"/>
  <c r="BL44" i="12"/>
  <c r="BL74" i="12" s="1"/>
  <c r="BT94" i="12"/>
  <c r="BT125" i="12" s="1"/>
  <c r="CB94" i="12"/>
  <c r="CB125" i="12" s="1"/>
  <c r="CB44" i="12"/>
  <c r="CB74" i="12" s="1"/>
  <c r="CJ94" i="12"/>
  <c r="CJ125" i="12" s="1"/>
  <c r="CJ44" i="12"/>
  <c r="CJ74" i="12" s="1"/>
  <c r="CR94" i="12"/>
  <c r="CR125" i="12" s="1"/>
  <c r="CR44" i="12"/>
  <c r="CR74" i="12" s="1"/>
  <c r="CZ94" i="12"/>
  <c r="CZ125" i="12" s="1"/>
  <c r="CZ44" i="12"/>
  <c r="CZ74" i="12" s="1"/>
  <c r="DH94" i="12"/>
  <c r="DH125" i="12" s="1"/>
  <c r="DH44" i="12"/>
  <c r="DH74" i="12" s="1"/>
  <c r="DP94" i="12"/>
  <c r="DP125" i="12" s="1"/>
  <c r="DP44" i="12"/>
  <c r="DP74" i="12" s="1"/>
  <c r="DX94" i="12"/>
  <c r="DX125" i="12" s="1"/>
  <c r="DX44" i="12"/>
  <c r="DX74" i="12" s="1"/>
  <c r="EF94" i="12"/>
  <c r="EF125" i="12" s="1"/>
  <c r="EF44" i="12"/>
  <c r="EF74" i="12" s="1"/>
  <c r="EN94" i="12"/>
  <c r="EN125" i="12" s="1"/>
  <c r="EN44" i="12"/>
  <c r="EN74" i="12" s="1"/>
  <c r="EV94" i="12"/>
  <c r="EV125" i="12" s="1"/>
  <c r="EV44" i="12"/>
  <c r="EV74" i="12" s="1"/>
  <c r="FD94" i="12"/>
  <c r="FD125" i="12" s="1"/>
  <c r="FD44" i="12"/>
  <c r="FD74" i="12" s="1"/>
  <c r="H95" i="12"/>
  <c r="H126" i="12" s="1"/>
  <c r="H45" i="12"/>
  <c r="H75" i="12" s="1"/>
  <c r="P95" i="12"/>
  <c r="P126" i="12" s="1"/>
  <c r="P45" i="12"/>
  <c r="P75" i="12" s="1"/>
  <c r="X95" i="12"/>
  <c r="X126" i="12" s="1"/>
  <c r="X45" i="12"/>
  <c r="X75" i="12" s="1"/>
  <c r="AF95" i="12"/>
  <c r="AF126" i="12" s="1"/>
  <c r="AF45" i="12"/>
  <c r="AF75" i="12" s="1"/>
  <c r="AN95" i="12"/>
  <c r="AN126" i="12" s="1"/>
  <c r="AN45" i="12"/>
  <c r="AN75" i="12" s="1"/>
  <c r="AV95" i="12"/>
  <c r="AV126" i="12" s="1"/>
  <c r="AV45" i="12"/>
  <c r="AV75" i="12" s="1"/>
  <c r="BD95" i="12"/>
  <c r="BD126" i="12" s="1"/>
  <c r="BD45" i="12"/>
  <c r="BD75" i="12" s="1"/>
  <c r="BL95" i="12"/>
  <c r="BL126" i="12" s="1"/>
  <c r="BL45" i="12"/>
  <c r="BL75" i="12" s="1"/>
  <c r="BT95" i="12"/>
  <c r="BT126" i="12" s="1"/>
  <c r="BT45" i="12"/>
  <c r="BT75" i="12" s="1"/>
  <c r="CB95" i="12"/>
  <c r="CB126" i="12" s="1"/>
  <c r="CB45" i="12"/>
  <c r="CB75" i="12" s="1"/>
  <c r="CJ95" i="12"/>
  <c r="CJ126" i="12" s="1"/>
  <c r="CJ45" i="12"/>
  <c r="CJ75" i="12" s="1"/>
  <c r="CR95" i="12"/>
  <c r="CR126" i="12" s="1"/>
  <c r="CR45" i="12"/>
  <c r="CR75" i="12" s="1"/>
  <c r="CZ95" i="12"/>
  <c r="CZ126" i="12" s="1"/>
  <c r="CZ45" i="12"/>
  <c r="CZ75" i="12" s="1"/>
  <c r="DH95" i="12"/>
  <c r="DH126" i="12" s="1"/>
  <c r="DH45" i="12"/>
  <c r="DH75" i="12" s="1"/>
  <c r="DP95" i="12"/>
  <c r="DP126" i="12" s="1"/>
  <c r="DP45" i="12"/>
  <c r="DP75" i="12" s="1"/>
  <c r="DX95" i="12"/>
  <c r="DX126" i="12" s="1"/>
  <c r="DX45" i="12"/>
  <c r="DX75" i="12" s="1"/>
  <c r="EF95" i="12"/>
  <c r="EF126" i="12" s="1"/>
  <c r="EF45" i="12"/>
  <c r="EF75" i="12" s="1"/>
  <c r="EN95" i="12"/>
  <c r="EN126" i="12" s="1"/>
  <c r="EN45" i="12"/>
  <c r="EN75" i="12" s="1"/>
  <c r="EV95" i="12"/>
  <c r="EV126" i="12" s="1"/>
  <c r="EV45" i="12"/>
  <c r="EV75" i="12" s="1"/>
  <c r="FD95" i="12"/>
  <c r="FD126" i="12" s="1"/>
  <c r="FD45" i="12"/>
  <c r="FD75" i="12" s="1"/>
  <c r="H96" i="12"/>
  <c r="H127" i="12" s="1"/>
  <c r="H46" i="12"/>
  <c r="H76" i="12" s="1"/>
  <c r="P96" i="12"/>
  <c r="P127" i="12" s="1"/>
  <c r="P46" i="12"/>
  <c r="P76" i="12" s="1"/>
  <c r="X96" i="12"/>
  <c r="X127" i="12" s="1"/>
  <c r="X46" i="12"/>
  <c r="X76" i="12" s="1"/>
  <c r="AF96" i="12"/>
  <c r="AF127" i="12" s="1"/>
  <c r="AF46" i="12"/>
  <c r="AF76" i="12" s="1"/>
  <c r="AN96" i="12"/>
  <c r="AN127" i="12" s="1"/>
  <c r="AN46" i="12"/>
  <c r="AN76" i="12" s="1"/>
  <c r="AV96" i="12"/>
  <c r="AV127" i="12" s="1"/>
  <c r="AV46" i="12"/>
  <c r="AV76" i="12" s="1"/>
  <c r="BD96" i="12"/>
  <c r="BD127" i="12" s="1"/>
  <c r="BD46" i="12"/>
  <c r="BD76" i="12" s="1"/>
  <c r="BL96" i="12"/>
  <c r="BL127" i="12" s="1"/>
  <c r="BL46" i="12"/>
  <c r="BL76" i="12" s="1"/>
  <c r="BT96" i="12"/>
  <c r="BT127" i="12" s="1"/>
  <c r="BT46" i="12"/>
  <c r="BT76" i="12" s="1"/>
  <c r="CB96" i="12"/>
  <c r="CB127" i="12" s="1"/>
  <c r="CB46" i="12"/>
  <c r="CB76" i="12" s="1"/>
  <c r="CJ96" i="12"/>
  <c r="CJ127" i="12" s="1"/>
  <c r="CJ46" i="12"/>
  <c r="CJ76" i="12" s="1"/>
  <c r="CR96" i="12"/>
  <c r="CR127" i="12" s="1"/>
  <c r="CR46" i="12"/>
  <c r="CR76" i="12" s="1"/>
  <c r="CZ96" i="12"/>
  <c r="CZ127" i="12" s="1"/>
  <c r="CZ46" i="12"/>
  <c r="CZ76" i="12" s="1"/>
  <c r="DH96" i="12"/>
  <c r="DH127" i="12" s="1"/>
  <c r="DH46" i="12"/>
  <c r="DH76" i="12" s="1"/>
  <c r="DP96" i="12"/>
  <c r="DP127" i="12" s="1"/>
  <c r="DP46" i="12"/>
  <c r="DP76" i="12" s="1"/>
  <c r="DX96" i="12"/>
  <c r="DX127" i="12" s="1"/>
  <c r="DX46" i="12"/>
  <c r="DX76" i="12" s="1"/>
  <c r="EF96" i="12"/>
  <c r="EF127" i="12" s="1"/>
  <c r="EF46" i="12"/>
  <c r="EF76" i="12" s="1"/>
  <c r="EN96" i="12"/>
  <c r="EN127" i="12" s="1"/>
  <c r="EN46" i="12"/>
  <c r="EN76" i="12" s="1"/>
  <c r="EV96" i="12"/>
  <c r="EV127" i="12" s="1"/>
  <c r="EV46" i="12"/>
  <c r="EV76" i="12" s="1"/>
  <c r="FD96" i="12"/>
  <c r="FD127" i="12" s="1"/>
  <c r="FD46" i="12"/>
  <c r="FD76" i="12" s="1"/>
  <c r="H97" i="12"/>
  <c r="H128" i="12" s="1"/>
  <c r="H47" i="12"/>
  <c r="H77" i="12" s="1"/>
  <c r="P97" i="12"/>
  <c r="P128" i="12" s="1"/>
  <c r="P47" i="12"/>
  <c r="P77" i="12" s="1"/>
  <c r="I88" i="12"/>
  <c r="I119" i="12" s="1"/>
  <c r="Q88" i="12"/>
  <c r="Q119" i="12" s="1"/>
  <c r="Y88" i="12"/>
  <c r="Y119" i="12" s="1"/>
  <c r="AG88" i="12"/>
  <c r="AG119" i="12" s="1"/>
  <c r="AO88" i="12"/>
  <c r="AO119" i="12" s="1"/>
  <c r="AW88" i="12"/>
  <c r="AW119" i="12" s="1"/>
  <c r="BE88" i="12"/>
  <c r="BE119" i="12" s="1"/>
  <c r="BM88" i="12"/>
  <c r="BM119" i="12" s="1"/>
  <c r="BU88" i="12"/>
  <c r="BU119" i="12" s="1"/>
  <c r="CC88" i="12"/>
  <c r="CC119" i="12" s="1"/>
  <c r="CK88" i="12"/>
  <c r="CK119" i="12" s="1"/>
  <c r="CS88" i="12"/>
  <c r="CS119" i="12" s="1"/>
  <c r="DA88" i="12"/>
  <c r="DA119" i="12" s="1"/>
  <c r="DI88" i="12"/>
  <c r="DI119" i="12" s="1"/>
  <c r="DQ88" i="12"/>
  <c r="DQ119" i="12" s="1"/>
  <c r="DY88" i="12"/>
  <c r="DY119" i="12" s="1"/>
  <c r="EG88" i="12"/>
  <c r="EG119" i="12" s="1"/>
  <c r="EO88" i="12"/>
  <c r="EO119" i="12" s="1"/>
  <c r="EW88" i="12"/>
  <c r="EW119" i="12" s="1"/>
  <c r="FE88" i="12"/>
  <c r="FE119" i="12" s="1"/>
  <c r="I89" i="12"/>
  <c r="I120" i="12" s="1"/>
  <c r="Q89" i="12"/>
  <c r="Q120" i="12" s="1"/>
  <c r="Y89" i="12"/>
  <c r="Y120" i="12" s="1"/>
  <c r="AG89" i="12"/>
  <c r="AG120" i="12" s="1"/>
  <c r="AO89" i="12"/>
  <c r="AO120" i="12" s="1"/>
  <c r="AW89" i="12"/>
  <c r="AW120" i="12" s="1"/>
  <c r="BE89" i="12"/>
  <c r="BE120" i="12" s="1"/>
  <c r="BM89" i="12"/>
  <c r="BM120" i="12" s="1"/>
  <c r="BU89" i="12"/>
  <c r="BU120" i="12" s="1"/>
  <c r="CC89" i="12"/>
  <c r="CC120" i="12" s="1"/>
  <c r="CK89" i="12"/>
  <c r="CK120" i="12" s="1"/>
  <c r="CS89" i="12"/>
  <c r="CS120" i="12" s="1"/>
  <c r="DA89" i="12"/>
  <c r="DA120" i="12" s="1"/>
  <c r="DI89" i="12"/>
  <c r="DI120" i="12" s="1"/>
  <c r="DQ89" i="12"/>
  <c r="DQ120" i="12" s="1"/>
  <c r="DY89" i="12"/>
  <c r="DY120" i="12" s="1"/>
  <c r="EG89" i="12"/>
  <c r="EG120" i="12" s="1"/>
  <c r="EO89" i="12"/>
  <c r="EO120" i="12" s="1"/>
  <c r="EW89" i="12"/>
  <c r="EW120" i="12" s="1"/>
  <c r="FE89" i="12"/>
  <c r="FE120" i="12" s="1"/>
  <c r="I90" i="12"/>
  <c r="I121" i="12" s="1"/>
  <c r="Q90" i="12"/>
  <c r="Q121" i="12" s="1"/>
  <c r="Y90" i="12"/>
  <c r="Y121" i="12" s="1"/>
  <c r="AG90" i="12"/>
  <c r="AG121" i="12" s="1"/>
  <c r="AO90" i="12"/>
  <c r="AO121" i="12" s="1"/>
  <c r="AW90" i="12"/>
  <c r="AW121" i="12" s="1"/>
  <c r="BE90" i="12"/>
  <c r="BE121" i="12" s="1"/>
  <c r="BM90" i="12"/>
  <c r="BM121" i="12" s="1"/>
  <c r="BU90" i="12"/>
  <c r="BU121" i="12" s="1"/>
  <c r="CC90" i="12"/>
  <c r="CC121" i="12" s="1"/>
  <c r="CK90" i="12"/>
  <c r="CK121" i="12" s="1"/>
  <c r="CS90" i="12"/>
  <c r="CS121" i="12" s="1"/>
  <c r="DA90" i="12"/>
  <c r="DA121" i="12" s="1"/>
  <c r="DI90" i="12"/>
  <c r="DI121" i="12" s="1"/>
  <c r="DQ90" i="12"/>
  <c r="DQ121" i="12" s="1"/>
  <c r="DY90" i="12"/>
  <c r="DY121" i="12" s="1"/>
  <c r="EG90" i="12"/>
  <c r="EG121" i="12" s="1"/>
  <c r="EO90" i="12"/>
  <c r="EO121" i="12" s="1"/>
  <c r="EW90" i="12"/>
  <c r="EW121" i="12" s="1"/>
  <c r="FE90" i="12"/>
  <c r="FE121" i="12" s="1"/>
  <c r="I91" i="12"/>
  <c r="I122" i="12" s="1"/>
  <c r="Q91" i="12"/>
  <c r="Q122" i="12" s="1"/>
  <c r="Y91" i="12"/>
  <c r="Y122" i="12" s="1"/>
  <c r="AG91" i="12"/>
  <c r="AG122" i="12" s="1"/>
  <c r="AO91" i="12"/>
  <c r="AO122" i="12" s="1"/>
  <c r="AW91" i="12"/>
  <c r="AW122" i="12" s="1"/>
  <c r="BE91" i="12"/>
  <c r="BE122" i="12" s="1"/>
  <c r="BM91" i="12"/>
  <c r="BM122" i="12" s="1"/>
  <c r="BU91" i="12"/>
  <c r="BU122" i="12" s="1"/>
  <c r="CC91" i="12"/>
  <c r="CC122" i="12" s="1"/>
  <c r="CK91" i="12"/>
  <c r="CK122" i="12" s="1"/>
  <c r="CS91" i="12"/>
  <c r="CS122" i="12" s="1"/>
  <c r="DA91" i="12"/>
  <c r="DA122" i="12" s="1"/>
  <c r="DI91" i="12"/>
  <c r="DI122" i="12" s="1"/>
  <c r="DQ91" i="12"/>
  <c r="DQ122" i="12" s="1"/>
  <c r="DY91" i="12"/>
  <c r="DY122" i="12" s="1"/>
  <c r="EG91" i="12"/>
  <c r="EG122" i="12" s="1"/>
  <c r="EO91" i="12"/>
  <c r="EO122" i="12" s="1"/>
  <c r="EW91" i="12"/>
  <c r="EW122" i="12" s="1"/>
  <c r="FE91" i="12"/>
  <c r="FE122" i="12" s="1"/>
  <c r="I93" i="12"/>
  <c r="I124" i="12" s="1"/>
  <c r="Q93" i="12"/>
  <c r="Q124" i="12" s="1"/>
  <c r="Y93" i="12"/>
  <c r="Y124" i="12" s="1"/>
  <c r="AG93" i="12"/>
  <c r="AG124" i="12" s="1"/>
  <c r="AO93" i="12"/>
  <c r="AO124" i="12" s="1"/>
  <c r="AW93" i="12"/>
  <c r="AW124" i="12" s="1"/>
  <c r="BE93" i="12"/>
  <c r="BE124" i="12" s="1"/>
  <c r="BM93" i="12"/>
  <c r="BM124" i="12" s="1"/>
  <c r="BU93" i="12"/>
  <c r="BU124" i="12" s="1"/>
  <c r="CC93" i="12"/>
  <c r="CC124" i="12" s="1"/>
  <c r="CK93" i="12"/>
  <c r="CK124" i="12" s="1"/>
  <c r="CS93" i="12"/>
  <c r="CS124" i="12" s="1"/>
  <c r="DA93" i="12"/>
  <c r="DA124" i="12" s="1"/>
  <c r="DI93" i="12"/>
  <c r="DI124" i="12" s="1"/>
  <c r="DQ93" i="12"/>
  <c r="DQ124" i="12" s="1"/>
  <c r="DY93" i="12"/>
  <c r="DY124" i="12" s="1"/>
  <c r="EG93" i="12"/>
  <c r="EG124" i="12" s="1"/>
  <c r="EO93" i="12"/>
  <c r="EO124" i="12" s="1"/>
  <c r="EW93" i="12"/>
  <c r="EW124" i="12" s="1"/>
  <c r="FE93" i="12"/>
  <c r="FE124" i="12" s="1"/>
  <c r="I94" i="12"/>
  <c r="I125" i="12" s="1"/>
  <c r="Q94" i="12"/>
  <c r="Q125" i="12" s="1"/>
  <c r="Y94" i="12"/>
  <c r="Y125" i="12" s="1"/>
  <c r="Y44" i="12"/>
  <c r="Y74" i="12" s="1"/>
  <c r="AG94" i="12"/>
  <c r="AG125" i="12" s="1"/>
  <c r="AG44" i="12"/>
  <c r="AG74" i="12" s="1"/>
  <c r="AO94" i="12"/>
  <c r="AO125" i="12" s="1"/>
  <c r="AO44" i="12"/>
  <c r="AO74" i="12" s="1"/>
  <c r="AW94" i="12"/>
  <c r="AW125" i="12" s="1"/>
  <c r="AW44" i="12"/>
  <c r="AW74" i="12" s="1"/>
  <c r="BE94" i="12"/>
  <c r="BE125" i="12" s="1"/>
  <c r="BE44" i="12"/>
  <c r="BE74" i="12" s="1"/>
  <c r="BM94" i="12"/>
  <c r="BM125" i="12" s="1"/>
  <c r="BM44" i="12"/>
  <c r="BM74" i="12" s="1"/>
  <c r="BU94" i="12"/>
  <c r="BU125" i="12" s="1"/>
  <c r="BU44" i="12"/>
  <c r="BU74" i="12" s="1"/>
  <c r="CC94" i="12"/>
  <c r="CC125" i="12" s="1"/>
  <c r="CC44" i="12"/>
  <c r="CC74" i="12" s="1"/>
  <c r="CK94" i="12"/>
  <c r="CK125" i="12" s="1"/>
  <c r="CK44" i="12"/>
  <c r="CK74" i="12" s="1"/>
  <c r="CS94" i="12"/>
  <c r="CS125" i="12" s="1"/>
  <c r="CS44" i="12"/>
  <c r="CS74" i="12" s="1"/>
  <c r="DA94" i="12"/>
  <c r="DA125" i="12" s="1"/>
  <c r="DA44" i="12"/>
  <c r="DA74" i="12" s="1"/>
  <c r="DI94" i="12"/>
  <c r="DI125" i="12" s="1"/>
  <c r="DI44" i="12"/>
  <c r="DI74" i="12" s="1"/>
  <c r="DQ94" i="12"/>
  <c r="DQ125" i="12" s="1"/>
  <c r="DQ44" i="12"/>
  <c r="DQ74" i="12" s="1"/>
  <c r="DY94" i="12"/>
  <c r="DY125" i="12" s="1"/>
  <c r="DY44" i="12"/>
  <c r="DY74" i="12" s="1"/>
  <c r="EG94" i="12"/>
  <c r="EG125" i="12" s="1"/>
  <c r="EG44" i="12"/>
  <c r="EG74" i="12" s="1"/>
  <c r="EO94" i="12"/>
  <c r="EO125" i="12" s="1"/>
  <c r="EO44" i="12"/>
  <c r="EO74" i="12" s="1"/>
  <c r="EW94" i="12"/>
  <c r="EW125" i="12" s="1"/>
  <c r="EW44" i="12"/>
  <c r="EW74" i="12" s="1"/>
  <c r="FE94" i="12"/>
  <c r="FE125" i="12" s="1"/>
  <c r="FE44" i="12"/>
  <c r="FE74" i="12" s="1"/>
  <c r="I95" i="12"/>
  <c r="I126" i="12" s="1"/>
  <c r="I45" i="12"/>
  <c r="I75" i="12" s="1"/>
  <c r="Q95" i="12"/>
  <c r="Q126" i="12" s="1"/>
  <c r="Q45" i="12"/>
  <c r="Q75" i="12" s="1"/>
  <c r="Y95" i="12"/>
  <c r="Y126" i="12" s="1"/>
  <c r="Y45" i="12"/>
  <c r="Y75" i="12" s="1"/>
  <c r="AG95" i="12"/>
  <c r="AG126" i="12" s="1"/>
  <c r="AG45" i="12"/>
  <c r="AG75" i="12" s="1"/>
  <c r="AO95" i="12"/>
  <c r="AO126" i="12" s="1"/>
  <c r="AO45" i="12"/>
  <c r="AO75" i="12" s="1"/>
  <c r="AW95" i="12"/>
  <c r="AW126" i="12" s="1"/>
  <c r="AW45" i="12"/>
  <c r="AW75" i="12" s="1"/>
  <c r="BE95" i="12"/>
  <c r="BE126" i="12" s="1"/>
  <c r="BE45" i="12"/>
  <c r="BE75" i="12" s="1"/>
  <c r="BM95" i="12"/>
  <c r="BM126" i="12" s="1"/>
  <c r="BM45" i="12"/>
  <c r="BM75" i="12" s="1"/>
  <c r="BU95" i="12"/>
  <c r="BU126" i="12" s="1"/>
  <c r="BU45" i="12"/>
  <c r="BU75" i="12" s="1"/>
  <c r="CC95" i="12"/>
  <c r="CC126" i="12" s="1"/>
  <c r="CC45" i="12"/>
  <c r="CC75" i="12" s="1"/>
  <c r="CK95" i="12"/>
  <c r="CK126" i="12" s="1"/>
  <c r="CK45" i="12"/>
  <c r="CK75" i="12" s="1"/>
  <c r="CS95" i="12"/>
  <c r="CS126" i="12" s="1"/>
  <c r="CS45" i="12"/>
  <c r="CS75" i="12" s="1"/>
  <c r="DA95" i="12"/>
  <c r="DA126" i="12" s="1"/>
  <c r="DA45" i="12"/>
  <c r="DA75" i="12" s="1"/>
  <c r="DI95" i="12"/>
  <c r="DI126" i="12" s="1"/>
  <c r="DI45" i="12"/>
  <c r="DI75" i="12" s="1"/>
  <c r="DQ95" i="12"/>
  <c r="DQ126" i="12" s="1"/>
  <c r="DQ45" i="12"/>
  <c r="DQ75" i="12" s="1"/>
  <c r="DY95" i="12"/>
  <c r="DY126" i="12" s="1"/>
  <c r="DY45" i="12"/>
  <c r="DY75" i="12" s="1"/>
  <c r="EG95" i="12"/>
  <c r="EG126" i="12" s="1"/>
  <c r="EG45" i="12"/>
  <c r="EG75" i="12" s="1"/>
  <c r="EO95" i="12"/>
  <c r="EO126" i="12" s="1"/>
  <c r="EO45" i="12"/>
  <c r="EO75" i="12" s="1"/>
  <c r="EW95" i="12"/>
  <c r="EW126" i="12" s="1"/>
  <c r="EW45" i="12"/>
  <c r="EW75" i="12" s="1"/>
  <c r="FE95" i="12"/>
  <c r="FE126" i="12" s="1"/>
  <c r="FE45" i="12"/>
  <c r="FE75" i="12" s="1"/>
  <c r="I96" i="12"/>
  <c r="I127" i="12" s="1"/>
  <c r="I46" i="12"/>
  <c r="I76" i="12" s="1"/>
  <c r="Q96" i="12"/>
  <c r="Q127" i="12" s="1"/>
  <c r="Q46" i="12"/>
  <c r="Q76" i="12" s="1"/>
  <c r="Y96" i="12"/>
  <c r="Y127" i="12" s="1"/>
  <c r="Y46" i="12"/>
  <c r="Y76" i="12" s="1"/>
  <c r="AG96" i="12"/>
  <c r="AG127" i="12" s="1"/>
  <c r="AG46" i="12"/>
  <c r="AG76" i="12" s="1"/>
  <c r="AO96" i="12"/>
  <c r="AO127" i="12" s="1"/>
  <c r="AO46" i="12"/>
  <c r="AO76" i="12" s="1"/>
  <c r="AW96" i="12"/>
  <c r="AW127" i="12" s="1"/>
  <c r="AW46" i="12"/>
  <c r="AW76" i="12" s="1"/>
  <c r="BE96" i="12"/>
  <c r="BE127" i="12" s="1"/>
  <c r="BE46" i="12"/>
  <c r="BE76" i="12" s="1"/>
  <c r="BM96" i="12"/>
  <c r="BM127" i="12" s="1"/>
  <c r="BM46" i="12"/>
  <c r="BM76" i="12" s="1"/>
  <c r="BU96" i="12"/>
  <c r="BU127" i="12" s="1"/>
  <c r="BU46" i="12"/>
  <c r="BU76" i="12" s="1"/>
  <c r="CC96" i="12"/>
  <c r="CC127" i="12" s="1"/>
  <c r="CC46" i="12"/>
  <c r="CC76" i="12" s="1"/>
  <c r="CK96" i="12"/>
  <c r="CK127" i="12" s="1"/>
  <c r="CK46" i="12"/>
  <c r="CK76" i="12" s="1"/>
  <c r="CS96" i="12"/>
  <c r="CS127" i="12" s="1"/>
  <c r="CS46" i="12"/>
  <c r="CS76" i="12" s="1"/>
  <c r="DA96" i="12"/>
  <c r="DA127" i="12" s="1"/>
  <c r="DA46" i="12"/>
  <c r="DA76" i="12" s="1"/>
  <c r="DI96" i="12"/>
  <c r="DI127" i="12" s="1"/>
  <c r="DI46" i="12"/>
  <c r="DI76" i="12" s="1"/>
  <c r="DQ96" i="12"/>
  <c r="DQ127" i="12" s="1"/>
  <c r="DQ46" i="12"/>
  <c r="DQ76" i="12" s="1"/>
  <c r="DY96" i="12"/>
  <c r="DY127" i="12" s="1"/>
  <c r="DY46" i="12"/>
  <c r="DY76" i="12" s="1"/>
  <c r="EG96" i="12"/>
  <c r="EG127" i="12" s="1"/>
  <c r="EG46" i="12"/>
  <c r="EG76" i="12" s="1"/>
  <c r="EO96" i="12"/>
  <c r="EO127" i="12" s="1"/>
  <c r="EO46" i="12"/>
  <c r="EO76" i="12" s="1"/>
  <c r="EW96" i="12"/>
  <c r="EW127" i="12" s="1"/>
  <c r="EW46" i="12"/>
  <c r="EW76" i="12" s="1"/>
  <c r="FE96" i="12"/>
  <c r="FE127" i="12" s="1"/>
  <c r="FE46" i="12"/>
  <c r="FE76" i="12" s="1"/>
  <c r="I97" i="12"/>
  <c r="I128" i="12" s="1"/>
  <c r="I47" i="12"/>
  <c r="I77" i="12" s="1"/>
  <c r="Q97" i="12"/>
  <c r="Q128" i="12" s="1"/>
  <c r="Q47" i="12"/>
  <c r="Q77" i="12" s="1"/>
  <c r="Y97" i="12"/>
  <c r="Y128" i="12" s="1"/>
  <c r="Y47" i="12"/>
  <c r="Y77" i="12" s="1"/>
  <c r="AG97" i="12"/>
  <c r="AG128" i="12" s="1"/>
  <c r="AG47" i="12"/>
  <c r="AG77" i="12" s="1"/>
  <c r="AO97" i="12"/>
  <c r="AO128" i="12" s="1"/>
  <c r="AO47" i="12"/>
  <c r="AO77" i="12" s="1"/>
  <c r="AW97" i="12"/>
  <c r="AW128" i="12" s="1"/>
  <c r="AW47" i="12"/>
  <c r="AW77" i="12" s="1"/>
  <c r="BE97" i="12"/>
  <c r="BE128" i="12" s="1"/>
  <c r="BE47" i="12"/>
  <c r="BE77" i="12" s="1"/>
  <c r="BM97" i="12"/>
  <c r="BM128" i="12" s="1"/>
  <c r="BM47" i="12"/>
  <c r="BM77" i="12" s="1"/>
  <c r="BU97" i="12"/>
  <c r="BU128" i="12" s="1"/>
  <c r="BU47" i="12"/>
  <c r="BU77" i="12" s="1"/>
  <c r="CC97" i="12"/>
  <c r="CC128" i="12" s="1"/>
  <c r="CC47" i="12"/>
  <c r="CC77" i="12" s="1"/>
  <c r="CK97" i="12"/>
  <c r="CK128" i="12" s="1"/>
  <c r="CK47" i="12"/>
  <c r="CK77" i="12" s="1"/>
  <c r="CS97" i="12"/>
  <c r="CS128" i="12" s="1"/>
  <c r="CS47" i="12"/>
  <c r="CS77" i="12" s="1"/>
  <c r="DA97" i="12"/>
  <c r="DA128" i="12" s="1"/>
  <c r="DA47" i="12"/>
  <c r="DA77" i="12" s="1"/>
  <c r="DI97" i="12"/>
  <c r="DI128" i="12" s="1"/>
  <c r="DI47" i="12"/>
  <c r="DI77" i="12" s="1"/>
  <c r="DQ97" i="12"/>
  <c r="DQ128" i="12" s="1"/>
  <c r="DQ47" i="12"/>
  <c r="DQ77" i="12" s="1"/>
  <c r="DY97" i="12"/>
  <c r="DY128" i="12" s="1"/>
  <c r="DY47" i="12"/>
  <c r="DY77" i="12" s="1"/>
  <c r="EG97" i="12"/>
  <c r="EG128" i="12" s="1"/>
  <c r="EG47" i="12"/>
  <c r="EG77" i="12" s="1"/>
  <c r="EO97" i="12"/>
  <c r="EO128" i="12" s="1"/>
  <c r="EO47" i="12"/>
  <c r="EO77" i="12" s="1"/>
  <c r="EW97" i="12"/>
  <c r="EW128" i="12" s="1"/>
  <c r="EW47" i="12"/>
  <c r="EW77" i="12" s="1"/>
  <c r="FE97" i="12"/>
  <c r="FE128" i="12" s="1"/>
  <c r="FE47" i="12"/>
  <c r="FE77" i="12" s="1"/>
  <c r="I98" i="12"/>
  <c r="I129" i="12" s="1"/>
  <c r="I48" i="12"/>
  <c r="I78" i="12" s="1"/>
  <c r="Q98" i="12"/>
  <c r="Q129" i="12" s="1"/>
  <c r="Q48" i="12"/>
  <c r="Q78" i="12" s="1"/>
  <c r="Y98" i="12"/>
  <c r="Y129" i="12" s="1"/>
  <c r="Y48" i="12"/>
  <c r="Y78" i="12" s="1"/>
  <c r="AG98" i="12"/>
  <c r="AG129" i="12" s="1"/>
  <c r="AG48" i="12"/>
  <c r="AG78" i="12" s="1"/>
  <c r="AO98" i="12"/>
  <c r="AO129" i="12" s="1"/>
  <c r="AO48" i="12"/>
  <c r="AO78" i="12" s="1"/>
  <c r="AW98" i="12"/>
  <c r="AW129" i="12" s="1"/>
  <c r="AW48" i="12"/>
  <c r="AW78" i="12" s="1"/>
  <c r="BE98" i="12"/>
  <c r="BE129" i="12" s="1"/>
  <c r="BE48" i="12"/>
  <c r="BE78" i="12" s="1"/>
  <c r="BM98" i="12"/>
  <c r="BM129" i="12" s="1"/>
  <c r="BM48" i="12"/>
  <c r="BM78" i="12" s="1"/>
  <c r="BU98" i="12"/>
  <c r="BU129" i="12" s="1"/>
  <c r="BU48" i="12"/>
  <c r="BU78" i="12" s="1"/>
  <c r="CC98" i="12"/>
  <c r="CC129" i="12" s="1"/>
  <c r="CC48" i="12"/>
  <c r="CC78" i="12" s="1"/>
  <c r="CK98" i="12"/>
  <c r="CK129" i="12" s="1"/>
  <c r="CK48" i="12"/>
  <c r="CK78" i="12" s="1"/>
  <c r="CS98" i="12"/>
  <c r="CS129" i="12" s="1"/>
  <c r="CS48" i="12"/>
  <c r="CS78" i="12" s="1"/>
  <c r="DA98" i="12"/>
  <c r="DA129" i="12" s="1"/>
  <c r="DA48" i="12"/>
  <c r="DA78" i="12" s="1"/>
  <c r="DI98" i="12"/>
  <c r="DI129" i="12" s="1"/>
  <c r="DI48" i="12"/>
  <c r="DI78" i="12" s="1"/>
  <c r="DQ98" i="12"/>
  <c r="DQ129" i="12" s="1"/>
  <c r="DQ48" i="12"/>
  <c r="DQ78" i="12" s="1"/>
  <c r="DY98" i="12"/>
  <c r="DY129" i="12" s="1"/>
  <c r="DY48" i="12"/>
  <c r="DY78" i="12" s="1"/>
  <c r="EG98" i="12"/>
  <c r="EG129" i="12" s="1"/>
  <c r="EG48" i="12"/>
  <c r="EG78" i="12" s="1"/>
  <c r="EO98" i="12"/>
  <c r="EO129" i="12" s="1"/>
  <c r="EO48" i="12"/>
  <c r="EO78" i="12" s="1"/>
  <c r="EW98" i="12"/>
  <c r="EW129" i="12" s="1"/>
  <c r="EW48" i="12"/>
  <c r="EW78" i="12" s="1"/>
  <c r="FE98" i="12"/>
  <c r="FE129" i="12" s="1"/>
  <c r="FE48" i="12"/>
  <c r="FE78" i="12" s="1"/>
  <c r="I99" i="12"/>
  <c r="I130" i="12" s="1"/>
  <c r="I49" i="12"/>
  <c r="I79" i="12" s="1"/>
  <c r="Q99" i="12"/>
  <c r="Q130" i="12" s="1"/>
  <c r="Q49" i="12"/>
  <c r="Q79" i="12" s="1"/>
  <c r="Y99" i="12"/>
  <c r="Y130" i="12" s="1"/>
  <c r="Y49" i="12"/>
  <c r="Y79" i="12" s="1"/>
  <c r="AG99" i="12"/>
  <c r="AG130" i="12" s="1"/>
  <c r="AG49" i="12"/>
  <c r="AG79" i="12" s="1"/>
  <c r="AO99" i="12"/>
  <c r="AO130" i="12" s="1"/>
  <c r="AO49" i="12"/>
  <c r="AO79" i="12" s="1"/>
  <c r="AW99" i="12"/>
  <c r="AW130" i="12" s="1"/>
  <c r="AW49" i="12"/>
  <c r="AW79" i="12" s="1"/>
  <c r="BE99" i="12"/>
  <c r="BE130" i="12" s="1"/>
  <c r="BE49" i="12"/>
  <c r="BE79" i="12" s="1"/>
  <c r="BM99" i="12"/>
  <c r="BM130" i="12" s="1"/>
  <c r="BM49" i="12"/>
  <c r="BM79" i="12" s="1"/>
  <c r="BU99" i="12"/>
  <c r="BU130" i="12" s="1"/>
  <c r="BU49" i="12"/>
  <c r="BU79" i="12" s="1"/>
  <c r="CC99" i="12"/>
  <c r="CC130" i="12" s="1"/>
  <c r="CC49" i="12"/>
  <c r="CC79" i="12" s="1"/>
  <c r="CK99" i="12"/>
  <c r="CK130" i="12" s="1"/>
  <c r="CK49" i="12"/>
  <c r="CK79" i="12" s="1"/>
  <c r="CS99" i="12"/>
  <c r="CS130" i="12" s="1"/>
  <c r="CS49" i="12"/>
  <c r="CS79" i="12" s="1"/>
  <c r="DA99" i="12"/>
  <c r="DA130" i="12" s="1"/>
  <c r="DA49" i="12"/>
  <c r="DA79" i="12" s="1"/>
  <c r="DI99" i="12"/>
  <c r="DI130" i="12" s="1"/>
  <c r="DI49" i="12"/>
  <c r="DI79" i="12" s="1"/>
  <c r="DQ99" i="12"/>
  <c r="DQ130" i="12" s="1"/>
  <c r="DQ49" i="12"/>
  <c r="DQ79" i="12" s="1"/>
  <c r="DY99" i="12"/>
  <c r="DY130" i="12" s="1"/>
  <c r="DY49" i="12"/>
  <c r="DY79" i="12" s="1"/>
  <c r="EG99" i="12"/>
  <c r="EG130" i="12" s="1"/>
  <c r="EG49" i="12"/>
  <c r="EG79" i="12" s="1"/>
  <c r="EO99" i="12"/>
  <c r="EO130" i="12" s="1"/>
  <c r="EO49" i="12"/>
  <c r="EO79" i="12" s="1"/>
  <c r="EW99" i="12"/>
  <c r="EW130" i="12" s="1"/>
  <c r="EW49" i="12"/>
  <c r="EW79" i="12" s="1"/>
  <c r="FE99" i="12"/>
  <c r="FE130" i="12" s="1"/>
  <c r="FE49" i="12"/>
  <c r="FE79" i="12" s="1"/>
  <c r="I101" i="12"/>
  <c r="I132" i="12" s="1"/>
  <c r="I51" i="12"/>
  <c r="I81" i="12" s="1"/>
  <c r="Q101" i="12"/>
  <c r="Q132" i="12" s="1"/>
  <c r="Q51" i="12"/>
  <c r="Q81" i="12" s="1"/>
  <c r="Y101" i="12"/>
  <c r="Y132" i="12" s="1"/>
  <c r="Y51" i="12"/>
  <c r="Y81" i="12" s="1"/>
  <c r="AG101" i="12"/>
  <c r="AG132" i="12" s="1"/>
  <c r="AG51" i="12"/>
  <c r="AG81" i="12" s="1"/>
  <c r="AO101" i="12"/>
  <c r="AO132" i="12" s="1"/>
  <c r="AO51" i="12"/>
  <c r="AO81" i="12" s="1"/>
  <c r="AW101" i="12"/>
  <c r="AW132" i="12" s="1"/>
  <c r="AW51" i="12"/>
  <c r="AW81" i="12" s="1"/>
  <c r="BE101" i="12"/>
  <c r="BE132" i="12" s="1"/>
  <c r="BE51" i="12"/>
  <c r="BE81" i="12" s="1"/>
  <c r="BM101" i="12"/>
  <c r="BM132" i="12" s="1"/>
  <c r="BM51" i="12"/>
  <c r="BM81" i="12" s="1"/>
  <c r="BU101" i="12"/>
  <c r="BU132" i="12" s="1"/>
  <c r="BU51" i="12"/>
  <c r="BU81" i="12" s="1"/>
  <c r="CC101" i="12"/>
  <c r="CC132" i="12" s="1"/>
  <c r="CC51" i="12"/>
  <c r="CC81" i="12" s="1"/>
  <c r="CK101" i="12"/>
  <c r="CK132" i="12" s="1"/>
  <c r="CK51" i="12"/>
  <c r="CK81" i="12" s="1"/>
  <c r="CS101" i="12"/>
  <c r="CS132" i="12" s="1"/>
  <c r="CS51" i="12"/>
  <c r="CS81" i="12" s="1"/>
  <c r="DA101" i="12"/>
  <c r="DA132" i="12" s="1"/>
  <c r="DA51" i="12"/>
  <c r="DA81" i="12" s="1"/>
  <c r="DI101" i="12"/>
  <c r="DI132" i="12" s="1"/>
  <c r="DI51" i="12"/>
  <c r="DI81" i="12" s="1"/>
  <c r="DQ101" i="12"/>
  <c r="DQ132" i="12" s="1"/>
  <c r="DQ51" i="12"/>
  <c r="DQ81" i="12" s="1"/>
  <c r="DY101" i="12"/>
  <c r="DY132" i="12" s="1"/>
  <c r="DY51" i="12"/>
  <c r="DY81" i="12" s="1"/>
  <c r="EG101" i="12"/>
  <c r="EG132" i="12" s="1"/>
  <c r="EG51" i="12"/>
  <c r="EG81" i="12" s="1"/>
  <c r="EO101" i="12"/>
  <c r="EO132" i="12" s="1"/>
  <c r="EO51" i="12"/>
  <c r="EO81" i="12" s="1"/>
  <c r="EW101" i="12"/>
  <c r="EW132" i="12" s="1"/>
  <c r="EW51" i="12"/>
  <c r="EW81" i="12" s="1"/>
  <c r="FE101" i="12"/>
  <c r="FE132" i="12" s="1"/>
  <c r="FE51" i="12"/>
  <c r="FE81" i="12" s="1"/>
  <c r="I102" i="12"/>
  <c r="I133" i="12" s="1"/>
  <c r="I52" i="12"/>
  <c r="I82" i="12" s="1"/>
  <c r="Q102" i="12"/>
  <c r="Q133" i="12" s="1"/>
  <c r="Q52" i="12"/>
  <c r="Q82" i="12" s="1"/>
  <c r="Y102" i="12"/>
  <c r="Y133" i="12" s="1"/>
  <c r="Y52" i="12"/>
  <c r="Y82" i="12" s="1"/>
  <c r="AG102" i="12"/>
  <c r="AG133" i="12" s="1"/>
  <c r="AG52" i="12"/>
  <c r="AG82" i="12" s="1"/>
  <c r="AO102" i="12"/>
  <c r="AO133" i="12" s="1"/>
  <c r="AO52" i="12"/>
  <c r="AO82" i="12" s="1"/>
  <c r="AW102" i="12"/>
  <c r="AW133" i="12" s="1"/>
  <c r="AW52" i="12"/>
  <c r="AW82" i="12" s="1"/>
  <c r="BE102" i="12"/>
  <c r="BE133" i="12" s="1"/>
  <c r="BE52" i="12"/>
  <c r="BE82" i="12" s="1"/>
  <c r="BM102" i="12"/>
  <c r="BM133" i="12" s="1"/>
  <c r="BM52" i="12"/>
  <c r="BM82" i="12" s="1"/>
  <c r="BU102" i="12"/>
  <c r="BU133" i="12" s="1"/>
  <c r="BU52" i="12"/>
  <c r="BU82" i="12" s="1"/>
  <c r="CC102" i="12"/>
  <c r="CC133" i="12" s="1"/>
  <c r="CC52" i="12"/>
  <c r="CC82" i="12" s="1"/>
  <c r="CK102" i="12"/>
  <c r="CK133" i="12" s="1"/>
  <c r="CK52" i="12"/>
  <c r="CK82" i="12" s="1"/>
  <c r="CS102" i="12"/>
  <c r="CS133" i="12" s="1"/>
  <c r="CS52" i="12"/>
  <c r="CS82" i="12" s="1"/>
  <c r="DA102" i="12"/>
  <c r="DA133" i="12" s="1"/>
  <c r="DA52" i="12"/>
  <c r="DA82" i="12" s="1"/>
  <c r="DI102" i="12"/>
  <c r="DI133" i="12" s="1"/>
  <c r="DI52" i="12"/>
  <c r="DI82" i="12" s="1"/>
  <c r="DQ102" i="12"/>
  <c r="DQ133" i="12" s="1"/>
  <c r="DQ52" i="12"/>
  <c r="DQ82" i="12" s="1"/>
  <c r="DY102" i="12"/>
  <c r="DY133" i="12" s="1"/>
  <c r="DY52" i="12"/>
  <c r="DY82" i="12" s="1"/>
  <c r="EG102" i="12"/>
  <c r="EG133" i="12" s="1"/>
  <c r="EG52" i="12"/>
  <c r="EG82" i="12" s="1"/>
  <c r="EO102" i="12"/>
  <c r="EO133" i="12" s="1"/>
  <c r="EO52" i="12"/>
  <c r="EO82" i="12" s="1"/>
  <c r="EW102" i="12"/>
  <c r="EW133" i="12" s="1"/>
  <c r="EW52" i="12"/>
  <c r="EW82" i="12" s="1"/>
  <c r="FE102" i="12"/>
  <c r="FE133" i="12" s="1"/>
  <c r="FE52" i="12"/>
  <c r="FE82" i="12" s="1"/>
  <c r="I103" i="12"/>
  <c r="I134" i="12" s="1"/>
  <c r="I53" i="12"/>
  <c r="I83" i="12" s="1"/>
  <c r="Q103" i="12"/>
  <c r="Q134" i="12" s="1"/>
  <c r="Q53" i="12"/>
  <c r="Q83" i="12" s="1"/>
  <c r="Y103" i="12"/>
  <c r="Y134" i="12" s="1"/>
  <c r="Y53" i="12"/>
  <c r="Y83" i="12" s="1"/>
  <c r="AG103" i="12"/>
  <c r="AG134" i="12" s="1"/>
  <c r="AG53" i="12"/>
  <c r="AG83" i="12" s="1"/>
  <c r="AO103" i="12"/>
  <c r="AO134" i="12" s="1"/>
  <c r="AO53" i="12"/>
  <c r="AO83" i="12" s="1"/>
  <c r="AW103" i="12"/>
  <c r="AW134" i="12" s="1"/>
  <c r="AW53" i="12"/>
  <c r="AW83" i="12" s="1"/>
  <c r="BE103" i="12"/>
  <c r="BE134" i="12" s="1"/>
  <c r="BE53" i="12"/>
  <c r="BE83" i="12" s="1"/>
  <c r="BM103" i="12"/>
  <c r="BM134" i="12" s="1"/>
  <c r="BM53" i="12"/>
  <c r="BM83" i="12" s="1"/>
  <c r="BU103" i="12"/>
  <c r="BU134" i="12" s="1"/>
  <c r="BU53" i="12"/>
  <c r="BU83" i="12" s="1"/>
  <c r="CC103" i="12"/>
  <c r="CC134" i="12" s="1"/>
  <c r="CC53" i="12"/>
  <c r="CC83" i="12" s="1"/>
  <c r="CK103" i="12"/>
  <c r="CK134" i="12" s="1"/>
  <c r="CK53" i="12"/>
  <c r="CK83" i="12" s="1"/>
  <c r="CS103" i="12"/>
  <c r="CS134" i="12" s="1"/>
  <c r="CS53" i="12"/>
  <c r="CS83" i="12" s="1"/>
  <c r="DA103" i="12"/>
  <c r="DA134" i="12" s="1"/>
  <c r="DA53" i="12"/>
  <c r="DA83" i="12" s="1"/>
  <c r="DI103" i="12"/>
  <c r="DI134" i="12" s="1"/>
  <c r="DI53" i="12"/>
  <c r="DI83" i="12" s="1"/>
  <c r="DQ103" i="12"/>
  <c r="DQ134" i="12" s="1"/>
  <c r="DQ53" i="12"/>
  <c r="DQ83" i="12" s="1"/>
  <c r="DY103" i="12"/>
  <c r="DY134" i="12" s="1"/>
  <c r="DY53" i="12"/>
  <c r="DY83" i="12" s="1"/>
  <c r="EG103" i="12"/>
  <c r="EG134" i="12" s="1"/>
  <c r="EG53" i="12"/>
  <c r="EG83" i="12" s="1"/>
  <c r="EO103" i="12"/>
  <c r="EO134" i="12" s="1"/>
  <c r="EO53" i="12"/>
  <c r="EO83" i="12" s="1"/>
  <c r="EW103" i="12"/>
  <c r="EW134" i="12" s="1"/>
  <c r="EW53" i="12"/>
  <c r="EW83" i="12" s="1"/>
  <c r="FE103" i="12"/>
  <c r="FE134" i="12" s="1"/>
  <c r="FE53" i="12"/>
  <c r="FE83" i="12" s="1"/>
  <c r="I105" i="12"/>
  <c r="I55" i="12"/>
  <c r="Q105" i="12"/>
  <c r="Q55" i="12"/>
  <c r="Y105" i="12"/>
  <c r="Y55" i="12"/>
  <c r="AG105" i="12"/>
  <c r="AG55" i="12"/>
  <c r="AO105" i="12"/>
  <c r="AO55" i="12"/>
  <c r="AW105" i="12"/>
  <c r="AW55" i="12"/>
  <c r="BE105" i="12"/>
  <c r="BE55" i="12"/>
  <c r="BM105" i="12"/>
  <c r="BM55" i="12"/>
  <c r="BU105" i="12"/>
  <c r="BU55" i="12"/>
  <c r="CC105" i="12"/>
  <c r="CC55" i="12"/>
  <c r="CK105" i="12"/>
  <c r="CK55" i="12"/>
  <c r="CS105" i="12"/>
  <c r="CS55" i="12"/>
  <c r="DA105" i="12"/>
  <c r="DA55" i="12"/>
  <c r="DI105" i="12"/>
  <c r="DI55" i="12"/>
  <c r="DQ105" i="12"/>
  <c r="DQ55" i="12"/>
  <c r="DY105" i="12"/>
  <c r="DY55" i="12"/>
  <c r="EG105" i="12"/>
  <c r="EG55" i="12"/>
  <c r="EO105" i="12"/>
  <c r="EO55" i="12"/>
  <c r="EW105" i="12"/>
  <c r="EW55" i="12"/>
  <c r="FE105" i="12"/>
  <c r="FE55" i="12"/>
  <c r="I106" i="12"/>
  <c r="I56" i="12"/>
  <c r="Q106" i="12"/>
  <c r="Q56" i="12"/>
  <c r="Y106" i="12"/>
  <c r="Y56" i="12"/>
  <c r="AG106" i="12"/>
  <c r="AG56" i="12"/>
  <c r="AO106" i="12"/>
  <c r="AO56" i="12"/>
  <c r="AW106" i="12"/>
  <c r="AW56" i="12"/>
  <c r="BE106" i="12"/>
  <c r="BE56" i="12"/>
  <c r="BM106" i="12"/>
  <c r="BM56" i="12"/>
  <c r="BU106" i="12"/>
  <c r="BU56" i="12"/>
  <c r="CC106" i="12"/>
  <c r="CC56" i="12"/>
  <c r="CK106" i="12"/>
  <c r="CK56" i="12"/>
  <c r="CS106" i="12"/>
  <c r="CS56" i="12"/>
  <c r="DA106" i="12"/>
  <c r="DA56" i="12"/>
  <c r="DI106" i="12"/>
  <c r="DI56" i="12"/>
  <c r="DQ106" i="12"/>
  <c r="DQ56" i="12"/>
  <c r="DY106" i="12"/>
  <c r="DY56" i="12"/>
  <c r="T64" i="24" s="1"/>
  <c r="EG106" i="12"/>
  <c r="EG56" i="12"/>
  <c r="AB64" i="24" s="1"/>
  <c r="EO106" i="12"/>
  <c r="EO56" i="12"/>
  <c r="AJ64" i="24" s="1"/>
  <c r="EW106" i="12"/>
  <c r="EW56" i="12"/>
  <c r="FE106" i="12"/>
  <c r="FE56" i="12"/>
  <c r="I107" i="12"/>
  <c r="I57" i="12"/>
  <c r="Q107" i="12"/>
  <c r="Q57" i="12"/>
  <c r="Y107" i="12"/>
  <c r="Y57" i="12"/>
  <c r="AG107" i="12"/>
  <c r="AG57" i="12"/>
  <c r="AO107" i="12"/>
  <c r="AO57" i="12"/>
  <c r="AW107" i="12"/>
  <c r="AW57" i="12"/>
  <c r="BE107" i="12"/>
  <c r="BE57" i="12"/>
  <c r="BM107" i="12"/>
  <c r="BM57" i="12"/>
  <c r="BU107" i="12"/>
  <c r="BU57" i="12"/>
  <c r="CC107" i="12"/>
  <c r="CC57" i="12"/>
  <c r="CK107" i="12"/>
  <c r="CK57" i="12"/>
  <c r="CS107" i="12"/>
  <c r="CS57" i="12"/>
  <c r="DA107" i="12"/>
  <c r="DA57" i="12"/>
  <c r="DI107" i="12"/>
  <c r="DI57" i="12"/>
  <c r="DQ107" i="12"/>
  <c r="DQ57" i="12"/>
  <c r="DY107" i="12"/>
  <c r="DY57" i="12"/>
  <c r="EG107" i="12"/>
  <c r="EG57" i="12"/>
  <c r="EO107" i="12"/>
  <c r="EO57" i="12"/>
  <c r="EW107" i="12"/>
  <c r="EW57" i="12"/>
  <c r="FE107" i="12"/>
  <c r="FE57" i="12"/>
  <c r="I108" i="12"/>
  <c r="I58" i="12"/>
  <c r="Q108" i="12"/>
  <c r="Q58" i="12"/>
  <c r="Y108" i="12"/>
  <c r="Y58" i="12"/>
  <c r="AG108" i="12"/>
  <c r="AG58" i="12"/>
  <c r="AO108" i="12"/>
  <c r="AO58" i="12"/>
  <c r="AW108" i="12"/>
  <c r="AW58" i="12"/>
  <c r="BE108" i="12"/>
  <c r="BE58" i="12"/>
  <c r="BM108" i="12"/>
  <c r="BM58" i="12"/>
  <c r="BU108" i="12"/>
  <c r="BU58" i="12"/>
  <c r="CC108" i="12"/>
  <c r="CC58" i="12"/>
  <c r="CK108" i="12"/>
  <c r="CK58" i="12"/>
  <c r="CS108" i="12"/>
  <c r="CS58" i="12"/>
  <c r="DA108" i="12"/>
  <c r="DA58" i="12"/>
  <c r="DI108" i="12"/>
  <c r="DI58" i="12"/>
  <c r="DQ108" i="12"/>
  <c r="DQ58" i="12"/>
  <c r="DY108" i="12"/>
  <c r="DY58" i="12"/>
  <c r="EG108" i="12"/>
  <c r="EG58" i="12"/>
  <c r="EO108" i="12"/>
  <c r="EO58" i="12"/>
  <c r="EW108" i="12"/>
  <c r="EW58" i="12"/>
  <c r="FE108" i="12"/>
  <c r="FE58" i="12"/>
  <c r="AW110" i="12"/>
  <c r="AW60" i="12"/>
  <c r="BE110" i="12"/>
  <c r="BE60" i="12"/>
  <c r="BM110" i="12"/>
  <c r="BM60" i="12"/>
  <c r="BU110" i="12"/>
  <c r="BU60" i="12"/>
  <c r="CC110" i="12"/>
  <c r="CC60" i="12"/>
  <c r="CK110" i="12"/>
  <c r="CK60" i="12"/>
  <c r="CS110" i="12"/>
  <c r="CS60" i="12"/>
  <c r="DA110" i="12"/>
  <c r="DA60" i="12"/>
  <c r="DI110" i="12"/>
  <c r="DI60" i="12"/>
  <c r="DQ110" i="12"/>
  <c r="DQ60" i="12"/>
  <c r="DY110" i="12"/>
  <c r="T56" i="24" s="1"/>
  <c r="CD56" i="24" s="1"/>
  <c r="DY60" i="12"/>
  <c r="EG110" i="12"/>
  <c r="AB56" i="24" s="1"/>
  <c r="CL56" i="24" s="1"/>
  <c r="EG60" i="12"/>
  <c r="EO110" i="12"/>
  <c r="AJ56" i="24" s="1"/>
  <c r="CT56" i="24" s="1"/>
  <c r="EO60" i="12"/>
  <c r="EW110" i="12"/>
  <c r="EW60" i="12"/>
  <c r="FE110" i="12"/>
  <c r="FE60" i="12"/>
  <c r="AO111" i="12"/>
  <c r="AO61" i="12"/>
  <c r="AW111" i="12"/>
  <c r="AW61" i="12"/>
  <c r="BE111" i="12"/>
  <c r="BE61" i="12"/>
  <c r="BM111" i="12"/>
  <c r="BM61" i="12"/>
  <c r="BU111" i="12"/>
  <c r="BU61" i="12"/>
  <c r="CC111" i="12"/>
  <c r="CC61" i="12"/>
  <c r="CK111" i="12"/>
  <c r="CK61" i="12"/>
  <c r="CS111" i="12"/>
  <c r="CS61" i="12"/>
  <c r="DA111" i="12"/>
  <c r="DA61" i="12"/>
  <c r="DI111" i="12"/>
  <c r="DI61" i="12"/>
  <c r="DQ111" i="12"/>
  <c r="DQ61" i="12"/>
  <c r="DY111" i="12"/>
  <c r="DY61" i="12"/>
  <c r="EG111" i="12"/>
  <c r="EG61" i="12"/>
  <c r="EO111" i="12"/>
  <c r="EO61" i="12"/>
  <c r="EW111" i="12"/>
  <c r="EW61" i="12"/>
  <c r="FE111" i="12"/>
  <c r="FE61" i="12"/>
  <c r="I113" i="12"/>
  <c r="I63" i="12"/>
  <c r="Q113" i="12"/>
  <c r="Q63" i="12"/>
  <c r="Y113" i="12"/>
  <c r="Y63" i="12"/>
  <c r="AG113" i="12"/>
  <c r="AG63" i="12"/>
  <c r="AO113" i="12"/>
  <c r="AO63" i="12"/>
  <c r="AW113" i="12"/>
  <c r="AW63" i="12"/>
  <c r="BE113" i="12"/>
  <c r="BE63" i="12"/>
  <c r="BM113" i="12"/>
  <c r="BM63" i="12"/>
  <c r="BU113" i="12"/>
  <c r="BU63" i="12"/>
  <c r="CC113" i="12"/>
  <c r="CC63" i="12"/>
  <c r="CK113" i="12"/>
  <c r="CK63" i="12"/>
  <c r="CS113" i="12"/>
  <c r="CS63" i="12"/>
  <c r="DA113" i="12"/>
  <c r="DA63" i="12"/>
  <c r="DI113" i="12"/>
  <c r="DI63" i="12"/>
  <c r="DQ113" i="12"/>
  <c r="DQ63" i="12"/>
  <c r="DY113" i="12"/>
  <c r="DY63" i="12"/>
  <c r="EG113" i="12"/>
  <c r="EG63" i="12"/>
  <c r="EO113" i="12"/>
  <c r="EO63" i="12"/>
  <c r="EW113" i="12"/>
  <c r="EW63" i="12"/>
  <c r="FE113" i="12"/>
  <c r="FE63" i="12"/>
  <c r="I114" i="12"/>
  <c r="I64" i="12"/>
  <c r="Q114" i="12"/>
  <c r="Q64" i="12"/>
  <c r="Y114" i="12"/>
  <c r="Y64" i="12"/>
  <c r="AG114" i="12"/>
  <c r="AG64" i="12"/>
  <c r="AO114" i="12"/>
  <c r="AO64" i="12"/>
  <c r="AW114" i="12"/>
  <c r="AW64" i="12"/>
  <c r="BE114" i="12"/>
  <c r="BE64" i="12"/>
  <c r="BM114" i="12"/>
  <c r="BM64" i="12"/>
  <c r="BU114" i="12"/>
  <c r="BU64" i="12"/>
  <c r="CC114" i="12"/>
  <c r="CC64" i="12"/>
  <c r="CK114" i="12"/>
  <c r="CK64" i="12"/>
  <c r="CS114" i="12"/>
  <c r="CS64" i="12"/>
  <c r="DA114" i="12"/>
  <c r="DA64" i="12"/>
  <c r="DI114" i="12"/>
  <c r="DI64" i="12"/>
  <c r="DQ114" i="12"/>
  <c r="DQ64" i="12"/>
  <c r="DY114" i="12"/>
  <c r="DY64" i="12"/>
  <c r="EG114" i="12"/>
  <c r="EG64" i="12"/>
  <c r="EO114" i="12"/>
  <c r="EO64" i="12"/>
  <c r="EW114" i="12"/>
  <c r="EW64" i="12"/>
  <c r="FE114" i="12"/>
  <c r="FE64" i="12"/>
  <c r="BE38" i="12"/>
  <c r="BE68" i="12" s="1"/>
  <c r="DQ38" i="12"/>
  <c r="DQ68" i="12" s="1"/>
  <c r="AO39" i="12"/>
  <c r="AO69" i="12" s="1"/>
  <c r="DA39" i="12"/>
  <c r="DA69" i="12" s="1"/>
  <c r="I40" i="12"/>
  <c r="I70" i="12" s="1"/>
  <c r="BU40" i="12"/>
  <c r="BU70" i="12" s="1"/>
  <c r="EG40" i="12"/>
  <c r="EG70" i="12" s="1"/>
  <c r="BE41" i="12"/>
  <c r="BE71" i="12" s="1"/>
  <c r="DQ41" i="12"/>
  <c r="DQ71" i="12" s="1"/>
  <c r="AO43" i="12"/>
  <c r="AO73" i="12" s="1"/>
  <c r="DA43" i="12"/>
  <c r="DA73" i="12" s="1"/>
  <c r="AN44" i="12"/>
  <c r="AN74" i="12" s="1"/>
  <c r="F48" i="12"/>
  <c r="F78" i="12" s="1"/>
  <c r="J88" i="12"/>
  <c r="J119" i="12" s="1"/>
  <c r="J38" i="12"/>
  <c r="J68" i="12" s="1"/>
  <c r="R88" i="12"/>
  <c r="R119" i="12" s="1"/>
  <c r="R38" i="12"/>
  <c r="R68" i="12" s="1"/>
  <c r="Z88" i="12"/>
  <c r="Z119" i="12" s="1"/>
  <c r="Z38" i="12"/>
  <c r="Z68" i="12" s="1"/>
  <c r="AH88" i="12"/>
  <c r="AH119" i="12" s="1"/>
  <c r="AH38" i="12"/>
  <c r="AH68" i="12" s="1"/>
  <c r="AP88" i="12"/>
  <c r="AP119" i="12" s="1"/>
  <c r="AP38" i="12"/>
  <c r="AP68" i="12" s="1"/>
  <c r="AX88" i="12"/>
  <c r="AX119" i="12" s="1"/>
  <c r="AX38" i="12"/>
  <c r="AX68" i="12" s="1"/>
  <c r="BF88" i="12"/>
  <c r="BF119" i="12" s="1"/>
  <c r="BF38" i="12"/>
  <c r="BF68" i="12" s="1"/>
  <c r="BN88" i="12"/>
  <c r="BN119" i="12" s="1"/>
  <c r="BN38" i="12"/>
  <c r="BN68" i="12" s="1"/>
  <c r="BV88" i="12"/>
  <c r="BV119" i="12" s="1"/>
  <c r="BV38" i="12"/>
  <c r="BV68" i="12" s="1"/>
  <c r="CD88" i="12"/>
  <c r="CD119" i="12" s="1"/>
  <c r="CD38" i="12"/>
  <c r="CD68" i="12" s="1"/>
  <c r="CL88" i="12"/>
  <c r="CL119" i="12" s="1"/>
  <c r="CL38" i="12"/>
  <c r="CL68" i="12" s="1"/>
  <c r="CT88" i="12"/>
  <c r="CT119" i="12" s="1"/>
  <c r="CT38" i="12"/>
  <c r="CT68" i="12" s="1"/>
  <c r="DB88" i="12"/>
  <c r="DB119" i="12" s="1"/>
  <c r="DB38" i="12"/>
  <c r="DB68" i="12" s="1"/>
  <c r="DJ88" i="12"/>
  <c r="DJ119" i="12" s="1"/>
  <c r="DJ38" i="12"/>
  <c r="DJ68" i="12" s="1"/>
  <c r="DR88" i="12"/>
  <c r="DR119" i="12" s="1"/>
  <c r="DR38" i="12"/>
  <c r="DZ88" i="12"/>
  <c r="DZ119" i="12" s="1"/>
  <c r="DZ38" i="12"/>
  <c r="U71" i="24" s="1"/>
  <c r="EH88" i="12"/>
  <c r="EH119" i="12" s="1"/>
  <c r="EH38" i="12"/>
  <c r="AC71" i="24" s="1"/>
  <c r="EP88" i="12"/>
  <c r="EP119" i="12" s="1"/>
  <c r="EP38" i="12"/>
  <c r="AK71" i="24" s="1"/>
  <c r="EX88" i="12"/>
  <c r="EX119" i="12" s="1"/>
  <c r="EX38" i="12"/>
  <c r="EX68" i="12" s="1"/>
  <c r="FF88" i="12"/>
  <c r="FF119" i="12" s="1"/>
  <c r="FF38" i="12"/>
  <c r="FF68" i="12" s="1"/>
  <c r="J89" i="12"/>
  <c r="J120" i="12" s="1"/>
  <c r="J39" i="12"/>
  <c r="J69" i="12" s="1"/>
  <c r="R89" i="12"/>
  <c r="R120" i="12" s="1"/>
  <c r="R39" i="12"/>
  <c r="R69" i="12" s="1"/>
  <c r="Z89" i="12"/>
  <c r="Z120" i="12" s="1"/>
  <c r="Z39" i="12"/>
  <c r="Z69" i="12" s="1"/>
  <c r="AH89" i="12"/>
  <c r="AH120" i="12" s="1"/>
  <c r="AH39" i="12"/>
  <c r="AH69" i="12" s="1"/>
  <c r="AP89" i="12"/>
  <c r="AP120" i="12" s="1"/>
  <c r="AP39" i="12"/>
  <c r="AP69" i="12" s="1"/>
  <c r="AX89" i="12"/>
  <c r="AX120" i="12" s="1"/>
  <c r="AX39" i="12"/>
  <c r="AX69" i="12" s="1"/>
  <c r="BF89" i="12"/>
  <c r="BF120" i="12" s="1"/>
  <c r="BF39" i="12"/>
  <c r="BF69" i="12" s="1"/>
  <c r="BN89" i="12"/>
  <c r="BN120" i="12" s="1"/>
  <c r="BN39" i="12"/>
  <c r="BN69" i="12" s="1"/>
  <c r="BV89" i="12"/>
  <c r="BV120" i="12" s="1"/>
  <c r="BV39" i="12"/>
  <c r="BV69" i="12" s="1"/>
  <c r="CD89" i="12"/>
  <c r="CD120" i="12" s="1"/>
  <c r="CD39" i="12"/>
  <c r="CD69" i="12" s="1"/>
  <c r="CL89" i="12"/>
  <c r="CL120" i="12" s="1"/>
  <c r="CL39" i="12"/>
  <c r="CL69" i="12" s="1"/>
  <c r="CT89" i="12"/>
  <c r="CT120" i="12" s="1"/>
  <c r="CT39" i="12"/>
  <c r="CT69" i="12" s="1"/>
  <c r="DB89" i="12"/>
  <c r="DB120" i="12" s="1"/>
  <c r="DB39" i="12"/>
  <c r="DB69" i="12" s="1"/>
  <c r="DJ89" i="12"/>
  <c r="DJ120" i="12" s="1"/>
  <c r="DJ39" i="12"/>
  <c r="DJ69" i="12" s="1"/>
  <c r="DR89" i="12"/>
  <c r="DR120" i="12" s="1"/>
  <c r="DR39" i="12"/>
  <c r="DR69" i="12" s="1"/>
  <c r="DZ89" i="12"/>
  <c r="DZ120" i="12" s="1"/>
  <c r="DZ39" i="12"/>
  <c r="DZ69" i="12" s="1"/>
  <c r="EH89" i="12"/>
  <c r="EH120" i="12" s="1"/>
  <c r="EH39" i="12"/>
  <c r="EH69" i="12" s="1"/>
  <c r="EP89" i="12"/>
  <c r="EP120" i="12" s="1"/>
  <c r="EP39" i="12"/>
  <c r="EP69" i="12" s="1"/>
  <c r="EX89" i="12"/>
  <c r="EX120" i="12" s="1"/>
  <c r="EX39" i="12"/>
  <c r="EX69" i="12" s="1"/>
  <c r="FF89" i="12"/>
  <c r="FF120" i="12" s="1"/>
  <c r="FF39" i="12"/>
  <c r="FF69" i="12" s="1"/>
  <c r="J90" i="12"/>
  <c r="J121" i="12" s="1"/>
  <c r="J40" i="12"/>
  <c r="J70" i="12" s="1"/>
  <c r="R90" i="12"/>
  <c r="R121" i="12" s="1"/>
  <c r="R40" i="12"/>
  <c r="R70" i="12" s="1"/>
  <c r="Z90" i="12"/>
  <c r="Z121" i="12" s="1"/>
  <c r="Z40" i="12"/>
  <c r="Z70" i="12" s="1"/>
  <c r="AH90" i="12"/>
  <c r="AH121" i="12" s="1"/>
  <c r="AH40" i="12"/>
  <c r="AH70" i="12" s="1"/>
  <c r="AP90" i="12"/>
  <c r="AP121" i="12" s="1"/>
  <c r="AP40" i="12"/>
  <c r="AP70" i="12" s="1"/>
  <c r="AX90" i="12"/>
  <c r="AX121" i="12" s="1"/>
  <c r="AX40" i="12"/>
  <c r="AX70" i="12" s="1"/>
  <c r="BF90" i="12"/>
  <c r="BF121" i="12" s="1"/>
  <c r="BF40" i="12"/>
  <c r="BF70" i="12" s="1"/>
  <c r="BN90" i="12"/>
  <c r="BN121" i="12" s="1"/>
  <c r="BN40" i="12"/>
  <c r="BN70" i="12" s="1"/>
  <c r="BV90" i="12"/>
  <c r="BV121" i="12" s="1"/>
  <c r="BV40" i="12"/>
  <c r="BV70" i="12" s="1"/>
  <c r="CD90" i="12"/>
  <c r="CD121" i="12" s="1"/>
  <c r="CD40" i="12"/>
  <c r="CD70" i="12" s="1"/>
  <c r="CL90" i="12"/>
  <c r="CL121" i="12" s="1"/>
  <c r="CL40" i="12"/>
  <c r="CL70" i="12" s="1"/>
  <c r="CT90" i="12"/>
  <c r="CT121" i="12" s="1"/>
  <c r="CT40" i="12"/>
  <c r="CT70" i="12" s="1"/>
  <c r="DB90" i="12"/>
  <c r="DB121" i="12" s="1"/>
  <c r="DB40" i="12"/>
  <c r="DB70" i="12" s="1"/>
  <c r="DJ90" i="12"/>
  <c r="DJ121" i="12" s="1"/>
  <c r="DJ40" i="12"/>
  <c r="DJ70" i="12" s="1"/>
  <c r="DR90" i="12"/>
  <c r="DR121" i="12" s="1"/>
  <c r="DR40" i="12"/>
  <c r="DR70" i="12" s="1"/>
  <c r="DZ90" i="12"/>
  <c r="DZ121" i="12" s="1"/>
  <c r="DZ40" i="12"/>
  <c r="DZ70" i="12" s="1"/>
  <c r="EH90" i="12"/>
  <c r="EH121" i="12" s="1"/>
  <c r="EH40" i="12"/>
  <c r="EH70" i="12" s="1"/>
  <c r="EP90" i="12"/>
  <c r="EP121" i="12" s="1"/>
  <c r="EP40" i="12"/>
  <c r="EP70" i="12" s="1"/>
  <c r="EX90" i="12"/>
  <c r="EX121" i="12" s="1"/>
  <c r="EX40" i="12"/>
  <c r="EX70" i="12" s="1"/>
  <c r="FF90" i="12"/>
  <c r="FF121" i="12" s="1"/>
  <c r="FF40" i="12"/>
  <c r="FF70" i="12" s="1"/>
  <c r="J91" i="12"/>
  <c r="J122" i="12" s="1"/>
  <c r="J41" i="12"/>
  <c r="J71" i="12" s="1"/>
  <c r="R91" i="12"/>
  <c r="R122" i="12" s="1"/>
  <c r="R41" i="12"/>
  <c r="R71" i="12" s="1"/>
  <c r="Z91" i="12"/>
  <c r="Z122" i="12" s="1"/>
  <c r="Z41" i="12"/>
  <c r="Z71" i="12" s="1"/>
  <c r="AH91" i="12"/>
  <c r="AH122" i="12" s="1"/>
  <c r="AH41" i="12"/>
  <c r="AH71" i="12" s="1"/>
  <c r="AP91" i="12"/>
  <c r="AP122" i="12" s="1"/>
  <c r="AP41" i="12"/>
  <c r="AP71" i="12" s="1"/>
  <c r="AX91" i="12"/>
  <c r="AX122" i="12" s="1"/>
  <c r="AX41" i="12"/>
  <c r="AX71" i="12" s="1"/>
  <c r="BF91" i="12"/>
  <c r="BF122" i="12" s="1"/>
  <c r="BF41" i="12"/>
  <c r="BF71" i="12" s="1"/>
  <c r="BN91" i="12"/>
  <c r="BN122" i="12" s="1"/>
  <c r="BN41" i="12"/>
  <c r="BN71" i="12" s="1"/>
  <c r="BV91" i="12"/>
  <c r="BV122" i="12" s="1"/>
  <c r="BV41" i="12"/>
  <c r="BV71" i="12" s="1"/>
  <c r="CD91" i="12"/>
  <c r="CD122" i="12" s="1"/>
  <c r="CD41" i="12"/>
  <c r="CD71" i="12" s="1"/>
  <c r="CL91" i="12"/>
  <c r="CL122" i="12" s="1"/>
  <c r="CL41" i="12"/>
  <c r="CL71" i="12" s="1"/>
  <c r="CT91" i="12"/>
  <c r="CT122" i="12" s="1"/>
  <c r="CT41" i="12"/>
  <c r="CT71" i="12" s="1"/>
  <c r="DB91" i="12"/>
  <c r="DB122" i="12" s="1"/>
  <c r="DB41" i="12"/>
  <c r="DB71" i="12" s="1"/>
  <c r="DJ91" i="12"/>
  <c r="DJ122" i="12" s="1"/>
  <c r="DJ41" i="12"/>
  <c r="DJ71" i="12" s="1"/>
  <c r="DR91" i="12"/>
  <c r="DR122" i="12" s="1"/>
  <c r="DR41" i="12"/>
  <c r="DR71" i="12" s="1"/>
  <c r="DZ91" i="12"/>
  <c r="DZ122" i="12" s="1"/>
  <c r="DZ41" i="12"/>
  <c r="DZ71" i="12" s="1"/>
  <c r="EH91" i="12"/>
  <c r="EH122" i="12" s="1"/>
  <c r="EH41" i="12"/>
  <c r="EH71" i="12" s="1"/>
  <c r="EP91" i="12"/>
  <c r="EP122" i="12" s="1"/>
  <c r="EP41" i="12"/>
  <c r="EP71" i="12" s="1"/>
  <c r="EX91" i="12"/>
  <c r="EX122" i="12" s="1"/>
  <c r="EX41" i="12"/>
  <c r="EX71" i="12" s="1"/>
  <c r="FF91" i="12"/>
  <c r="FF122" i="12" s="1"/>
  <c r="FF41" i="12"/>
  <c r="FF71" i="12" s="1"/>
  <c r="J93" i="12"/>
  <c r="J124" i="12" s="1"/>
  <c r="J43" i="12"/>
  <c r="J73" i="12" s="1"/>
  <c r="R93" i="12"/>
  <c r="R124" i="12" s="1"/>
  <c r="R43" i="12"/>
  <c r="R73" i="12" s="1"/>
  <c r="Z93" i="12"/>
  <c r="Z124" i="12" s="1"/>
  <c r="Z43" i="12"/>
  <c r="Z73" i="12" s="1"/>
  <c r="AH93" i="12"/>
  <c r="AH124" i="12" s="1"/>
  <c r="AH43" i="12"/>
  <c r="AH73" i="12" s="1"/>
  <c r="AP93" i="12"/>
  <c r="AP124" i="12" s="1"/>
  <c r="AP43" i="12"/>
  <c r="AP73" i="12" s="1"/>
  <c r="AX93" i="12"/>
  <c r="AX124" i="12" s="1"/>
  <c r="AX43" i="12"/>
  <c r="AX73" i="12" s="1"/>
  <c r="BF93" i="12"/>
  <c r="BF124" i="12" s="1"/>
  <c r="BF43" i="12"/>
  <c r="BF73" i="12" s="1"/>
  <c r="BN93" i="12"/>
  <c r="BN124" i="12" s="1"/>
  <c r="BN43" i="12"/>
  <c r="BN73" i="12" s="1"/>
  <c r="BV93" i="12"/>
  <c r="BV124" i="12" s="1"/>
  <c r="BV43" i="12"/>
  <c r="BV73" i="12" s="1"/>
  <c r="CD93" i="12"/>
  <c r="CD124" i="12" s="1"/>
  <c r="CD43" i="12"/>
  <c r="CD73" i="12" s="1"/>
  <c r="CL93" i="12"/>
  <c r="CL124" i="12" s="1"/>
  <c r="CL43" i="12"/>
  <c r="CL73" i="12" s="1"/>
  <c r="CT93" i="12"/>
  <c r="CT124" i="12" s="1"/>
  <c r="CT43" i="12"/>
  <c r="CT73" i="12" s="1"/>
  <c r="DB93" i="12"/>
  <c r="DB124" i="12" s="1"/>
  <c r="DB43" i="12"/>
  <c r="DB73" i="12" s="1"/>
  <c r="DJ93" i="12"/>
  <c r="DJ124" i="12" s="1"/>
  <c r="DJ43" i="12"/>
  <c r="DJ73" i="12" s="1"/>
  <c r="DR93" i="12"/>
  <c r="DR124" i="12" s="1"/>
  <c r="DR43" i="12"/>
  <c r="DR73" i="12" s="1"/>
  <c r="DZ93" i="12"/>
  <c r="DZ124" i="12" s="1"/>
  <c r="DZ43" i="12"/>
  <c r="DZ73" i="12" s="1"/>
  <c r="EH93" i="12"/>
  <c r="EH124" i="12" s="1"/>
  <c r="EH43" i="12"/>
  <c r="EH73" i="12" s="1"/>
  <c r="EP93" i="12"/>
  <c r="EP124" i="12" s="1"/>
  <c r="EP43" i="12"/>
  <c r="EP73" i="12" s="1"/>
  <c r="EX93" i="12"/>
  <c r="EX124" i="12" s="1"/>
  <c r="EX43" i="12"/>
  <c r="EX73" i="12" s="1"/>
  <c r="FF93" i="12"/>
  <c r="FF124" i="12" s="1"/>
  <c r="FF43" i="12"/>
  <c r="FF73" i="12" s="1"/>
  <c r="J94" i="12"/>
  <c r="J125" i="12" s="1"/>
  <c r="J44" i="12"/>
  <c r="J74" i="12" s="1"/>
  <c r="R94" i="12"/>
  <c r="R125" i="12" s="1"/>
  <c r="R44" i="12"/>
  <c r="R74" i="12" s="1"/>
  <c r="Z94" i="12"/>
  <c r="Z125" i="12" s="1"/>
  <c r="Z44" i="12"/>
  <c r="Z74" i="12" s="1"/>
  <c r="AH94" i="12"/>
  <c r="AH125" i="12" s="1"/>
  <c r="AH44" i="12"/>
  <c r="AH74" i="12" s="1"/>
  <c r="AP94" i="12"/>
  <c r="AP125" i="12" s="1"/>
  <c r="AP44" i="12"/>
  <c r="AP74" i="12" s="1"/>
  <c r="AX94" i="12"/>
  <c r="AX125" i="12" s="1"/>
  <c r="AX44" i="12"/>
  <c r="AX74" i="12" s="1"/>
  <c r="BF94" i="12"/>
  <c r="BF125" i="12" s="1"/>
  <c r="BF44" i="12"/>
  <c r="BF74" i="12" s="1"/>
  <c r="BN94" i="12"/>
  <c r="BN125" i="12" s="1"/>
  <c r="BN44" i="12"/>
  <c r="BN74" i="12" s="1"/>
  <c r="BV94" i="12"/>
  <c r="BV125" i="12" s="1"/>
  <c r="BV44" i="12"/>
  <c r="BV74" i="12" s="1"/>
  <c r="CD94" i="12"/>
  <c r="CD125" i="12" s="1"/>
  <c r="CD44" i="12"/>
  <c r="CD74" i="12" s="1"/>
  <c r="CL94" i="12"/>
  <c r="CL125" i="12" s="1"/>
  <c r="CL44" i="12"/>
  <c r="CL74" i="12" s="1"/>
  <c r="CT94" i="12"/>
  <c r="CT125" i="12" s="1"/>
  <c r="CT44" i="12"/>
  <c r="CT74" i="12" s="1"/>
  <c r="DB94" i="12"/>
  <c r="DB125" i="12" s="1"/>
  <c r="DB44" i="12"/>
  <c r="DB74" i="12" s="1"/>
  <c r="DJ94" i="12"/>
  <c r="DJ125" i="12" s="1"/>
  <c r="DJ44" i="12"/>
  <c r="DJ74" i="12" s="1"/>
  <c r="DR94" i="12"/>
  <c r="DR125" i="12" s="1"/>
  <c r="DR44" i="12"/>
  <c r="DR74" i="12" s="1"/>
  <c r="DZ94" i="12"/>
  <c r="DZ125" i="12" s="1"/>
  <c r="DZ44" i="12"/>
  <c r="DZ74" i="12" s="1"/>
  <c r="EH94" i="12"/>
  <c r="EH125" i="12" s="1"/>
  <c r="EH44" i="12"/>
  <c r="EH74" i="12" s="1"/>
  <c r="EP94" i="12"/>
  <c r="EP125" i="12" s="1"/>
  <c r="EP44" i="12"/>
  <c r="EP74" i="12" s="1"/>
  <c r="EX94" i="12"/>
  <c r="EX125" i="12" s="1"/>
  <c r="EX44" i="12"/>
  <c r="EX74" i="12" s="1"/>
  <c r="FF94" i="12"/>
  <c r="FF125" i="12" s="1"/>
  <c r="FF44" i="12"/>
  <c r="FF74" i="12" s="1"/>
  <c r="J95" i="12"/>
  <c r="J126" i="12" s="1"/>
  <c r="J45" i="12"/>
  <c r="J75" i="12" s="1"/>
  <c r="R95" i="12"/>
  <c r="R126" i="12" s="1"/>
  <c r="R45" i="12"/>
  <c r="R75" i="12" s="1"/>
  <c r="Z95" i="12"/>
  <c r="Z126" i="12" s="1"/>
  <c r="Z45" i="12"/>
  <c r="Z75" i="12" s="1"/>
  <c r="AH95" i="12"/>
  <c r="AH126" i="12" s="1"/>
  <c r="AH45" i="12"/>
  <c r="AH75" i="12" s="1"/>
  <c r="AP95" i="12"/>
  <c r="AP126" i="12" s="1"/>
  <c r="AP45" i="12"/>
  <c r="AP75" i="12" s="1"/>
  <c r="AX95" i="12"/>
  <c r="AX126" i="12" s="1"/>
  <c r="AX45" i="12"/>
  <c r="AX75" i="12" s="1"/>
  <c r="BF95" i="12"/>
  <c r="BF126" i="12" s="1"/>
  <c r="BF45" i="12"/>
  <c r="BF75" i="12" s="1"/>
  <c r="BN95" i="12"/>
  <c r="BN126" i="12" s="1"/>
  <c r="BN45" i="12"/>
  <c r="BN75" i="12" s="1"/>
  <c r="BV95" i="12"/>
  <c r="BV126" i="12" s="1"/>
  <c r="BV45" i="12"/>
  <c r="BV75" i="12" s="1"/>
  <c r="CD95" i="12"/>
  <c r="CD126" i="12" s="1"/>
  <c r="CD45" i="12"/>
  <c r="CD75" i="12" s="1"/>
  <c r="CL95" i="12"/>
  <c r="CL126" i="12" s="1"/>
  <c r="CL45" i="12"/>
  <c r="CL75" i="12" s="1"/>
  <c r="CT95" i="12"/>
  <c r="CT126" i="12" s="1"/>
  <c r="CT45" i="12"/>
  <c r="CT75" i="12" s="1"/>
  <c r="DB95" i="12"/>
  <c r="DB126" i="12" s="1"/>
  <c r="DB45" i="12"/>
  <c r="DB75" i="12" s="1"/>
  <c r="DJ95" i="12"/>
  <c r="DJ126" i="12" s="1"/>
  <c r="DJ45" i="12"/>
  <c r="DJ75" i="12" s="1"/>
  <c r="DR95" i="12"/>
  <c r="DR126" i="12" s="1"/>
  <c r="DR45" i="12"/>
  <c r="DR75" i="12" s="1"/>
  <c r="DZ95" i="12"/>
  <c r="DZ126" i="12" s="1"/>
  <c r="DZ45" i="12"/>
  <c r="DZ75" i="12" s="1"/>
  <c r="EH95" i="12"/>
  <c r="EH126" i="12" s="1"/>
  <c r="EH45" i="12"/>
  <c r="EH75" i="12" s="1"/>
  <c r="EP95" i="12"/>
  <c r="EP126" i="12" s="1"/>
  <c r="EP45" i="12"/>
  <c r="EP75" i="12" s="1"/>
  <c r="EX95" i="12"/>
  <c r="EX126" i="12" s="1"/>
  <c r="EX45" i="12"/>
  <c r="EX75" i="12" s="1"/>
  <c r="FF95" i="12"/>
  <c r="FF126" i="12" s="1"/>
  <c r="FF45" i="12"/>
  <c r="FF75" i="12" s="1"/>
  <c r="J96" i="12"/>
  <c r="J127" i="12" s="1"/>
  <c r="J46" i="12"/>
  <c r="J76" i="12" s="1"/>
  <c r="R96" i="12"/>
  <c r="R127" i="12" s="1"/>
  <c r="R46" i="12"/>
  <c r="R76" i="12" s="1"/>
  <c r="Z96" i="12"/>
  <c r="Z127" i="12" s="1"/>
  <c r="Z46" i="12"/>
  <c r="Z76" i="12" s="1"/>
  <c r="AH96" i="12"/>
  <c r="AH127" i="12" s="1"/>
  <c r="AH46" i="12"/>
  <c r="AH76" i="12" s="1"/>
  <c r="AP96" i="12"/>
  <c r="AP127" i="12" s="1"/>
  <c r="AP46" i="12"/>
  <c r="AP76" i="12" s="1"/>
  <c r="AX96" i="12"/>
  <c r="AX127" i="12" s="1"/>
  <c r="AX46" i="12"/>
  <c r="AX76" i="12" s="1"/>
  <c r="BF96" i="12"/>
  <c r="BF127" i="12" s="1"/>
  <c r="BF46" i="12"/>
  <c r="BF76" i="12" s="1"/>
  <c r="BN96" i="12"/>
  <c r="BN127" i="12" s="1"/>
  <c r="BN46" i="12"/>
  <c r="BN76" i="12" s="1"/>
  <c r="BV96" i="12"/>
  <c r="BV127" i="12" s="1"/>
  <c r="BV46" i="12"/>
  <c r="BV76" i="12" s="1"/>
  <c r="CD96" i="12"/>
  <c r="CD127" i="12" s="1"/>
  <c r="CD46" i="12"/>
  <c r="CD76" i="12" s="1"/>
  <c r="CL96" i="12"/>
  <c r="CL127" i="12" s="1"/>
  <c r="CL46" i="12"/>
  <c r="CL76" i="12" s="1"/>
  <c r="CT96" i="12"/>
  <c r="CT127" i="12" s="1"/>
  <c r="CT46" i="12"/>
  <c r="CT76" i="12" s="1"/>
  <c r="DB96" i="12"/>
  <c r="DB127" i="12" s="1"/>
  <c r="DB46" i="12"/>
  <c r="DB76" i="12" s="1"/>
  <c r="DJ96" i="12"/>
  <c r="DJ127" i="12" s="1"/>
  <c r="DJ46" i="12"/>
  <c r="DJ76" i="12" s="1"/>
  <c r="DR96" i="12"/>
  <c r="DR127" i="12" s="1"/>
  <c r="DR46" i="12"/>
  <c r="DR76" i="12" s="1"/>
  <c r="DZ96" i="12"/>
  <c r="DZ127" i="12" s="1"/>
  <c r="DZ46" i="12"/>
  <c r="DZ76" i="12" s="1"/>
  <c r="EH96" i="12"/>
  <c r="EH127" i="12" s="1"/>
  <c r="EH46" i="12"/>
  <c r="EH76" i="12" s="1"/>
  <c r="EP96" i="12"/>
  <c r="EP127" i="12" s="1"/>
  <c r="EP46" i="12"/>
  <c r="EP76" i="12" s="1"/>
  <c r="EX96" i="12"/>
  <c r="EX127" i="12" s="1"/>
  <c r="EX46" i="12"/>
  <c r="EX76" i="12" s="1"/>
  <c r="FF96" i="12"/>
  <c r="FF127" i="12" s="1"/>
  <c r="FF46" i="12"/>
  <c r="FF76" i="12" s="1"/>
  <c r="J97" i="12"/>
  <c r="J128" i="12" s="1"/>
  <c r="J47" i="12"/>
  <c r="J77" i="12" s="1"/>
  <c r="R97" i="12"/>
  <c r="R128" i="12" s="1"/>
  <c r="R47" i="12"/>
  <c r="R77" i="12" s="1"/>
  <c r="Z97" i="12"/>
  <c r="Z128" i="12" s="1"/>
  <c r="Z47" i="12"/>
  <c r="Z77" i="12" s="1"/>
  <c r="AH97" i="12"/>
  <c r="AH128" i="12" s="1"/>
  <c r="AH47" i="12"/>
  <c r="AH77" i="12" s="1"/>
  <c r="AP97" i="12"/>
  <c r="AP128" i="12" s="1"/>
  <c r="AP47" i="12"/>
  <c r="AP77" i="12" s="1"/>
  <c r="AX97" i="12"/>
  <c r="AX128" i="12" s="1"/>
  <c r="AX47" i="12"/>
  <c r="AX77" i="12" s="1"/>
  <c r="BF97" i="12"/>
  <c r="BF128" i="12" s="1"/>
  <c r="BF47" i="12"/>
  <c r="BF77" i="12" s="1"/>
  <c r="BN97" i="12"/>
  <c r="BN128" i="12" s="1"/>
  <c r="BN47" i="12"/>
  <c r="BN77" i="12" s="1"/>
  <c r="BV97" i="12"/>
  <c r="BV128" i="12" s="1"/>
  <c r="BV47" i="12"/>
  <c r="BV77" i="12" s="1"/>
  <c r="CD97" i="12"/>
  <c r="CD128" i="12" s="1"/>
  <c r="CD47" i="12"/>
  <c r="CD77" i="12" s="1"/>
  <c r="CL97" i="12"/>
  <c r="CL128" i="12" s="1"/>
  <c r="CL47" i="12"/>
  <c r="CL77" i="12" s="1"/>
  <c r="BM38" i="12"/>
  <c r="BM68" i="12" s="1"/>
  <c r="DY38" i="12"/>
  <c r="T71" i="24" s="1"/>
  <c r="AW39" i="12"/>
  <c r="AW69" i="12" s="1"/>
  <c r="DI39" i="12"/>
  <c r="DI69" i="12" s="1"/>
  <c r="Q40" i="12"/>
  <c r="Q70" i="12" s="1"/>
  <c r="CC40" i="12"/>
  <c r="CC70" i="12" s="1"/>
  <c r="EO40" i="12"/>
  <c r="EO70" i="12" s="1"/>
  <c r="BM41" i="12"/>
  <c r="BM71" i="12" s="1"/>
  <c r="DY41" i="12"/>
  <c r="DY71" i="12" s="1"/>
  <c r="AW43" i="12"/>
  <c r="AW73" i="12" s="1"/>
  <c r="DI43" i="12"/>
  <c r="DI73" i="12" s="1"/>
  <c r="BT44" i="12"/>
  <c r="BT74" i="12" s="1"/>
  <c r="AL46" i="12"/>
  <c r="AL76" i="12" s="1"/>
  <c r="BR48" i="12"/>
  <c r="BR78" i="12" s="1"/>
  <c r="X97" i="12"/>
  <c r="X128" i="12" s="1"/>
  <c r="X47" i="12"/>
  <c r="X77" i="12" s="1"/>
  <c r="AF97" i="12"/>
  <c r="AF128" i="12" s="1"/>
  <c r="AF47" i="12"/>
  <c r="AF77" i="12" s="1"/>
  <c r="AN97" i="12"/>
  <c r="AN128" i="12" s="1"/>
  <c r="AN47" i="12"/>
  <c r="AN77" i="12" s="1"/>
  <c r="AV97" i="12"/>
  <c r="AV128" i="12" s="1"/>
  <c r="AV47" i="12"/>
  <c r="AV77" i="12" s="1"/>
  <c r="BD97" i="12"/>
  <c r="BD128" i="12" s="1"/>
  <c r="BD47" i="12"/>
  <c r="BD77" i="12" s="1"/>
  <c r="BL97" i="12"/>
  <c r="BL128" i="12" s="1"/>
  <c r="BL47" i="12"/>
  <c r="BL77" i="12" s="1"/>
  <c r="BT97" i="12"/>
  <c r="BT128" i="12" s="1"/>
  <c r="BT47" i="12"/>
  <c r="BT77" i="12" s="1"/>
  <c r="CB97" i="12"/>
  <c r="CB128" i="12" s="1"/>
  <c r="CB47" i="12"/>
  <c r="CB77" i="12" s="1"/>
  <c r="CJ97" i="12"/>
  <c r="CJ128" i="12" s="1"/>
  <c r="CJ47" i="12"/>
  <c r="CJ77" i="12" s="1"/>
  <c r="CR97" i="12"/>
  <c r="CR128" i="12" s="1"/>
  <c r="CR47" i="12"/>
  <c r="CR77" i="12" s="1"/>
  <c r="CZ97" i="12"/>
  <c r="CZ128" i="12" s="1"/>
  <c r="CZ47" i="12"/>
  <c r="CZ77" i="12" s="1"/>
  <c r="DH97" i="12"/>
  <c r="DH128" i="12" s="1"/>
  <c r="DH47" i="12"/>
  <c r="DH77" i="12" s="1"/>
  <c r="DP97" i="12"/>
  <c r="DP128" i="12" s="1"/>
  <c r="DP47" i="12"/>
  <c r="DP77" i="12" s="1"/>
  <c r="DX97" i="12"/>
  <c r="DX128" i="12" s="1"/>
  <c r="DX47" i="12"/>
  <c r="DX77" i="12" s="1"/>
  <c r="EF97" i="12"/>
  <c r="EF128" i="12" s="1"/>
  <c r="EF47" i="12"/>
  <c r="EF77" i="12" s="1"/>
  <c r="EN97" i="12"/>
  <c r="EN128" i="12" s="1"/>
  <c r="EN47" i="12"/>
  <c r="EN77" i="12" s="1"/>
  <c r="EV97" i="12"/>
  <c r="EV128" i="12" s="1"/>
  <c r="EV47" i="12"/>
  <c r="EV77" i="12" s="1"/>
  <c r="FD97" i="12"/>
  <c r="FD128" i="12" s="1"/>
  <c r="FD47" i="12"/>
  <c r="FD77" i="12" s="1"/>
  <c r="H98" i="12"/>
  <c r="H129" i="12" s="1"/>
  <c r="H48" i="12"/>
  <c r="H78" i="12" s="1"/>
  <c r="P98" i="12"/>
  <c r="P129" i="12" s="1"/>
  <c r="P48" i="12"/>
  <c r="P78" i="12" s="1"/>
  <c r="X98" i="12"/>
  <c r="X129" i="12" s="1"/>
  <c r="X48" i="12"/>
  <c r="X78" i="12" s="1"/>
  <c r="AF98" i="12"/>
  <c r="AF129" i="12" s="1"/>
  <c r="AF48" i="12"/>
  <c r="AF78" i="12" s="1"/>
  <c r="AN98" i="12"/>
  <c r="AN129" i="12" s="1"/>
  <c r="AN48" i="12"/>
  <c r="AN78" i="12" s="1"/>
  <c r="AV98" i="12"/>
  <c r="AV129" i="12" s="1"/>
  <c r="AV48" i="12"/>
  <c r="AV78" i="12" s="1"/>
  <c r="BD98" i="12"/>
  <c r="BD129" i="12" s="1"/>
  <c r="BD48" i="12"/>
  <c r="BD78" i="12" s="1"/>
  <c r="BL98" i="12"/>
  <c r="BL129" i="12" s="1"/>
  <c r="BL48" i="12"/>
  <c r="BL78" i="12" s="1"/>
  <c r="BT98" i="12"/>
  <c r="BT129" i="12" s="1"/>
  <c r="BT48" i="12"/>
  <c r="BT78" i="12" s="1"/>
  <c r="CB98" i="12"/>
  <c r="CB129" i="12" s="1"/>
  <c r="CB48" i="12"/>
  <c r="CB78" i="12" s="1"/>
  <c r="CJ98" i="12"/>
  <c r="CJ129" i="12" s="1"/>
  <c r="CJ48" i="12"/>
  <c r="CJ78" i="12" s="1"/>
  <c r="CR98" i="12"/>
  <c r="CR129" i="12" s="1"/>
  <c r="CR48" i="12"/>
  <c r="CR78" i="12" s="1"/>
  <c r="CZ98" i="12"/>
  <c r="CZ129" i="12" s="1"/>
  <c r="CZ48" i="12"/>
  <c r="CZ78" i="12" s="1"/>
  <c r="DH98" i="12"/>
  <c r="DH129" i="12" s="1"/>
  <c r="DH48" i="12"/>
  <c r="DH78" i="12" s="1"/>
  <c r="DP98" i="12"/>
  <c r="DP129" i="12" s="1"/>
  <c r="DP48" i="12"/>
  <c r="DP78" i="12" s="1"/>
  <c r="DX98" i="12"/>
  <c r="DX129" i="12" s="1"/>
  <c r="DX48" i="12"/>
  <c r="DX78" i="12" s="1"/>
  <c r="EF98" i="12"/>
  <c r="EF129" i="12" s="1"/>
  <c r="EF48" i="12"/>
  <c r="EF78" i="12" s="1"/>
  <c r="EN98" i="12"/>
  <c r="EN129" i="12" s="1"/>
  <c r="EN48" i="12"/>
  <c r="EN78" i="12" s="1"/>
  <c r="EV98" i="12"/>
  <c r="EV129" i="12" s="1"/>
  <c r="EV48" i="12"/>
  <c r="EV78" i="12" s="1"/>
  <c r="FD98" i="12"/>
  <c r="FD129" i="12" s="1"/>
  <c r="FD48" i="12"/>
  <c r="FD78" i="12" s="1"/>
  <c r="H99" i="12"/>
  <c r="H130" i="12" s="1"/>
  <c r="H49" i="12"/>
  <c r="H79" i="12" s="1"/>
  <c r="P99" i="12"/>
  <c r="P130" i="12" s="1"/>
  <c r="P49" i="12"/>
  <c r="P79" i="12" s="1"/>
  <c r="X99" i="12"/>
  <c r="X130" i="12" s="1"/>
  <c r="X49" i="12"/>
  <c r="X79" i="12" s="1"/>
  <c r="AF99" i="12"/>
  <c r="AF130" i="12" s="1"/>
  <c r="AF49" i="12"/>
  <c r="AF79" i="12" s="1"/>
  <c r="AN99" i="12"/>
  <c r="AN130" i="12" s="1"/>
  <c r="AN49" i="12"/>
  <c r="AN79" i="12" s="1"/>
  <c r="AV99" i="12"/>
  <c r="AV130" i="12" s="1"/>
  <c r="AV49" i="12"/>
  <c r="AV79" i="12" s="1"/>
  <c r="BD99" i="12"/>
  <c r="BD130" i="12" s="1"/>
  <c r="BD49" i="12"/>
  <c r="BD79" i="12" s="1"/>
  <c r="BL99" i="12"/>
  <c r="BL130" i="12" s="1"/>
  <c r="BL49" i="12"/>
  <c r="BL79" i="12" s="1"/>
  <c r="BT99" i="12"/>
  <c r="BT130" i="12" s="1"/>
  <c r="BT49" i="12"/>
  <c r="BT79" i="12" s="1"/>
  <c r="CB99" i="12"/>
  <c r="CB130" i="12" s="1"/>
  <c r="CB49" i="12"/>
  <c r="CB79" i="12" s="1"/>
  <c r="CJ99" i="12"/>
  <c r="CJ130" i="12" s="1"/>
  <c r="CJ49" i="12"/>
  <c r="CJ79" i="12" s="1"/>
  <c r="CR99" i="12"/>
  <c r="CR130" i="12" s="1"/>
  <c r="CR49" i="12"/>
  <c r="CR79" i="12" s="1"/>
  <c r="CZ99" i="12"/>
  <c r="CZ130" i="12" s="1"/>
  <c r="CZ49" i="12"/>
  <c r="CZ79" i="12" s="1"/>
  <c r="DH99" i="12"/>
  <c r="DH130" i="12" s="1"/>
  <c r="DH49" i="12"/>
  <c r="DH79" i="12" s="1"/>
  <c r="DP99" i="12"/>
  <c r="DP130" i="12" s="1"/>
  <c r="DP49" i="12"/>
  <c r="DP79" i="12" s="1"/>
  <c r="DX99" i="12"/>
  <c r="DX130" i="12" s="1"/>
  <c r="DX49" i="12"/>
  <c r="DX79" i="12" s="1"/>
  <c r="EF99" i="12"/>
  <c r="EF130" i="12" s="1"/>
  <c r="EF49" i="12"/>
  <c r="EF79" i="12" s="1"/>
  <c r="EN99" i="12"/>
  <c r="EN130" i="12" s="1"/>
  <c r="EN49" i="12"/>
  <c r="EN79" i="12" s="1"/>
  <c r="EV99" i="12"/>
  <c r="EV130" i="12" s="1"/>
  <c r="EV49" i="12"/>
  <c r="EV79" i="12" s="1"/>
  <c r="FD99" i="12"/>
  <c r="FD130" i="12" s="1"/>
  <c r="FD49" i="12"/>
  <c r="FD79" i="12" s="1"/>
  <c r="H101" i="12"/>
  <c r="H132" i="12" s="1"/>
  <c r="H51" i="12"/>
  <c r="H81" i="12" s="1"/>
  <c r="P101" i="12"/>
  <c r="P132" i="12" s="1"/>
  <c r="P51" i="12"/>
  <c r="P81" i="12" s="1"/>
  <c r="X101" i="12"/>
  <c r="X132" i="12" s="1"/>
  <c r="X51" i="12"/>
  <c r="X81" i="12" s="1"/>
  <c r="AF101" i="12"/>
  <c r="AF132" i="12" s="1"/>
  <c r="AF51" i="12"/>
  <c r="AF81" i="12" s="1"/>
  <c r="AN101" i="12"/>
  <c r="AN132" i="12" s="1"/>
  <c r="AN51" i="12"/>
  <c r="AN81" i="12" s="1"/>
  <c r="AV101" i="12"/>
  <c r="AV132" i="12" s="1"/>
  <c r="AV51" i="12"/>
  <c r="AV81" i="12" s="1"/>
  <c r="BD101" i="12"/>
  <c r="BD132" i="12" s="1"/>
  <c r="BD51" i="12"/>
  <c r="BD81" i="12" s="1"/>
  <c r="BL101" i="12"/>
  <c r="BL132" i="12" s="1"/>
  <c r="BL51" i="12"/>
  <c r="BL81" i="12" s="1"/>
  <c r="BT101" i="12"/>
  <c r="BT132" i="12" s="1"/>
  <c r="BT51" i="12"/>
  <c r="BT81" i="12" s="1"/>
  <c r="CB101" i="12"/>
  <c r="CB132" i="12" s="1"/>
  <c r="CB51" i="12"/>
  <c r="CB81" i="12" s="1"/>
  <c r="CJ101" i="12"/>
  <c r="CJ132" i="12" s="1"/>
  <c r="CJ51" i="12"/>
  <c r="CJ81" i="12" s="1"/>
  <c r="CR101" i="12"/>
  <c r="CR132" i="12" s="1"/>
  <c r="CR51" i="12"/>
  <c r="CR81" i="12" s="1"/>
  <c r="CZ101" i="12"/>
  <c r="CZ132" i="12" s="1"/>
  <c r="CZ51" i="12"/>
  <c r="CZ81" i="12" s="1"/>
  <c r="DH101" i="12"/>
  <c r="DH132" i="12" s="1"/>
  <c r="DH51" i="12"/>
  <c r="DH81" i="12" s="1"/>
  <c r="DP101" i="12"/>
  <c r="DP132" i="12" s="1"/>
  <c r="DP51" i="12"/>
  <c r="DP81" i="12" s="1"/>
  <c r="DX101" i="12"/>
  <c r="DX132" i="12" s="1"/>
  <c r="DX51" i="12"/>
  <c r="DX81" i="12" s="1"/>
  <c r="EF101" i="12"/>
  <c r="EF132" i="12" s="1"/>
  <c r="EF51" i="12"/>
  <c r="EF81" i="12" s="1"/>
  <c r="EN101" i="12"/>
  <c r="EN132" i="12" s="1"/>
  <c r="EN51" i="12"/>
  <c r="EN81" i="12" s="1"/>
  <c r="EV101" i="12"/>
  <c r="EV132" i="12" s="1"/>
  <c r="EV51" i="12"/>
  <c r="EV81" i="12" s="1"/>
  <c r="FD101" i="12"/>
  <c r="FD132" i="12" s="1"/>
  <c r="FD51" i="12"/>
  <c r="FD81" i="12" s="1"/>
  <c r="H102" i="12"/>
  <c r="H133" i="12" s="1"/>
  <c r="H52" i="12"/>
  <c r="H82" i="12" s="1"/>
  <c r="P102" i="12"/>
  <c r="P133" i="12" s="1"/>
  <c r="P52" i="12"/>
  <c r="P82" i="12" s="1"/>
  <c r="X102" i="12"/>
  <c r="X133" i="12" s="1"/>
  <c r="X52" i="12"/>
  <c r="X82" i="12" s="1"/>
  <c r="AF102" i="12"/>
  <c r="AF133" i="12" s="1"/>
  <c r="AF52" i="12"/>
  <c r="AF82" i="12" s="1"/>
  <c r="AN102" i="12"/>
  <c r="AN133" i="12" s="1"/>
  <c r="AN52" i="12"/>
  <c r="AN82" i="12" s="1"/>
  <c r="AV102" i="12"/>
  <c r="AV133" i="12" s="1"/>
  <c r="AV52" i="12"/>
  <c r="AV82" i="12" s="1"/>
  <c r="BD102" i="12"/>
  <c r="BD133" i="12" s="1"/>
  <c r="BD52" i="12"/>
  <c r="BD82" i="12" s="1"/>
  <c r="BL102" i="12"/>
  <c r="BL133" i="12" s="1"/>
  <c r="BL52" i="12"/>
  <c r="BL82" i="12" s="1"/>
  <c r="BT102" i="12"/>
  <c r="BT133" i="12" s="1"/>
  <c r="BT52" i="12"/>
  <c r="BT82" i="12" s="1"/>
  <c r="CB102" i="12"/>
  <c r="CB133" i="12" s="1"/>
  <c r="CB52" i="12"/>
  <c r="CB82" i="12" s="1"/>
  <c r="CJ102" i="12"/>
  <c r="CJ133" i="12" s="1"/>
  <c r="CJ52" i="12"/>
  <c r="CJ82" i="12" s="1"/>
  <c r="CR102" i="12"/>
  <c r="CR133" i="12" s="1"/>
  <c r="CR52" i="12"/>
  <c r="CR82" i="12" s="1"/>
  <c r="CZ102" i="12"/>
  <c r="CZ133" i="12" s="1"/>
  <c r="CZ52" i="12"/>
  <c r="CZ82" i="12" s="1"/>
  <c r="DH102" i="12"/>
  <c r="DH133" i="12" s="1"/>
  <c r="DH52" i="12"/>
  <c r="DH82" i="12" s="1"/>
  <c r="DP102" i="12"/>
  <c r="DP133" i="12" s="1"/>
  <c r="DP52" i="12"/>
  <c r="DP82" i="12" s="1"/>
  <c r="DX102" i="12"/>
  <c r="DX133" i="12" s="1"/>
  <c r="DX52" i="12"/>
  <c r="DX82" i="12" s="1"/>
  <c r="EF102" i="12"/>
  <c r="EF133" i="12" s="1"/>
  <c r="EF52" i="12"/>
  <c r="EF82" i="12" s="1"/>
  <c r="EN102" i="12"/>
  <c r="EN133" i="12" s="1"/>
  <c r="EN52" i="12"/>
  <c r="EN82" i="12" s="1"/>
  <c r="EV102" i="12"/>
  <c r="EV133" i="12" s="1"/>
  <c r="EV52" i="12"/>
  <c r="EV82" i="12" s="1"/>
  <c r="FD102" i="12"/>
  <c r="FD133" i="12" s="1"/>
  <c r="FD52" i="12"/>
  <c r="FD82" i="12" s="1"/>
  <c r="H103" i="12"/>
  <c r="H134" i="12" s="1"/>
  <c r="H53" i="12"/>
  <c r="H83" i="12" s="1"/>
  <c r="P103" i="12"/>
  <c r="P134" i="12" s="1"/>
  <c r="P53" i="12"/>
  <c r="P83" i="12" s="1"/>
  <c r="X103" i="12"/>
  <c r="X134" i="12" s="1"/>
  <c r="X53" i="12"/>
  <c r="X83" i="12" s="1"/>
  <c r="AF103" i="12"/>
  <c r="AF134" i="12" s="1"/>
  <c r="AF53" i="12"/>
  <c r="AF83" i="12" s="1"/>
  <c r="AN103" i="12"/>
  <c r="AN134" i="12" s="1"/>
  <c r="AN53" i="12"/>
  <c r="AN83" i="12" s="1"/>
  <c r="AV103" i="12"/>
  <c r="AV134" i="12" s="1"/>
  <c r="AV53" i="12"/>
  <c r="AV83" i="12" s="1"/>
  <c r="BD103" i="12"/>
  <c r="BD134" i="12" s="1"/>
  <c r="BD53" i="12"/>
  <c r="BD83" i="12" s="1"/>
  <c r="BL103" i="12"/>
  <c r="BL134" i="12" s="1"/>
  <c r="BL53" i="12"/>
  <c r="BL83" i="12" s="1"/>
  <c r="BT103" i="12"/>
  <c r="BT134" i="12" s="1"/>
  <c r="BT53" i="12"/>
  <c r="BT83" i="12" s="1"/>
  <c r="CB103" i="12"/>
  <c r="CB134" i="12" s="1"/>
  <c r="CB53" i="12"/>
  <c r="CB83" i="12" s="1"/>
  <c r="CJ103" i="12"/>
  <c r="CJ134" i="12" s="1"/>
  <c r="CJ53" i="12"/>
  <c r="CJ83" i="12" s="1"/>
  <c r="CR103" i="12"/>
  <c r="CR134" i="12" s="1"/>
  <c r="CR53" i="12"/>
  <c r="CR83" i="12" s="1"/>
  <c r="CZ103" i="12"/>
  <c r="CZ134" i="12" s="1"/>
  <c r="CZ53" i="12"/>
  <c r="CZ83" i="12" s="1"/>
  <c r="DH103" i="12"/>
  <c r="DH134" i="12" s="1"/>
  <c r="DH53" i="12"/>
  <c r="DH83" i="12" s="1"/>
  <c r="DP103" i="12"/>
  <c r="DP134" i="12" s="1"/>
  <c r="DP53" i="12"/>
  <c r="DP83" i="12" s="1"/>
  <c r="DX103" i="12"/>
  <c r="DX134" i="12" s="1"/>
  <c r="DX53" i="12"/>
  <c r="DX83" i="12" s="1"/>
  <c r="EF103" i="12"/>
  <c r="EF134" i="12" s="1"/>
  <c r="EF53" i="12"/>
  <c r="EF83" i="12" s="1"/>
  <c r="EN103" i="12"/>
  <c r="EN134" i="12" s="1"/>
  <c r="EN53" i="12"/>
  <c r="EN83" i="12" s="1"/>
  <c r="EV103" i="12"/>
  <c r="EV134" i="12" s="1"/>
  <c r="EV53" i="12"/>
  <c r="EV83" i="12" s="1"/>
  <c r="FD103" i="12"/>
  <c r="FD134" i="12" s="1"/>
  <c r="FD53" i="12"/>
  <c r="FD83" i="12" s="1"/>
  <c r="H105" i="12"/>
  <c r="H55" i="12"/>
  <c r="P105" i="12"/>
  <c r="P55" i="12"/>
  <c r="X105" i="12"/>
  <c r="X55" i="12"/>
  <c r="AF105" i="12"/>
  <c r="AF55" i="12"/>
  <c r="AN105" i="12"/>
  <c r="AN55" i="12"/>
  <c r="AV105" i="12"/>
  <c r="AV55" i="12"/>
  <c r="BD105" i="12"/>
  <c r="BD55" i="12"/>
  <c r="BL105" i="12"/>
  <c r="BL55" i="12"/>
  <c r="BT105" i="12"/>
  <c r="BT55" i="12"/>
  <c r="CB105" i="12"/>
  <c r="CB55" i="12"/>
  <c r="CJ105" i="12"/>
  <c r="CJ55" i="12"/>
  <c r="CR105" i="12"/>
  <c r="CR55" i="12"/>
  <c r="CZ105" i="12"/>
  <c r="CZ55" i="12"/>
  <c r="DH105" i="12"/>
  <c r="DH55" i="12"/>
  <c r="DP105" i="12"/>
  <c r="DP55" i="12"/>
  <c r="DX105" i="12"/>
  <c r="DX55" i="12"/>
  <c r="EF105" i="12"/>
  <c r="EF55" i="12"/>
  <c r="EN105" i="12"/>
  <c r="EN55" i="12"/>
  <c r="EV105" i="12"/>
  <c r="EV55" i="12"/>
  <c r="FD105" i="12"/>
  <c r="FD55" i="12"/>
  <c r="H106" i="12"/>
  <c r="H56" i="12"/>
  <c r="P106" i="12"/>
  <c r="P56" i="12"/>
  <c r="X106" i="12"/>
  <c r="X56" i="12"/>
  <c r="AF106" i="12"/>
  <c r="AF56" i="12"/>
  <c r="AN106" i="12"/>
  <c r="AN56" i="12"/>
  <c r="AV106" i="12"/>
  <c r="AV56" i="12"/>
  <c r="BD106" i="12"/>
  <c r="BD56" i="12"/>
  <c r="BL106" i="12"/>
  <c r="BL56" i="12"/>
  <c r="BT106" i="12"/>
  <c r="BT56" i="12"/>
  <c r="CB106" i="12"/>
  <c r="CB56" i="12"/>
  <c r="CJ106" i="12"/>
  <c r="CJ56" i="12"/>
  <c r="CR106" i="12"/>
  <c r="CR56" i="12"/>
  <c r="CZ106" i="12"/>
  <c r="CZ56" i="12"/>
  <c r="DH106" i="12"/>
  <c r="DH56" i="12"/>
  <c r="DP106" i="12"/>
  <c r="DP56" i="12"/>
  <c r="DX106" i="12"/>
  <c r="DX56" i="12"/>
  <c r="S64" i="24" s="1"/>
  <c r="EF106" i="12"/>
  <c r="EF56" i="12"/>
  <c r="AA64" i="24" s="1"/>
  <c r="EN106" i="12"/>
  <c r="EN56" i="12"/>
  <c r="AI64" i="24" s="1"/>
  <c r="EV106" i="12"/>
  <c r="EV56" i="12"/>
  <c r="FD106" i="12"/>
  <c r="FD56" i="12"/>
  <c r="H107" i="12"/>
  <c r="H57" i="12"/>
  <c r="P107" i="12"/>
  <c r="P57" i="12"/>
  <c r="X107" i="12"/>
  <c r="X57" i="12"/>
  <c r="AF107" i="12"/>
  <c r="AF57" i="12"/>
  <c r="AN107" i="12"/>
  <c r="AN57" i="12"/>
  <c r="AV107" i="12"/>
  <c r="AV57" i="12"/>
  <c r="BD107" i="12"/>
  <c r="BD57" i="12"/>
  <c r="BL107" i="12"/>
  <c r="BL57" i="12"/>
  <c r="BT107" i="12"/>
  <c r="BT57" i="12"/>
  <c r="CB107" i="12"/>
  <c r="CB57" i="12"/>
  <c r="CJ107" i="12"/>
  <c r="CJ57" i="12"/>
  <c r="CR107" i="12"/>
  <c r="CR57" i="12"/>
  <c r="CZ107" i="12"/>
  <c r="CZ57" i="12"/>
  <c r="DH107" i="12"/>
  <c r="DH57" i="12"/>
  <c r="DP107" i="12"/>
  <c r="DP57" i="12"/>
  <c r="DX107" i="12"/>
  <c r="DX57" i="12"/>
  <c r="EF107" i="12"/>
  <c r="EN107" i="12"/>
  <c r="EN57" i="12"/>
  <c r="EV107" i="12"/>
  <c r="EV57" i="12"/>
  <c r="FD107" i="12"/>
  <c r="FD57" i="12"/>
  <c r="H108" i="12"/>
  <c r="H58" i="12"/>
  <c r="P108" i="12"/>
  <c r="P58" i="12"/>
  <c r="X108" i="12"/>
  <c r="X58" i="12"/>
  <c r="AF108" i="12"/>
  <c r="AF58" i="12"/>
  <c r="AN108" i="12"/>
  <c r="AN58" i="12"/>
  <c r="AV108" i="12"/>
  <c r="AV58" i="12"/>
  <c r="BD108" i="12"/>
  <c r="BD58" i="12"/>
  <c r="BL108" i="12"/>
  <c r="BL58" i="12"/>
  <c r="BT108" i="12"/>
  <c r="BT58" i="12"/>
  <c r="CB108" i="12"/>
  <c r="CB58" i="12"/>
  <c r="CJ108" i="12"/>
  <c r="CJ58" i="12"/>
  <c r="CR108" i="12"/>
  <c r="CR58" i="12"/>
  <c r="CZ108" i="12"/>
  <c r="CZ58" i="12"/>
  <c r="DH108" i="12"/>
  <c r="DH58" i="12"/>
  <c r="DP108" i="12"/>
  <c r="DP58" i="12"/>
  <c r="DX108" i="12"/>
  <c r="DX58" i="12"/>
  <c r="EF108" i="12"/>
  <c r="EF58" i="12"/>
  <c r="EN108" i="12"/>
  <c r="EN58" i="12"/>
  <c r="EV108" i="12"/>
  <c r="EV58" i="12"/>
  <c r="FD108" i="12"/>
  <c r="FD58" i="12"/>
  <c r="AN110" i="12"/>
  <c r="AN60" i="12"/>
  <c r="AV110" i="12"/>
  <c r="AV60" i="12"/>
  <c r="BD110" i="12"/>
  <c r="BD60" i="12"/>
  <c r="BL110" i="12"/>
  <c r="BL60" i="12"/>
  <c r="BT110" i="12"/>
  <c r="BT60" i="12"/>
  <c r="CB110" i="12"/>
  <c r="CB60" i="12"/>
  <c r="CJ110" i="12"/>
  <c r="CJ60" i="12"/>
  <c r="CR110" i="12"/>
  <c r="CR60" i="12"/>
  <c r="CZ110" i="12"/>
  <c r="CZ60" i="12"/>
  <c r="DH110" i="12"/>
  <c r="DH60" i="12"/>
  <c r="DP110" i="12"/>
  <c r="DP60" i="12"/>
  <c r="DX110" i="12"/>
  <c r="S56" i="24" s="1"/>
  <c r="CC56" i="24" s="1"/>
  <c r="DX60" i="12"/>
  <c r="EF110" i="12"/>
  <c r="EF60" i="12"/>
  <c r="EN110" i="12"/>
  <c r="EN60" i="12"/>
  <c r="EV110" i="12"/>
  <c r="EV60" i="12"/>
  <c r="FD110" i="12"/>
  <c r="FD60" i="12"/>
  <c r="AN111" i="12"/>
  <c r="AN61" i="12"/>
  <c r="AV111" i="12"/>
  <c r="AV61" i="12"/>
  <c r="BD111" i="12"/>
  <c r="BD61" i="12"/>
  <c r="BL111" i="12"/>
  <c r="BL61" i="12"/>
  <c r="BT111" i="12"/>
  <c r="BT61" i="12"/>
  <c r="CB111" i="12"/>
  <c r="CB61" i="12"/>
  <c r="CJ111" i="12"/>
  <c r="CJ61" i="12"/>
  <c r="CR111" i="12"/>
  <c r="CR61" i="12"/>
  <c r="CZ111" i="12"/>
  <c r="CZ61" i="12"/>
  <c r="DH111" i="12"/>
  <c r="DH61" i="12"/>
  <c r="DP111" i="12"/>
  <c r="DP61" i="12"/>
  <c r="DX111" i="12"/>
  <c r="DX61" i="12"/>
  <c r="EF111" i="12"/>
  <c r="EF61" i="12"/>
  <c r="EN111" i="12"/>
  <c r="EN61" i="12"/>
  <c r="EV111" i="12"/>
  <c r="EV61" i="12"/>
  <c r="FD111" i="12"/>
  <c r="FD61" i="12"/>
  <c r="H113" i="12"/>
  <c r="H63" i="12"/>
  <c r="P113" i="12"/>
  <c r="P63" i="12"/>
  <c r="X113" i="12"/>
  <c r="X63" i="12"/>
  <c r="AF113" i="12"/>
  <c r="AF63" i="12"/>
  <c r="AN113" i="12"/>
  <c r="AN63" i="12"/>
  <c r="AV113" i="12"/>
  <c r="AV63" i="12"/>
  <c r="BD113" i="12"/>
  <c r="BD63" i="12"/>
  <c r="BL113" i="12"/>
  <c r="BL63" i="12"/>
  <c r="BT113" i="12"/>
  <c r="BT63" i="12"/>
  <c r="CB113" i="12"/>
  <c r="CB63" i="12"/>
  <c r="CJ113" i="12"/>
  <c r="CJ63" i="12"/>
  <c r="CR113" i="12"/>
  <c r="CR63" i="12"/>
  <c r="CZ113" i="12"/>
  <c r="CZ63" i="12"/>
  <c r="DH113" i="12"/>
  <c r="DH63" i="12"/>
  <c r="DP113" i="12"/>
  <c r="DP63" i="12"/>
  <c r="DX113" i="12"/>
  <c r="DX63" i="12"/>
  <c r="EF113" i="12"/>
  <c r="EF63" i="12"/>
  <c r="EN113" i="12"/>
  <c r="EN63" i="12"/>
  <c r="EV113" i="12"/>
  <c r="EV63" i="12"/>
  <c r="FD113" i="12"/>
  <c r="FD63" i="12"/>
  <c r="H114" i="12"/>
  <c r="H64" i="12"/>
  <c r="P114" i="12"/>
  <c r="P64" i="12"/>
  <c r="X114" i="12"/>
  <c r="X64" i="12"/>
  <c r="AF114" i="12"/>
  <c r="AF64" i="12"/>
  <c r="AN114" i="12"/>
  <c r="AN64" i="12"/>
  <c r="AV114" i="12"/>
  <c r="AV64" i="12"/>
  <c r="BD114" i="12"/>
  <c r="BD64" i="12"/>
  <c r="BL114" i="12"/>
  <c r="BL64" i="12"/>
  <c r="BT114" i="12"/>
  <c r="BT64" i="12"/>
  <c r="CB114" i="12"/>
  <c r="CB64" i="12"/>
  <c r="CJ114" i="12"/>
  <c r="CJ64" i="12"/>
  <c r="CR114" i="12"/>
  <c r="CR64" i="12"/>
  <c r="CZ114" i="12"/>
  <c r="CZ64" i="12"/>
  <c r="DH114" i="12"/>
  <c r="DH64" i="12"/>
  <c r="DP114" i="12"/>
  <c r="DP64" i="12"/>
  <c r="DX114" i="12"/>
  <c r="DX64" i="12"/>
  <c r="EF114" i="12"/>
  <c r="EF64" i="12"/>
  <c r="EN114" i="12"/>
  <c r="EN64" i="12"/>
  <c r="EV114" i="12"/>
  <c r="EV64" i="12"/>
  <c r="FD114" i="12"/>
  <c r="FD64" i="12"/>
  <c r="AT55" i="12"/>
  <c r="DF55" i="12"/>
  <c r="AD56" i="12"/>
  <c r="CP56" i="12"/>
  <c r="EQ57" i="12"/>
  <c r="CT97" i="12"/>
  <c r="CT128" i="12" s="1"/>
  <c r="CT47" i="12"/>
  <c r="CT77" i="12" s="1"/>
  <c r="DB97" i="12"/>
  <c r="DB128" i="12" s="1"/>
  <c r="DB47" i="12"/>
  <c r="DB77" i="12" s="1"/>
  <c r="DJ97" i="12"/>
  <c r="DJ128" i="12" s="1"/>
  <c r="DJ47" i="12"/>
  <c r="DJ77" i="12" s="1"/>
  <c r="DR97" i="12"/>
  <c r="DR128" i="12" s="1"/>
  <c r="DR47" i="12"/>
  <c r="DR77" i="12" s="1"/>
  <c r="DZ97" i="12"/>
  <c r="DZ128" i="12" s="1"/>
  <c r="DZ47" i="12"/>
  <c r="DZ77" i="12" s="1"/>
  <c r="EH97" i="12"/>
  <c r="EH128" i="12" s="1"/>
  <c r="EH47" i="12"/>
  <c r="EH77" i="12" s="1"/>
  <c r="EP97" i="12"/>
  <c r="EP128" i="12" s="1"/>
  <c r="EP47" i="12"/>
  <c r="EP77" i="12" s="1"/>
  <c r="EX97" i="12"/>
  <c r="EX128" i="12" s="1"/>
  <c r="EX47" i="12"/>
  <c r="EX77" i="12" s="1"/>
  <c r="FF97" i="12"/>
  <c r="FF128" i="12" s="1"/>
  <c r="FF47" i="12"/>
  <c r="FF77" i="12" s="1"/>
  <c r="J98" i="12"/>
  <c r="J129" i="12" s="1"/>
  <c r="J48" i="12"/>
  <c r="J78" i="12" s="1"/>
  <c r="R98" i="12"/>
  <c r="R129" i="12" s="1"/>
  <c r="R48" i="12"/>
  <c r="R78" i="12" s="1"/>
  <c r="Z98" i="12"/>
  <c r="Z129" i="12" s="1"/>
  <c r="Z48" i="12"/>
  <c r="Z78" i="12" s="1"/>
  <c r="AH98" i="12"/>
  <c r="AH129" i="12" s="1"/>
  <c r="AH48" i="12"/>
  <c r="AH78" i="12" s="1"/>
  <c r="AP98" i="12"/>
  <c r="AP129" i="12" s="1"/>
  <c r="AP48" i="12"/>
  <c r="AP78" i="12" s="1"/>
  <c r="AX98" i="12"/>
  <c r="AX129" i="12" s="1"/>
  <c r="AX48" i="12"/>
  <c r="AX78" i="12" s="1"/>
  <c r="BF98" i="12"/>
  <c r="BF129" i="12" s="1"/>
  <c r="BF48" i="12"/>
  <c r="BF78" i="12" s="1"/>
  <c r="BN98" i="12"/>
  <c r="BN129" i="12" s="1"/>
  <c r="BN48" i="12"/>
  <c r="BN78" i="12" s="1"/>
  <c r="BV98" i="12"/>
  <c r="BV129" i="12" s="1"/>
  <c r="BV48" i="12"/>
  <c r="BV78" i="12" s="1"/>
  <c r="CD98" i="12"/>
  <c r="CD129" i="12" s="1"/>
  <c r="CD48" i="12"/>
  <c r="CD78" i="12" s="1"/>
  <c r="CL98" i="12"/>
  <c r="CL129" i="12" s="1"/>
  <c r="CL48" i="12"/>
  <c r="CL78" i="12" s="1"/>
  <c r="CT98" i="12"/>
  <c r="CT129" i="12" s="1"/>
  <c r="CT48" i="12"/>
  <c r="CT78" i="12" s="1"/>
  <c r="DB98" i="12"/>
  <c r="DB129" i="12" s="1"/>
  <c r="DB48" i="12"/>
  <c r="DB78" i="12" s="1"/>
  <c r="DJ98" i="12"/>
  <c r="DJ129" i="12" s="1"/>
  <c r="DJ48" i="12"/>
  <c r="DJ78" i="12" s="1"/>
  <c r="DR98" i="12"/>
  <c r="DR129" i="12" s="1"/>
  <c r="DR48" i="12"/>
  <c r="DR78" i="12" s="1"/>
  <c r="DZ98" i="12"/>
  <c r="DZ129" i="12" s="1"/>
  <c r="DZ48" i="12"/>
  <c r="DZ78" i="12" s="1"/>
  <c r="EH98" i="12"/>
  <c r="EH129" i="12" s="1"/>
  <c r="EH48" i="12"/>
  <c r="EH78" i="12" s="1"/>
  <c r="EP98" i="12"/>
  <c r="EP129" i="12" s="1"/>
  <c r="EP48" i="12"/>
  <c r="EP78" i="12" s="1"/>
  <c r="EX98" i="12"/>
  <c r="EX129" i="12" s="1"/>
  <c r="EX48" i="12"/>
  <c r="EX78" i="12" s="1"/>
  <c r="FF98" i="12"/>
  <c r="FF129" i="12" s="1"/>
  <c r="FF48" i="12"/>
  <c r="FF78" i="12" s="1"/>
  <c r="J99" i="12"/>
  <c r="J130" i="12" s="1"/>
  <c r="J49" i="12"/>
  <c r="J79" i="12" s="1"/>
  <c r="R99" i="12"/>
  <c r="R130" i="12" s="1"/>
  <c r="R49" i="12"/>
  <c r="R79" i="12" s="1"/>
  <c r="Z99" i="12"/>
  <c r="Z130" i="12" s="1"/>
  <c r="Z49" i="12"/>
  <c r="Z79" i="12" s="1"/>
  <c r="AH99" i="12"/>
  <c r="AH130" i="12" s="1"/>
  <c r="AH49" i="12"/>
  <c r="AH79" i="12" s="1"/>
  <c r="AP99" i="12"/>
  <c r="AP130" i="12" s="1"/>
  <c r="AP49" i="12"/>
  <c r="AP79" i="12" s="1"/>
  <c r="AX99" i="12"/>
  <c r="AX130" i="12" s="1"/>
  <c r="AX49" i="12"/>
  <c r="AX79" i="12" s="1"/>
  <c r="BF99" i="12"/>
  <c r="BF130" i="12" s="1"/>
  <c r="BF49" i="12"/>
  <c r="BF79" i="12" s="1"/>
  <c r="BN99" i="12"/>
  <c r="BN130" i="12" s="1"/>
  <c r="BN49" i="12"/>
  <c r="BN79" i="12" s="1"/>
  <c r="BV99" i="12"/>
  <c r="BV130" i="12" s="1"/>
  <c r="BV49" i="12"/>
  <c r="BV79" i="12" s="1"/>
  <c r="CD99" i="12"/>
  <c r="CD130" i="12" s="1"/>
  <c r="CD49" i="12"/>
  <c r="CD79" i="12" s="1"/>
  <c r="CL99" i="12"/>
  <c r="CL130" i="12" s="1"/>
  <c r="CL49" i="12"/>
  <c r="CL79" i="12" s="1"/>
  <c r="CT99" i="12"/>
  <c r="CT130" i="12" s="1"/>
  <c r="CT49" i="12"/>
  <c r="CT79" i="12" s="1"/>
  <c r="DB99" i="12"/>
  <c r="DB130" i="12" s="1"/>
  <c r="DB49" i="12"/>
  <c r="DB79" i="12" s="1"/>
  <c r="DJ99" i="12"/>
  <c r="DJ130" i="12" s="1"/>
  <c r="DJ49" i="12"/>
  <c r="DJ79" i="12" s="1"/>
  <c r="DR99" i="12"/>
  <c r="DR130" i="12" s="1"/>
  <c r="DR49" i="12"/>
  <c r="DR79" i="12" s="1"/>
  <c r="DZ99" i="12"/>
  <c r="DZ130" i="12" s="1"/>
  <c r="DZ49" i="12"/>
  <c r="DZ79" i="12" s="1"/>
  <c r="EH99" i="12"/>
  <c r="EH130" i="12" s="1"/>
  <c r="EH49" i="12"/>
  <c r="EH79" i="12" s="1"/>
  <c r="EP99" i="12"/>
  <c r="EP130" i="12" s="1"/>
  <c r="EP49" i="12"/>
  <c r="EP79" i="12" s="1"/>
  <c r="EX99" i="12"/>
  <c r="EX130" i="12" s="1"/>
  <c r="EX49" i="12"/>
  <c r="EX79" i="12" s="1"/>
  <c r="FF99" i="12"/>
  <c r="FF130" i="12" s="1"/>
  <c r="FF49" i="12"/>
  <c r="FF79" i="12" s="1"/>
  <c r="J101" i="12"/>
  <c r="J132" i="12" s="1"/>
  <c r="J51" i="12"/>
  <c r="J81" i="12" s="1"/>
  <c r="R101" i="12"/>
  <c r="R132" i="12" s="1"/>
  <c r="R51" i="12"/>
  <c r="R81" i="12" s="1"/>
  <c r="Z101" i="12"/>
  <c r="Z132" i="12" s="1"/>
  <c r="Z51" i="12"/>
  <c r="Z81" i="12" s="1"/>
  <c r="AH101" i="12"/>
  <c r="AH132" i="12" s="1"/>
  <c r="AH51" i="12"/>
  <c r="AH81" i="12" s="1"/>
  <c r="AP101" i="12"/>
  <c r="AP132" i="12" s="1"/>
  <c r="AP51" i="12"/>
  <c r="AP81" i="12" s="1"/>
  <c r="AX101" i="12"/>
  <c r="AX132" i="12" s="1"/>
  <c r="AX51" i="12"/>
  <c r="AX81" i="12" s="1"/>
  <c r="BF101" i="12"/>
  <c r="BF132" i="12" s="1"/>
  <c r="BF51" i="12"/>
  <c r="BF81" i="12" s="1"/>
  <c r="BN101" i="12"/>
  <c r="BN132" i="12" s="1"/>
  <c r="BN51" i="12"/>
  <c r="BN81" i="12" s="1"/>
  <c r="BV101" i="12"/>
  <c r="BV132" i="12" s="1"/>
  <c r="BV51" i="12"/>
  <c r="BV81" i="12" s="1"/>
  <c r="CD101" i="12"/>
  <c r="CD132" i="12" s="1"/>
  <c r="CD51" i="12"/>
  <c r="CD81" i="12" s="1"/>
  <c r="CL101" i="12"/>
  <c r="CL132" i="12" s="1"/>
  <c r="CL51" i="12"/>
  <c r="CL81" i="12" s="1"/>
  <c r="CT101" i="12"/>
  <c r="CT132" i="12" s="1"/>
  <c r="CT51" i="12"/>
  <c r="CT81" i="12" s="1"/>
  <c r="DB101" i="12"/>
  <c r="DB132" i="12" s="1"/>
  <c r="DB51" i="12"/>
  <c r="DB81" i="12" s="1"/>
  <c r="DJ101" i="12"/>
  <c r="DJ132" i="12" s="1"/>
  <c r="DJ51" i="12"/>
  <c r="DJ81" i="12" s="1"/>
  <c r="DR101" i="12"/>
  <c r="DR132" i="12" s="1"/>
  <c r="DR51" i="12"/>
  <c r="DR81" i="12" s="1"/>
  <c r="DZ101" i="12"/>
  <c r="DZ132" i="12" s="1"/>
  <c r="DZ51" i="12"/>
  <c r="DZ81" i="12" s="1"/>
  <c r="EH101" i="12"/>
  <c r="EH132" i="12" s="1"/>
  <c r="EH51" i="12"/>
  <c r="EH81" i="12" s="1"/>
  <c r="EP101" i="12"/>
  <c r="EP132" i="12" s="1"/>
  <c r="EP51" i="12"/>
  <c r="EP81" i="12" s="1"/>
  <c r="EX101" i="12"/>
  <c r="EX132" i="12" s="1"/>
  <c r="EX51" i="12"/>
  <c r="EX81" i="12" s="1"/>
  <c r="FF101" i="12"/>
  <c r="FF132" i="12" s="1"/>
  <c r="FF51" i="12"/>
  <c r="FF81" i="12" s="1"/>
  <c r="J102" i="12"/>
  <c r="J133" i="12" s="1"/>
  <c r="J52" i="12"/>
  <c r="J82" i="12" s="1"/>
  <c r="R102" i="12"/>
  <c r="R133" i="12" s="1"/>
  <c r="R52" i="12"/>
  <c r="R82" i="12" s="1"/>
  <c r="Z102" i="12"/>
  <c r="Z133" i="12" s="1"/>
  <c r="Z52" i="12"/>
  <c r="Z82" i="12" s="1"/>
  <c r="AH102" i="12"/>
  <c r="AH133" i="12" s="1"/>
  <c r="AH52" i="12"/>
  <c r="AH82" i="12" s="1"/>
  <c r="AP102" i="12"/>
  <c r="AP133" i="12" s="1"/>
  <c r="AP52" i="12"/>
  <c r="AP82" i="12" s="1"/>
  <c r="AX102" i="12"/>
  <c r="AX133" i="12" s="1"/>
  <c r="AX52" i="12"/>
  <c r="AX82" i="12" s="1"/>
  <c r="BF102" i="12"/>
  <c r="BF133" i="12" s="1"/>
  <c r="BF52" i="12"/>
  <c r="BF82" i="12" s="1"/>
  <c r="BN102" i="12"/>
  <c r="BN133" i="12" s="1"/>
  <c r="BN52" i="12"/>
  <c r="BN82" i="12" s="1"/>
  <c r="BV102" i="12"/>
  <c r="BV133" i="12" s="1"/>
  <c r="BV52" i="12"/>
  <c r="BV82" i="12" s="1"/>
  <c r="CD102" i="12"/>
  <c r="CD133" i="12" s="1"/>
  <c r="CD52" i="12"/>
  <c r="CD82" i="12" s="1"/>
  <c r="CL102" i="12"/>
  <c r="CL133" i="12" s="1"/>
  <c r="CL52" i="12"/>
  <c r="CL82" i="12" s="1"/>
  <c r="CT102" i="12"/>
  <c r="CT133" i="12" s="1"/>
  <c r="CT52" i="12"/>
  <c r="CT82" i="12" s="1"/>
  <c r="DB102" i="12"/>
  <c r="DB133" i="12" s="1"/>
  <c r="DB52" i="12"/>
  <c r="DB82" i="12" s="1"/>
  <c r="DJ102" i="12"/>
  <c r="DJ133" i="12" s="1"/>
  <c r="DJ52" i="12"/>
  <c r="DJ82" i="12" s="1"/>
  <c r="DR102" i="12"/>
  <c r="DR133" i="12" s="1"/>
  <c r="DR52" i="12"/>
  <c r="DR82" i="12" s="1"/>
  <c r="DZ102" i="12"/>
  <c r="DZ133" i="12" s="1"/>
  <c r="DZ52" i="12"/>
  <c r="DZ82" i="12" s="1"/>
  <c r="EH102" i="12"/>
  <c r="EH133" i="12" s="1"/>
  <c r="EH52" i="12"/>
  <c r="EH82" i="12" s="1"/>
  <c r="EP102" i="12"/>
  <c r="EP133" i="12" s="1"/>
  <c r="EP52" i="12"/>
  <c r="EP82" i="12" s="1"/>
  <c r="EX102" i="12"/>
  <c r="EX133" i="12" s="1"/>
  <c r="EX52" i="12"/>
  <c r="EX82" i="12" s="1"/>
  <c r="FF102" i="12"/>
  <c r="FF133" i="12" s="1"/>
  <c r="FF52" i="12"/>
  <c r="FF82" i="12" s="1"/>
  <c r="J103" i="12"/>
  <c r="J134" i="12" s="1"/>
  <c r="J53" i="12"/>
  <c r="J83" i="12" s="1"/>
  <c r="R103" i="12"/>
  <c r="R134" i="12" s="1"/>
  <c r="R53" i="12"/>
  <c r="R83" i="12" s="1"/>
  <c r="Z103" i="12"/>
  <c r="Z134" i="12" s="1"/>
  <c r="Z53" i="12"/>
  <c r="Z83" i="12" s="1"/>
  <c r="AH103" i="12"/>
  <c r="AH134" i="12" s="1"/>
  <c r="AH53" i="12"/>
  <c r="AH83" i="12" s="1"/>
  <c r="AP103" i="12"/>
  <c r="AP134" i="12" s="1"/>
  <c r="AP53" i="12"/>
  <c r="AP83" i="12" s="1"/>
  <c r="AX103" i="12"/>
  <c r="AX134" i="12" s="1"/>
  <c r="AX53" i="12"/>
  <c r="AX83" i="12" s="1"/>
  <c r="BF103" i="12"/>
  <c r="BF134" i="12" s="1"/>
  <c r="BF53" i="12"/>
  <c r="BF83" i="12" s="1"/>
  <c r="BN103" i="12"/>
  <c r="BN134" i="12" s="1"/>
  <c r="BN53" i="12"/>
  <c r="BN83" i="12" s="1"/>
  <c r="BV103" i="12"/>
  <c r="BV134" i="12" s="1"/>
  <c r="BV53" i="12"/>
  <c r="BV83" i="12" s="1"/>
  <c r="CD103" i="12"/>
  <c r="CD134" i="12" s="1"/>
  <c r="CD53" i="12"/>
  <c r="CD83" i="12" s="1"/>
  <c r="CL103" i="12"/>
  <c r="CL134" i="12" s="1"/>
  <c r="CL53" i="12"/>
  <c r="CL83" i="12" s="1"/>
  <c r="CT103" i="12"/>
  <c r="CT134" i="12" s="1"/>
  <c r="CT53" i="12"/>
  <c r="CT83" i="12" s="1"/>
  <c r="DB103" i="12"/>
  <c r="DB134" i="12" s="1"/>
  <c r="DB53" i="12"/>
  <c r="DB83" i="12" s="1"/>
  <c r="DJ103" i="12"/>
  <c r="DJ134" i="12" s="1"/>
  <c r="DJ53" i="12"/>
  <c r="DJ83" i="12" s="1"/>
  <c r="DR103" i="12"/>
  <c r="DR134" i="12" s="1"/>
  <c r="DR53" i="12"/>
  <c r="DR83" i="12" s="1"/>
  <c r="DZ103" i="12"/>
  <c r="DZ134" i="12" s="1"/>
  <c r="DZ53" i="12"/>
  <c r="DZ83" i="12" s="1"/>
  <c r="EH103" i="12"/>
  <c r="EH134" i="12" s="1"/>
  <c r="EH53" i="12"/>
  <c r="EH83" i="12" s="1"/>
  <c r="EP103" i="12"/>
  <c r="EP134" i="12" s="1"/>
  <c r="EP53" i="12"/>
  <c r="EP83" i="12" s="1"/>
  <c r="EX103" i="12"/>
  <c r="EX134" i="12" s="1"/>
  <c r="EX53" i="12"/>
  <c r="EX83" i="12" s="1"/>
  <c r="FF103" i="12"/>
  <c r="FF134" i="12" s="1"/>
  <c r="FF53" i="12"/>
  <c r="FF83" i="12" s="1"/>
  <c r="J105" i="12"/>
  <c r="J55" i="12"/>
  <c r="R105" i="12"/>
  <c r="R55" i="12"/>
  <c r="Z105" i="12"/>
  <c r="Z55" i="12"/>
  <c r="AH105" i="12"/>
  <c r="AH55" i="12"/>
  <c r="AP105" i="12"/>
  <c r="AP55" i="12"/>
  <c r="AX105" i="12"/>
  <c r="AX55" i="12"/>
  <c r="BF105" i="12"/>
  <c r="BF55" i="12"/>
  <c r="BN105" i="12"/>
  <c r="BN55" i="12"/>
  <c r="BV105" i="12"/>
  <c r="BV55" i="12"/>
  <c r="CD105" i="12"/>
  <c r="CD55" i="12"/>
  <c r="CL105" i="12"/>
  <c r="CL55" i="12"/>
  <c r="CT105" i="12"/>
  <c r="CT55" i="12"/>
  <c r="DB105" i="12"/>
  <c r="DB55" i="12"/>
  <c r="DJ105" i="12"/>
  <c r="DJ55" i="12"/>
  <c r="DR105" i="12"/>
  <c r="DR55" i="12"/>
  <c r="DZ105" i="12"/>
  <c r="DZ55" i="12"/>
  <c r="EH105" i="12"/>
  <c r="EH55" i="12"/>
  <c r="EP105" i="12"/>
  <c r="EP55" i="12"/>
  <c r="EX105" i="12"/>
  <c r="EX55" i="12"/>
  <c r="FF105" i="12"/>
  <c r="FF55" i="12"/>
  <c r="J106" i="12"/>
  <c r="J56" i="12"/>
  <c r="R106" i="12"/>
  <c r="R56" i="12"/>
  <c r="Z106" i="12"/>
  <c r="Z56" i="12"/>
  <c r="AH106" i="12"/>
  <c r="AH56" i="12"/>
  <c r="AP106" i="12"/>
  <c r="AP56" i="12"/>
  <c r="AX106" i="12"/>
  <c r="AX56" i="12"/>
  <c r="BF106" i="12"/>
  <c r="BF56" i="12"/>
  <c r="BN106" i="12"/>
  <c r="BN56" i="12"/>
  <c r="BV106" i="12"/>
  <c r="BV56" i="12"/>
  <c r="CD106" i="12"/>
  <c r="CD56" i="12"/>
  <c r="CL106" i="12"/>
  <c r="CL56" i="12"/>
  <c r="CT106" i="12"/>
  <c r="CT56" i="12"/>
  <c r="DB106" i="12"/>
  <c r="DB56" i="12"/>
  <c r="DJ106" i="12"/>
  <c r="DJ56" i="12"/>
  <c r="DR106" i="12"/>
  <c r="DR56" i="12"/>
  <c r="DZ106" i="12"/>
  <c r="DZ56" i="12"/>
  <c r="U64" i="24" s="1"/>
  <c r="EH106" i="12"/>
  <c r="EH56" i="12"/>
  <c r="AC64" i="24" s="1"/>
  <c r="EP106" i="12"/>
  <c r="EP56" i="12"/>
  <c r="AK64" i="24" s="1"/>
  <c r="EX106" i="12"/>
  <c r="EX56" i="12"/>
  <c r="FF106" i="12"/>
  <c r="FF56" i="12"/>
  <c r="J107" i="12"/>
  <c r="J57" i="12"/>
  <c r="R107" i="12"/>
  <c r="R57" i="12"/>
  <c r="Z107" i="12"/>
  <c r="Z57" i="12"/>
  <c r="AH107" i="12"/>
  <c r="AH57" i="12"/>
  <c r="AP107" i="12"/>
  <c r="AP57" i="12"/>
  <c r="AX107" i="12"/>
  <c r="AX57" i="12"/>
  <c r="BF107" i="12"/>
  <c r="BF57" i="12"/>
  <c r="BN107" i="12"/>
  <c r="BN57" i="12"/>
  <c r="BV107" i="12"/>
  <c r="BV57" i="12"/>
  <c r="CD107" i="12"/>
  <c r="CD57" i="12"/>
  <c r="CL107" i="12"/>
  <c r="CL57" i="12"/>
  <c r="CT107" i="12"/>
  <c r="CT57" i="12"/>
  <c r="DB107" i="12"/>
  <c r="DB57" i="12"/>
  <c r="DJ107" i="12"/>
  <c r="DJ57" i="12"/>
  <c r="DR107" i="12"/>
  <c r="DR57" i="12"/>
  <c r="DZ107" i="12"/>
  <c r="DZ57" i="12"/>
  <c r="EH107" i="12"/>
  <c r="EH57" i="12"/>
  <c r="EP107" i="12"/>
  <c r="EP57" i="12"/>
  <c r="EX107" i="12"/>
  <c r="EX57" i="12"/>
  <c r="FF107" i="12"/>
  <c r="FF57" i="12"/>
  <c r="J108" i="12"/>
  <c r="J58" i="12"/>
  <c r="R108" i="12"/>
  <c r="R58" i="12"/>
  <c r="Z108" i="12"/>
  <c r="Z58" i="12"/>
  <c r="AH108" i="12"/>
  <c r="AH58" i="12"/>
  <c r="AP108" i="12"/>
  <c r="AP58" i="12"/>
  <c r="AX108" i="12"/>
  <c r="AX58" i="12"/>
  <c r="BF108" i="12"/>
  <c r="BF58" i="12"/>
  <c r="BN108" i="12"/>
  <c r="BN58" i="12"/>
  <c r="BV108" i="12"/>
  <c r="BV58" i="12"/>
  <c r="CD108" i="12"/>
  <c r="CD58" i="12"/>
  <c r="CL108" i="12"/>
  <c r="CL58" i="12"/>
  <c r="CT108" i="12"/>
  <c r="CT58" i="12"/>
  <c r="DB108" i="12"/>
  <c r="DB58" i="12"/>
  <c r="DJ108" i="12"/>
  <c r="DJ58" i="12"/>
  <c r="DR108" i="12"/>
  <c r="DR58" i="12"/>
  <c r="DZ108" i="12"/>
  <c r="DZ58" i="12"/>
  <c r="EH108" i="12"/>
  <c r="EH58" i="12"/>
  <c r="EP108" i="12"/>
  <c r="EP58" i="12"/>
  <c r="EX108" i="12"/>
  <c r="EX58" i="12"/>
  <c r="FF108" i="12"/>
  <c r="FF58" i="12"/>
  <c r="AP110" i="12"/>
  <c r="AP60" i="12"/>
  <c r="AX110" i="12"/>
  <c r="AX60" i="12"/>
  <c r="BF110" i="12"/>
  <c r="BF60" i="12"/>
  <c r="BN110" i="12"/>
  <c r="BN60" i="12"/>
  <c r="BV110" i="12"/>
  <c r="BV60" i="12"/>
  <c r="CD110" i="12"/>
  <c r="CD60" i="12"/>
  <c r="CL110" i="12"/>
  <c r="CL60" i="12"/>
  <c r="CT110" i="12"/>
  <c r="CT60" i="12"/>
  <c r="DB110" i="12"/>
  <c r="DB60" i="12"/>
  <c r="DJ110" i="12"/>
  <c r="DJ60" i="12"/>
  <c r="DR110" i="12"/>
  <c r="DR60" i="12"/>
  <c r="DZ110" i="12"/>
  <c r="U56" i="24" s="1"/>
  <c r="CE56" i="24" s="1"/>
  <c r="DZ60" i="12"/>
  <c r="EH110" i="12"/>
  <c r="AC56" i="24" s="1"/>
  <c r="CM56" i="24" s="1"/>
  <c r="EH60" i="12"/>
  <c r="EP110" i="12"/>
  <c r="AK56" i="24" s="1"/>
  <c r="CU56" i="24" s="1"/>
  <c r="EP60" i="12"/>
  <c r="EX110" i="12"/>
  <c r="EX60" i="12"/>
  <c r="FF110" i="12"/>
  <c r="FF60" i="12"/>
  <c r="AP111" i="12"/>
  <c r="AP61" i="12"/>
  <c r="AX111" i="12"/>
  <c r="AX61" i="12"/>
  <c r="BF111" i="12"/>
  <c r="BF61" i="12"/>
  <c r="BN111" i="12"/>
  <c r="BN61" i="12"/>
  <c r="BV111" i="12"/>
  <c r="BV61" i="12"/>
  <c r="CD111" i="12"/>
  <c r="CD61" i="12"/>
  <c r="CL111" i="12"/>
  <c r="CL61" i="12"/>
  <c r="CT111" i="12"/>
  <c r="CT61" i="12"/>
  <c r="DB111" i="12"/>
  <c r="DB61" i="12"/>
  <c r="DJ111" i="12"/>
  <c r="DJ61" i="12"/>
  <c r="DR111" i="12"/>
  <c r="DR61" i="12"/>
  <c r="DZ111" i="12"/>
  <c r="DZ61" i="12"/>
  <c r="EH111" i="12"/>
  <c r="EH61" i="12"/>
  <c r="EP111" i="12"/>
  <c r="EP61" i="12"/>
  <c r="EX111" i="12"/>
  <c r="EX61" i="12"/>
  <c r="FF111" i="12"/>
  <c r="FF61" i="12"/>
  <c r="J113" i="12"/>
  <c r="J63" i="12"/>
  <c r="R113" i="12"/>
  <c r="R63" i="12"/>
  <c r="Z113" i="12"/>
  <c r="Z63" i="12"/>
  <c r="AH113" i="12"/>
  <c r="AH63" i="12"/>
  <c r="AP113" i="12"/>
  <c r="AP63" i="12"/>
  <c r="AX113" i="12"/>
  <c r="AX63" i="12"/>
  <c r="BF113" i="12"/>
  <c r="BF63" i="12"/>
  <c r="BN113" i="12"/>
  <c r="BN63" i="12"/>
  <c r="BV113" i="12"/>
  <c r="BV63" i="12"/>
  <c r="CD113" i="12"/>
  <c r="CD63" i="12"/>
  <c r="CL113" i="12"/>
  <c r="CL63" i="12"/>
  <c r="CT113" i="12"/>
  <c r="CT63" i="12"/>
  <c r="DB113" i="12"/>
  <c r="DB63" i="12"/>
  <c r="DJ113" i="12"/>
  <c r="DJ63" i="12"/>
  <c r="DR113" i="12"/>
  <c r="DR63" i="12"/>
  <c r="DZ113" i="12"/>
  <c r="DZ63" i="12"/>
  <c r="EH113" i="12"/>
  <c r="EH63" i="12"/>
  <c r="EP113" i="12"/>
  <c r="EP63" i="12"/>
  <c r="EX113" i="12"/>
  <c r="EX63" i="12"/>
  <c r="FF113" i="12"/>
  <c r="FF63" i="12"/>
  <c r="J114" i="12"/>
  <c r="J64" i="12"/>
  <c r="R114" i="12"/>
  <c r="R64" i="12"/>
  <c r="Z114" i="12"/>
  <c r="Z64" i="12"/>
  <c r="AH114" i="12"/>
  <c r="AH64" i="12"/>
  <c r="AP114" i="12"/>
  <c r="AP64" i="12"/>
  <c r="AX114" i="12"/>
  <c r="AX64" i="12"/>
  <c r="BF114" i="12"/>
  <c r="BF64" i="12"/>
  <c r="BN114" i="12"/>
  <c r="BN64" i="12"/>
  <c r="BV114" i="12"/>
  <c r="BV64" i="12"/>
  <c r="CD114" i="12"/>
  <c r="CD64" i="12"/>
  <c r="CL114" i="12"/>
  <c r="CL64" i="12"/>
  <c r="CT114" i="12"/>
  <c r="CT64" i="12"/>
  <c r="DB114" i="12"/>
  <c r="DB64" i="12"/>
  <c r="DJ114" i="12"/>
  <c r="DJ64" i="12"/>
  <c r="DR114" i="12"/>
  <c r="DR64" i="12"/>
  <c r="DZ114" i="12"/>
  <c r="DZ64" i="12"/>
  <c r="EH114" i="12"/>
  <c r="EH64" i="12"/>
  <c r="EP114" i="12"/>
  <c r="EP64" i="12"/>
  <c r="EX114" i="12"/>
  <c r="EX64" i="12"/>
  <c r="FF114" i="12"/>
  <c r="FF64" i="12"/>
  <c r="BJ55" i="12"/>
  <c r="DV55" i="12"/>
  <c r="AT56" i="12"/>
  <c r="DF56" i="12"/>
  <c r="CE61" i="12"/>
  <c r="CM97" i="12"/>
  <c r="CM128" i="12" s="1"/>
  <c r="CM47" i="12"/>
  <c r="CM77" i="12" s="1"/>
  <c r="CU97" i="12"/>
  <c r="CU128" i="12" s="1"/>
  <c r="CU47" i="12"/>
  <c r="CU77" i="12" s="1"/>
  <c r="DC97" i="12"/>
  <c r="DC128" i="12" s="1"/>
  <c r="DC47" i="12"/>
  <c r="DC77" i="12" s="1"/>
  <c r="DK97" i="12"/>
  <c r="DK128" i="12" s="1"/>
  <c r="DK47" i="12"/>
  <c r="DK77" i="12" s="1"/>
  <c r="DS97" i="12"/>
  <c r="DS128" i="12" s="1"/>
  <c r="DS47" i="12"/>
  <c r="DS77" i="12" s="1"/>
  <c r="EA97" i="12"/>
  <c r="EA128" i="12" s="1"/>
  <c r="EA47" i="12"/>
  <c r="EA77" i="12" s="1"/>
  <c r="EI97" i="12"/>
  <c r="EI128" i="12" s="1"/>
  <c r="EI47" i="12"/>
  <c r="EI77" i="12" s="1"/>
  <c r="EQ97" i="12"/>
  <c r="EQ128" i="12" s="1"/>
  <c r="EQ47" i="12"/>
  <c r="EQ77" i="12" s="1"/>
  <c r="EY97" i="12"/>
  <c r="EY128" i="12" s="1"/>
  <c r="EY47" i="12"/>
  <c r="EY77" i="12" s="1"/>
  <c r="K98" i="12"/>
  <c r="K129" i="12" s="1"/>
  <c r="K48" i="12"/>
  <c r="K78" i="12" s="1"/>
  <c r="S98" i="12"/>
  <c r="S129" i="12" s="1"/>
  <c r="S48" i="12"/>
  <c r="S78" i="12" s="1"/>
  <c r="AA98" i="12"/>
  <c r="AA129" i="12" s="1"/>
  <c r="AA48" i="12"/>
  <c r="AA78" i="12" s="1"/>
  <c r="AI98" i="12"/>
  <c r="AI129" i="12" s="1"/>
  <c r="AI48" i="12"/>
  <c r="AI78" i="12" s="1"/>
  <c r="AQ98" i="12"/>
  <c r="AQ129" i="12" s="1"/>
  <c r="AQ48" i="12"/>
  <c r="AQ78" i="12" s="1"/>
  <c r="AY98" i="12"/>
  <c r="AY129" i="12" s="1"/>
  <c r="AY48" i="12"/>
  <c r="AY78" i="12" s="1"/>
  <c r="BG98" i="12"/>
  <c r="BG129" i="12" s="1"/>
  <c r="BG48" i="12"/>
  <c r="BG78" i="12" s="1"/>
  <c r="BO98" i="12"/>
  <c r="BO129" i="12" s="1"/>
  <c r="BO48" i="12"/>
  <c r="BO78" i="12" s="1"/>
  <c r="BW98" i="12"/>
  <c r="BW129" i="12" s="1"/>
  <c r="BW48" i="12"/>
  <c r="BW78" i="12" s="1"/>
  <c r="CE98" i="12"/>
  <c r="CE129" i="12" s="1"/>
  <c r="CE48" i="12"/>
  <c r="CE78" i="12" s="1"/>
  <c r="CM98" i="12"/>
  <c r="CM129" i="12" s="1"/>
  <c r="CM48" i="12"/>
  <c r="CM78" i="12" s="1"/>
  <c r="CU98" i="12"/>
  <c r="CU129" i="12" s="1"/>
  <c r="CU48" i="12"/>
  <c r="CU78" i="12" s="1"/>
  <c r="DC98" i="12"/>
  <c r="DC129" i="12" s="1"/>
  <c r="DC48" i="12"/>
  <c r="DC78" i="12" s="1"/>
  <c r="DK98" i="12"/>
  <c r="DK129" i="12" s="1"/>
  <c r="DK48" i="12"/>
  <c r="DK78" i="12" s="1"/>
  <c r="DS98" i="12"/>
  <c r="DS129" i="12" s="1"/>
  <c r="DS48" i="12"/>
  <c r="DS78" i="12" s="1"/>
  <c r="EA98" i="12"/>
  <c r="EA129" i="12" s="1"/>
  <c r="EA48" i="12"/>
  <c r="EA78" i="12" s="1"/>
  <c r="EI98" i="12"/>
  <c r="EI129" i="12" s="1"/>
  <c r="EI48" i="12"/>
  <c r="EI78" i="12" s="1"/>
  <c r="EQ98" i="12"/>
  <c r="EQ129" i="12" s="1"/>
  <c r="EQ48" i="12"/>
  <c r="EQ78" i="12" s="1"/>
  <c r="EY98" i="12"/>
  <c r="EY129" i="12" s="1"/>
  <c r="EY48" i="12"/>
  <c r="EY78" i="12" s="1"/>
  <c r="K99" i="12"/>
  <c r="K130" i="12" s="1"/>
  <c r="K49" i="12"/>
  <c r="K79" i="12" s="1"/>
  <c r="S99" i="12"/>
  <c r="S130" i="12" s="1"/>
  <c r="S49" i="12"/>
  <c r="S79" i="12" s="1"/>
  <c r="AA99" i="12"/>
  <c r="AA130" i="12" s="1"/>
  <c r="AA49" i="12"/>
  <c r="AA79" i="12" s="1"/>
  <c r="AI99" i="12"/>
  <c r="AI130" i="12" s="1"/>
  <c r="AI49" i="12"/>
  <c r="AI79" i="12" s="1"/>
  <c r="AQ99" i="12"/>
  <c r="AQ130" i="12" s="1"/>
  <c r="AQ49" i="12"/>
  <c r="AQ79" i="12" s="1"/>
  <c r="AY99" i="12"/>
  <c r="AY130" i="12" s="1"/>
  <c r="AY49" i="12"/>
  <c r="AY79" i="12" s="1"/>
  <c r="BG99" i="12"/>
  <c r="BG130" i="12" s="1"/>
  <c r="BG49" i="12"/>
  <c r="BG79" i="12" s="1"/>
  <c r="BO99" i="12"/>
  <c r="BO130" i="12" s="1"/>
  <c r="BO49" i="12"/>
  <c r="BO79" i="12" s="1"/>
  <c r="BW99" i="12"/>
  <c r="BW130" i="12" s="1"/>
  <c r="BW49" i="12"/>
  <c r="BW79" i="12" s="1"/>
  <c r="CE99" i="12"/>
  <c r="CE130" i="12" s="1"/>
  <c r="CE49" i="12"/>
  <c r="CE79" i="12" s="1"/>
  <c r="CM99" i="12"/>
  <c r="CM130" i="12" s="1"/>
  <c r="CM49" i="12"/>
  <c r="CM79" i="12" s="1"/>
  <c r="CU99" i="12"/>
  <c r="CU130" i="12" s="1"/>
  <c r="CU49" i="12"/>
  <c r="CU79" i="12" s="1"/>
  <c r="DC99" i="12"/>
  <c r="DC130" i="12" s="1"/>
  <c r="DC49" i="12"/>
  <c r="DC79" i="12" s="1"/>
  <c r="DK99" i="12"/>
  <c r="DK130" i="12" s="1"/>
  <c r="DK49" i="12"/>
  <c r="DK79" i="12" s="1"/>
  <c r="DS99" i="12"/>
  <c r="DS130" i="12" s="1"/>
  <c r="DS49" i="12"/>
  <c r="DS79" i="12" s="1"/>
  <c r="EA99" i="12"/>
  <c r="EA130" i="12" s="1"/>
  <c r="EA49" i="12"/>
  <c r="EA79" i="12" s="1"/>
  <c r="EI99" i="12"/>
  <c r="EI130" i="12" s="1"/>
  <c r="EI49" i="12"/>
  <c r="EI79" i="12" s="1"/>
  <c r="EQ99" i="12"/>
  <c r="EQ130" i="12" s="1"/>
  <c r="EQ49" i="12"/>
  <c r="EQ79" i="12" s="1"/>
  <c r="EY99" i="12"/>
  <c r="EY130" i="12" s="1"/>
  <c r="EY49" i="12"/>
  <c r="EY79" i="12" s="1"/>
  <c r="K101" i="12"/>
  <c r="K132" i="12" s="1"/>
  <c r="K51" i="12"/>
  <c r="K81" i="12" s="1"/>
  <c r="S101" i="12"/>
  <c r="S132" i="12" s="1"/>
  <c r="S51" i="12"/>
  <c r="S81" i="12" s="1"/>
  <c r="AA101" i="12"/>
  <c r="AA132" i="12" s="1"/>
  <c r="AA51" i="12"/>
  <c r="AA81" i="12" s="1"/>
  <c r="AI101" i="12"/>
  <c r="AI132" i="12" s="1"/>
  <c r="AI51" i="12"/>
  <c r="AI81" i="12" s="1"/>
  <c r="AQ101" i="12"/>
  <c r="AQ132" i="12" s="1"/>
  <c r="AQ51" i="12"/>
  <c r="AQ81" i="12" s="1"/>
  <c r="AY101" i="12"/>
  <c r="AY132" i="12" s="1"/>
  <c r="AY51" i="12"/>
  <c r="AY81" i="12" s="1"/>
  <c r="BG101" i="12"/>
  <c r="BG132" i="12" s="1"/>
  <c r="BG51" i="12"/>
  <c r="BG81" i="12" s="1"/>
  <c r="BO101" i="12"/>
  <c r="BO132" i="12" s="1"/>
  <c r="BO51" i="12"/>
  <c r="BO81" i="12" s="1"/>
  <c r="BW101" i="12"/>
  <c r="BW132" i="12" s="1"/>
  <c r="BW51" i="12"/>
  <c r="BW81" i="12" s="1"/>
  <c r="CE101" i="12"/>
  <c r="CE132" i="12" s="1"/>
  <c r="CE51" i="12"/>
  <c r="CE81" i="12" s="1"/>
  <c r="CM101" i="12"/>
  <c r="CM132" i="12" s="1"/>
  <c r="CM51" i="12"/>
  <c r="CM81" i="12" s="1"/>
  <c r="CU101" i="12"/>
  <c r="CU132" i="12" s="1"/>
  <c r="CU51" i="12"/>
  <c r="CU81" i="12" s="1"/>
  <c r="DC101" i="12"/>
  <c r="DC132" i="12" s="1"/>
  <c r="DC51" i="12"/>
  <c r="DC81" i="12" s="1"/>
  <c r="DK101" i="12"/>
  <c r="DK132" i="12" s="1"/>
  <c r="DK51" i="12"/>
  <c r="DK81" i="12" s="1"/>
  <c r="DS101" i="12"/>
  <c r="DS132" i="12" s="1"/>
  <c r="DS51" i="12"/>
  <c r="DS81" i="12" s="1"/>
  <c r="EA101" i="12"/>
  <c r="EA132" i="12" s="1"/>
  <c r="EA51" i="12"/>
  <c r="EA81" i="12" s="1"/>
  <c r="EI101" i="12"/>
  <c r="EI132" i="12" s="1"/>
  <c r="EI51" i="12"/>
  <c r="EI81" i="12" s="1"/>
  <c r="EQ101" i="12"/>
  <c r="EQ132" i="12" s="1"/>
  <c r="EQ51" i="12"/>
  <c r="EQ81" i="12" s="1"/>
  <c r="EY101" i="12"/>
  <c r="EY132" i="12" s="1"/>
  <c r="EY51" i="12"/>
  <c r="EY81" i="12" s="1"/>
  <c r="K102" i="12"/>
  <c r="K133" i="12" s="1"/>
  <c r="K52" i="12"/>
  <c r="K82" i="12" s="1"/>
  <c r="S102" i="12"/>
  <c r="S133" i="12" s="1"/>
  <c r="S52" i="12"/>
  <c r="S82" i="12" s="1"/>
  <c r="AA102" i="12"/>
  <c r="AA133" i="12" s="1"/>
  <c r="AA52" i="12"/>
  <c r="AA82" i="12" s="1"/>
  <c r="AI102" i="12"/>
  <c r="AI133" i="12" s="1"/>
  <c r="AI52" i="12"/>
  <c r="AI82" i="12" s="1"/>
  <c r="AQ102" i="12"/>
  <c r="AQ133" i="12" s="1"/>
  <c r="AQ52" i="12"/>
  <c r="AQ82" i="12" s="1"/>
  <c r="AY102" i="12"/>
  <c r="AY133" i="12" s="1"/>
  <c r="AY52" i="12"/>
  <c r="AY82" i="12" s="1"/>
  <c r="BG102" i="12"/>
  <c r="BG133" i="12" s="1"/>
  <c r="BG52" i="12"/>
  <c r="BG82" i="12" s="1"/>
  <c r="BO102" i="12"/>
  <c r="BO133" i="12" s="1"/>
  <c r="BO52" i="12"/>
  <c r="BO82" i="12" s="1"/>
  <c r="BW102" i="12"/>
  <c r="BW133" i="12" s="1"/>
  <c r="BW52" i="12"/>
  <c r="BW82" i="12" s="1"/>
  <c r="CE102" i="12"/>
  <c r="CE133" i="12" s="1"/>
  <c r="CE52" i="12"/>
  <c r="CE82" i="12" s="1"/>
  <c r="CM102" i="12"/>
  <c r="CM133" i="12" s="1"/>
  <c r="CM52" i="12"/>
  <c r="CM82" i="12" s="1"/>
  <c r="CU102" i="12"/>
  <c r="CU133" i="12" s="1"/>
  <c r="CU52" i="12"/>
  <c r="CU82" i="12" s="1"/>
  <c r="DC102" i="12"/>
  <c r="DC133" i="12" s="1"/>
  <c r="DC52" i="12"/>
  <c r="DC82" i="12" s="1"/>
  <c r="DK102" i="12"/>
  <c r="DK133" i="12" s="1"/>
  <c r="DK52" i="12"/>
  <c r="DK82" i="12" s="1"/>
  <c r="DS102" i="12"/>
  <c r="DS133" i="12" s="1"/>
  <c r="DS52" i="12"/>
  <c r="DS82" i="12" s="1"/>
  <c r="EA102" i="12"/>
  <c r="EA133" i="12" s="1"/>
  <c r="EA52" i="12"/>
  <c r="EA82" i="12" s="1"/>
  <c r="EI102" i="12"/>
  <c r="EI133" i="12" s="1"/>
  <c r="EI52" i="12"/>
  <c r="EI82" i="12" s="1"/>
  <c r="EQ102" i="12"/>
  <c r="EQ133" i="12" s="1"/>
  <c r="EQ52" i="12"/>
  <c r="EQ82" i="12" s="1"/>
  <c r="EY102" i="12"/>
  <c r="EY133" i="12" s="1"/>
  <c r="EY52" i="12"/>
  <c r="EY82" i="12" s="1"/>
  <c r="K103" i="12"/>
  <c r="K134" i="12" s="1"/>
  <c r="K53" i="12"/>
  <c r="K83" i="12" s="1"/>
  <c r="S103" i="12"/>
  <c r="S134" i="12" s="1"/>
  <c r="S53" i="12"/>
  <c r="S83" i="12" s="1"/>
  <c r="AA103" i="12"/>
  <c r="AA134" i="12" s="1"/>
  <c r="AA53" i="12"/>
  <c r="AA83" i="12" s="1"/>
  <c r="AI103" i="12"/>
  <c r="AI134" i="12" s="1"/>
  <c r="AI53" i="12"/>
  <c r="AI83" i="12" s="1"/>
  <c r="AQ103" i="12"/>
  <c r="AQ134" i="12" s="1"/>
  <c r="AQ53" i="12"/>
  <c r="AQ83" i="12" s="1"/>
  <c r="AY103" i="12"/>
  <c r="AY134" i="12" s="1"/>
  <c r="AY53" i="12"/>
  <c r="AY83" i="12" s="1"/>
  <c r="BG103" i="12"/>
  <c r="BG134" i="12" s="1"/>
  <c r="BG53" i="12"/>
  <c r="BG83" i="12" s="1"/>
  <c r="BO103" i="12"/>
  <c r="BO134" i="12" s="1"/>
  <c r="BO53" i="12"/>
  <c r="BO83" i="12" s="1"/>
  <c r="BW103" i="12"/>
  <c r="BW134" i="12" s="1"/>
  <c r="BW53" i="12"/>
  <c r="BW83" i="12" s="1"/>
  <c r="CE103" i="12"/>
  <c r="CE134" i="12" s="1"/>
  <c r="CE53" i="12"/>
  <c r="CE83" i="12" s="1"/>
  <c r="CM103" i="12"/>
  <c r="CM134" i="12" s="1"/>
  <c r="CM53" i="12"/>
  <c r="CM83" i="12" s="1"/>
  <c r="CU103" i="12"/>
  <c r="CU134" i="12" s="1"/>
  <c r="CU53" i="12"/>
  <c r="CU83" i="12" s="1"/>
  <c r="DC103" i="12"/>
  <c r="DC134" i="12" s="1"/>
  <c r="DC53" i="12"/>
  <c r="DC83" i="12" s="1"/>
  <c r="DK103" i="12"/>
  <c r="DK134" i="12" s="1"/>
  <c r="DK53" i="12"/>
  <c r="DK83" i="12" s="1"/>
  <c r="DS103" i="12"/>
  <c r="DS134" i="12" s="1"/>
  <c r="DS53" i="12"/>
  <c r="DS83" i="12" s="1"/>
  <c r="EA103" i="12"/>
  <c r="EA134" i="12" s="1"/>
  <c r="EA53" i="12"/>
  <c r="EA83" i="12" s="1"/>
  <c r="EI103" i="12"/>
  <c r="EI134" i="12" s="1"/>
  <c r="EI53" i="12"/>
  <c r="EI83" i="12" s="1"/>
  <c r="EQ103" i="12"/>
  <c r="EQ134" i="12" s="1"/>
  <c r="EQ53" i="12"/>
  <c r="EQ83" i="12" s="1"/>
  <c r="EY103" i="12"/>
  <c r="EY134" i="12" s="1"/>
  <c r="EY53" i="12"/>
  <c r="EY83" i="12" s="1"/>
  <c r="K105" i="12"/>
  <c r="K55" i="12"/>
  <c r="S105" i="12"/>
  <c r="S55" i="12"/>
  <c r="AA105" i="12"/>
  <c r="AA55" i="12"/>
  <c r="AI105" i="12"/>
  <c r="AI55" i="12"/>
  <c r="AQ105" i="12"/>
  <c r="AQ55" i="12"/>
  <c r="AY105" i="12"/>
  <c r="AY55" i="12"/>
  <c r="BG105" i="12"/>
  <c r="BG55" i="12"/>
  <c r="BO105" i="12"/>
  <c r="BO55" i="12"/>
  <c r="BW105" i="12"/>
  <c r="BW55" i="12"/>
  <c r="CE105" i="12"/>
  <c r="CE55" i="12"/>
  <c r="CM105" i="12"/>
  <c r="CM55" i="12"/>
  <c r="CU105" i="12"/>
  <c r="CU55" i="12"/>
  <c r="DC105" i="12"/>
  <c r="DC55" i="12"/>
  <c r="DK105" i="12"/>
  <c r="DK55" i="12"/>
  <c r="DS105" i="12"/>
  <c r="DS55" i="12"/>
  <c r="EA105" i="12"/>
  <c r="EA55" i="12"/>
  <c r="EI105" i="12"/>
  <c r="EI55" i="12"/>
  <c r="EQ105" i="12"/>
  <c r="EQ55" i="12"/>
  <c r="EY105" i="12"/>
  <c r="EY55" i="12"/>
  <c r="K106" i="12"/>
  <c r="K56" i="12"/>
  <c r="S106" i="12"/>
  <c r="S56" i="12"/>
  <c r="AA106" i="12"/>
  <c r="AA56" i="12"/>
  <c r="AI106" i="12"/>
  <c r="AI56" i="12"/>
  <c r="AQ106" i="12"/>
  <c r="AQ56" i="12"/>
  <c r="AY106" i="12"/>
  <c r="AY56" i="12"/>
  <c r="BG106" i="12"/>
  <c r="BG56" i="12"/>
  <c r="BO106" i="12"/>
  <c r="BO56" i="12"/>
  <c r="BW106" i="12"/>
  <c r="BW56" i="12"/>
  <c r="CE106" i="12"/>
  <c r="CE56" i="12"/>
  <c r="CM106" i="12"/>
  <c r="CM56" i="12"/>
  <c r="CU106" i="12"/>
  <c r="CU56" i="12"/>
  <c r="DC106" i="12"/>
  <c r="DC56" i="12"/>
  <c r="DK106" i="12"/>
  <c r="DK56" i="12"/>
  <c r="DS106" i="12"/>
  <c r="DS56" i="12"/>
  <c r="N64" i="24" s="1"/>
  <c r="EA106" i="12"/>
  <c r="EA56" i="12"/>
  <c r="V64" i="24" s="1"/>
  <c r="EI106" i="12"/>
  <c r="EI56" i="12"/>
  <c r="AD64" i="24" s="1"/>
  <c r="EQ106" i="12"/>
  <c r="EQ56" i="12"/>
  <c r="AL64" i="24" s="1"/>
  <c r="EY106" i="12"/>
  <c r="EY56" i="12"/>
  <c r="K107" i="12"/>
  <c r="K57" i="12"/>
  <c r="S107" i="12"/>
  <c r="S57" i="12"/>
  <c r="AA107" i="12"/>
  <c r="AA57" i="12"/>
  <c r="AI107" i="12"/>
  <c r="AI57" i="12"/>
  <c r="AQ107" i="12"/>
  <c r="AQ57" i="12"/>
  <c r="AY107" i="12"/>
  <c r="AY57" i="12"/>
  <c r="BG107" i="12"/>
  <c r="BG57" i="12"/>
  <c r="BO107" i="12"/>
  <c r="BO57" i="12"/>
  <c r="BW107" i="12"/>
  <c r="BW57" i="12"/>
  <c r="CE107" i="12"/>
  <c r="CE57" i="12"/>
  <c r="CM107" i="12"/>
  <c r="CM57" i="12"/>
  <c r="CU107" i="12"/>
  <c r="CU57" i="12"/>
  <c r="DC107" i="12"/>
  <c r="DC57" i="12"/>
  <c r="DK107" i="12"/>
  <c r="DK57" i="12"/>
  <c r="DS107" i="12"/>
  <c r="DS57" i="12"/>
  <c r="EA107" i="12"/>
  <c r="EA57" i="12"/>
  <c r="EI107" i="12"/>
  <c r="EI57" i="12"/>
  <c r="EY107" i="12"/>
  <c r="EY57" i="12"/>
  <c r="S108" i="12"/>
  <c r="S58" i="12"/>
  <c r="AA108" i="12"/>
  <c r="AA58" i="12"/>
  <c r="AI108" i="12"/>
  <c r="AI58" i="12"/>
  <c r="AQ108" i="12"/>
  <c r="AQ58" i="12"/>
  <c r="AY108" i="12"/>
  <c r="AY58" i="12"/>
  <c r="BG108" i="12"/>
  <c r="BG58" i="12"/>
  <c r="BO108" i="12"/>
  <c r="BO58" i="12"/>
  <c r="CE108" i="12"/>
  <c r="CE58" i="12"/>
  <c r="CM108" i="12"/>
  <c r="CM58" i="12"/>
  <c r="CU108" i="12"/>
  <c r="CU58" i="12"/>
  <c r="DC108" i="12"/>
  <c r="DC58" i="12"/>
  <c r="DK108" i="12"/>
  <c r="DK58" i="12"/>
  <c r="DS108" i="12"/>
  <c r="DS58" i="12"/>
  <c r="EA108" i="12"/>
  <c r="EA58" i="12"/>
  <c r="EQ108" i="12"/>
  <c r="EQ58" i="12"/>
  <c r="EY108" i="12"/>
  <c r="EY58" i="12"/>
  <c r="AQ110" i="12"/>
  <c r="AQ60" i="12"/>
  <c r="AY110" i="12"/>
  <c r="AY60" i="12"/>
  <c r="BG110" i="12"/>
  <c r="BG60" i="12"/>
  <c r="BO110" i="12"/>
  <c r="BO60" i="12"/>
  <c r="BW110" i="12"/>
  <c r="BW60" i="12"/>
  <c r="CM110" i="12"/>
  <c r="CM60" i="12"/>
  <c r="CU110" i="12"/>
  <c r="CU60" i="12"/>
  <c r="DC110" i="12"/>
  <c r="DC60" i="12"/>
  <c r="DK110" i="12"/>
  <c r="DK60" i="12"/>
  <c r="DS110" i="12"/>
  <c r="N56" i="24" s="1"/>
  <c r="BX56" i="24" s="1"/>
  <c r="DS60" i="12"/>
  <c r="EA110" i="12"/>
  <c r="V56" i="24" s="1"/>
  <c r="CF56" i="24" s="1"/>
  <c r="EA60" i="12"/>
  <c r="EI110" i="12"/>
  <c r="AD56" i="24" s="1"/>
  <c r="CN56" i="24" s="1"/>
  <c r="EI60" i="12"/>
  <c r="EY110" i="12"/>
  <c r="EY60" i="12"/>
  <c r="AQ111" i="12"/>
  <c r="AQ61" i="12"/>
  <c r="AY111" i="12"/>
  <c r="AY61" i="12"/>
  <c r="BG111" i="12"/>
  <c r="BG61" i="12"/>
  <c r="BO111" i="12"/>
  <c r="BO61" i="12"/>
  <c r="BW111" i="12"/>
  <c r="BW61" i="12"/>
  <c r="CM111" i="12"/>
  <c r="CM61" i="12"/>
  <c r="CU111" i="12"/>
  <c r="CU61" i="12"/>
  <c r="DC111" i="12"/>
  <c r="DC61" i="12"/>
  <c r="DK111" i="12"/>
  <c r="DK61" i="12"/>
  <c r="DS111" i="12"/>
  <c r="DS61" i="12"/>
  <c r="EA111" i="12"/>
  <c r="EA61" i="12"/>
  <c r="EI111" i="12"/>
  <c r="EI61" i="12"/>
  <c r="EY111" i="12"/>
  <c r="EY61" i="12"/>
  <c r="S113" i="12"/>
  <c r="S63" i="12"/>
  <c r="AA113" i="12"/>
  <c r="AA63" i="12"/>
  <c r="AI113" i="12"/>
  <c r="AI63" i="12"/>
  <c r="AQ113" i="12"/>
  <c r="AQ63" i="12"/>
  <c r="AY113" i="12"/>
  <c r="AY63" i="12"/>
  <c r="BG113" i="12"/>
  <c r="BG63" i="12"/>
  <c r="BO113" i="12"/>
  <c r="BO63" i="12"/>
  <c r="BW113" i="12"/>
  <c r="BW63" i="12"/>
  <c r="CE113" i="12"/>
  <c r="CE63" i="12"/>
  <c r="CM113" i="12"/>
  <c r="CM63" i="12"/>
  <c r="CU113" i="12"/>
  <c r="CU63" i="12"/>
  <c r="DC113" i="12"/>
  <c r="DC63" i="12"/>
  <c r="DK113" i="12"/>
  <c r="DK63" i="12"/>
  <c r="DS113" i="12"/>
  <c r="DS63" i="12"/>
  <c r="EA113" i="12"/>
  <c r="EA63" i="12"/>
  <c r="EI113" i="12"/>
  <c r="EI63" i="12"/>
  <c r="EQ113" i="12"/>
  <c r="EQ63" i="12"/>
  <c r="EY113" i="12"/>
  <c r="EY63" i="12"/>
  <c r="K114" i="12"/>
  <c r="K64" i="12"/>
  <c r="S114" i="12"/>
  <c r="S64" i="12"/>
  <c r="AA114" i="12"/>
  <c r="AA64" i="12"/>
  <c r="AI114" i="12"/>
  <c r="AI64" i="12"/>
  <c r="AQ114" i="12"/>
  <c r="AQ64" i="12"/>
  <c r="AY114" i="12"/>
  <c r="AY64" i="12"/>
  <c r="BG114" i="12"/>
  <c r="BG64" i="12"/>
  <c r="BO114" i="12"/>
  <c r="BO64" i="12"/>
  <c r="BW114" i="12"/>
  <c r="BW64" i="12"/>
  <c r="CE114" i="12"/>
  <c r="CE64" i="12"/>
  <c r="CM114" i="12"/>
  <c r="CM64" i="12"/>
  <c r="CU114" i="12"/>
  <c r="CU64" i="12"/>
  <c r="DC114" i="12"/>
  <c r="DC64" i="12"/>
  <c r="DK114" i="12"/>
  <c r="DK64" i="12"/>
  <c r="DS114" i="12"/>
  <c r="DS64" i="12"/>
  <c r="EA114" i="12"/>
  <c r="EA64" i="12"/>
  <c r="EI114" i="12"/>
  <c r="EI64" i="12"/>
  <c r="EQ114" i="12"/>
  <c r="EQ64" i="12"/>
  <c r="EY114" i="12"/>
  <c r="EY64" i="12"/>
  <c r="F55" i="12"/>
  <c r="BR55" i="12"/>
  <c r="ED55" i="12"/>
  <c r="BB56" i="12"/>
  <c r="DN56" i="12"/>
  <c r="CE60" i="12"/>
  <c r="CV97" i="12"/>
  <c r="CV128" i="12" s="1"/>
  <c r="CV47" i="12"/>
  <c r="CV77" i="12" s="1"/>
  <c r="DD97" i="12"/>
  <c r="DD128" i="12" s="1"/>
  <c r="DD47" i="12"/>
  <c r="DD77" i="12" s="1"/>
  <c r="DL97" i="12"/>
  <c r="DL128" i="12" s="1"/>
  <c r="DL47" i="12"/>
  <c r="DL77" i="12" s="1"/>
  <c r="DT97" i="12"/>
  <c r="DT128" i="12" s="1"/>
  <c r="DT47" i="12"/>
  <c r="DT77" i="12" s="1"/>
  <c r="EB97" i="12"/>
  <c r="EB128" i="12" s="1"/>
  <c r="EB47" i="12"/>
  <c r="EB77" i="12" s="1"/>
  <c r="EJ97" i="12"/>
  <c r="EJ128" i="12" s="1"/>
  <c r="EJ47" i="12"/>
  <c r="EJ77" i="12" s="1"/>
  <c r="ER97" i="12"/>
  <c r="ER128" i="12" s="1"/>
  <c r="ER47" i="12"/>
  <c r="ER77" i="12" s="1"/>
  <c r="EZ97" i="12"/>
  <c r="EZ128" i="12" s="1"/>
  <c r="EZ47" i="12"/>
  <c r="EZ77" i="12" s="1"/>
  <c r="D48" i="12"/>
  <c r="D78" i="12" s="1"/>
  <c r="L98" i="12"/>
  <c r="L129" i="12" s="1"/>
  <c r="L48" i="12"/>
  <c r="L78" i="12" s="1"/>
  <c r="T98" i="12"/>
  <c r="T129" i="12" s="1"/>
  <c r="T48" i="12"/>
  <c r="T78" i="12" s="1"/>
  <c r="AB98" i="12"/>
  <c r="AB129" i="12" s="1"/>
  <c r="AB48" i="12"/>
  <c r="AB78" i="12" s="1"/>
  <c r="AJ98" i="12"/>
  <c r="AJ129" i="12" s="1"/>
  <c r="AJ48" i="12"/>
  <c r="AJ78" i="12" s="1"/>
  <c r="AR98" i="12"/>
  <c r="AR129" i="12" s="1"/>
  <c r="AR48" i="12"/>
  <c r="AR78" i="12" s="1"/>
  <c r="AZ98" i="12"/>
  <c r="AZ129" i="12" s="1"/>
  <c r="AZ48" i="12"/>
  <c r="AZ78" i="12" s="1"/>
  <c r="BH98" i="12"/>
  <c r="BH129" i="12" s="1"/>
  <c r="BH48" i="12"/>
  <c r="BH78" i="12" s="1"/>
  <c r="BP98" i="12"/>
  <c r="BP129" i="12" s="1"/>
  <c r="BP48" i="12"/>
  <c r="BP78" i="12" s="1"/>
  <c r="BX98" i="12"/>
  <c r="BX129" i="12" s="1"/>
  <c r="BX48" i="12"/>
  <c r="BX78" i="12" s="1"/>
  <c r="CF98" i="12"/>
  <c r="CF129" i="12" s="1"/>
  <c r="CF48" i="12"/>
  <c r="CF78" i="12" s="1"/>
  <c r="CN98" i="12"/>
  <c r="CN129" i="12" s="1"/>
  <c r="CN48" i="12"/>
  <c r="CN78" i="12" s="1"/>
  <c r="CV98" i="12"/>
  <c r="CV129" i="12" s="1"/>
  <c r="CV48" i="12"/>
  <c r="CV78" i="12" s="1"/>
  <c r="DD98" i="12"/>
  <c r="DD129" i="12" s="1"/>
  <c r="DD48" i="12"/>
  <c r="DD78" i="12" s="1"/>
  <c r="DL98" i="12"/>
  <c r="DL129" i="12" s="1"/>
  <c r="DL48" i="12"/>
  <c r="DL78" i="12" s="1"/>
  <c r="DT98" i="12"/>
  <c r="DT129" i="12" s="1"/>
  <c r="DT48" i="12"/>
  <c r="DT78" i="12" s="1"/>
  <c r="EB98" i="12"/>
  <c r="EB129" i="12" s="1"/>
  <c r="EB48" i="12"/>
  <c r="EB78" i="12" s="1"/>
  <c r="EJ98" i="12"/>
  <c r="EJ129" i="12" s="1"/>
  <c r="EJ48" i="12"/>
  <c r="EJ78" i="12" s="1"/>
  <c r="ER98" i="12"/>
  <c r="ER129" i="12" s="1"/>
  <c r="ER48" i="12"/>
  <c r="ER78" i="12" s="1"/>
  <c r="EZ98" i="12"/>
  <c r="EZ129" i="12" s="1"/>
  <c r="EZ48" i="12"/>
  <c r="EZ78" i="12" s="1"/>
  <c r="D49" i="12"/>
  <c r="D79" i="12" s="1"/>
  <c r="L99" i="12"/>
  <c r="L130" i="12" s="1"/>
  <c r="L49" i="12"/>
  <c r="L79" i="12" s="1"/>
  <c r="T99" i="12"/>
  <c r="T130" i="12" s="1"/>
  <c r="T49" i="12"/>
  <c r="T79" i="12" s="1"/>
  <c r="AB99" i="12"/>
  <c r="AB130" i="12" s="1"/>
  <c r="AB49" i="12"/>
  <c r="AB79" i="12" s="1"/>
  <c r="AJ99" i="12"/>
  <c r="AJ130" i="12" s="1"/>
  <c r="AJ49" i="12"/>
  <c r="AJ79" i="12" s="1"/>
  <c r="AR99" i="12"/>
  <c r="AR130" i="12" s="1"/>
  <c r="AR49" i="12"/>
  <c r="AR79" i="12" s="1"/>
  <c r="AZ99" i="12"/>
  <c r="AZ130" i="12" s="1"/>
  <c r="AZ49" i="12"/>
  <c r="AZ79" i="12" s="1"/>
  <c r="BH99" i="12"/>
  <c r="BH130" i="12" s="1"/>
  <c r="BH49" i="12"/>
  <c r="BH79" i="12" s="1"/>
  <c r="BP99" i="12"/>
  <c r="BP130" i="12" s="1"/>
  <c r="BP49" i="12"/>
  <c r="BP79" i="12" s="1"/>
  <c r="BX99" i="12"/>
  <c r="BX130" i="12" s="1"/>
  <c r="BX49" i="12"/>
  <c r="BX79" i="12" s="1"/>
  <c r="CF99" i="12"/>
  <c r="CF130" i="12" s="1"/>
  <c r="CF49" i="12"/>
  <c r="CF79" i="12" s="1"/>
  <c r="CN99" i="12"/>
  <c r="CN130" i="12" s="1"/>
  <c r="CN49" i="12"/>
  <c r="CN79" i="12" s="1"/>
  <c r="CV99" i="12"/>
  <c r="CV130" i="12" s="1"/>
  <c r="CV49" i="12"/>
  <c r="CV79" i="12" s="1"/>
  <c r="DD99" i="12"/>
  <c r="DD130" i="12" s="1"/>
  <c r="DD49" i="12"/>
  <c r="DD79" i="12" s="1"/>
  <c r="DL99" i="12"/>
  <c r="DL130" i="12" s="1"/>
  <c r="DL49" i="12"/>
  <c r="DL79" i="12" s="1"/>
  <c r="DT99" i="12"/>
  <c r="DT130" i="12" s="1"/>
  <c r="DT49" i="12"/>
  <c r="DT79" i="12" s="1"/>
  <c r="EB99" i="12"/>
  <c r="EB130" i="12" s="1"/>
  <c r="EB49" i="12"/>
  <c r="EB79" i="12" s="1"/>
  <c r="EJ99" i="12"/>
  <c r="EJ130" i="12" s="1"/>
  <c r="EJ49" i="12"/>
  <c r="EJ79" i="12" s="1"/>
  <c r="ER99" i="12"/>
  <c r="ER130" i="12" s="1"/>
  <c r="ER49" i="12"/>
  <c r="ER79" i="12" s="1"/>
  <c r="EZ99" i="12"/>
  <c r="EZ130" i="12" s="1"/>
  <c r="EZ49" i="12"/>
  <c r="EZ79" i="12" s="1"/>
  <c r="D51" i="12"/>
  <c r="D81" i="12" s="1"/>
  <c r="L101" i="12"/>
  <c r="L132" i="12" s="1"/>
  <c r="L51" i="12"/>
  <c r="L81" i="12" s="1"/>
  <c r="T101" i="12"/>
  <c r="T132" i="12" s="1"/>
  <c r="T51" i="12"/>
  <c r="T81" i="12" s="1"/>
  <c r="AB101" i="12"/>
  <c r="AB132" i="12" s="1"/>
  <c r="AB51" i="12"/>
  <c r="AB81" i="12" s="1"/>
  <c r="AJ101" i="12"/>
  <c r="AJ132" i="12" s="1"/>
  <c r="AJ51" i="12"/>
  <c r="AJ81" i="12" s="1"/>
  <c r="AR101" i="12"/>
  <c r="AR132" i="12" s="1"/>
  <c r="AR51" i="12"/>
  <c r="AR81" i="12" s="1"/>
  <c r="AZ101" i="12"/>
  <c r="AZ132" i="12" s="1"/>
  <c r="AZ51" i="12"/>
  <c r="AZ81" i="12" s="1"/>
  <c r="BH101" i="12"/>
  <c r="BH132" i="12" s="1"/>
  <c r="BH51" i="12"/>
  <c r="BH81" i="12" s="1"/>
  <c r="BP101" i="12"/>
  <c r="BP132" i="12" s="1"/>
  <c r="BP51" i="12"/>
  <c r="BP81" i="12" s="1"/>
  <c r="BX101" i="12"/>
  <c r="BX132" i="12" s="1"/>
  <c r="BX51" i="12"/>
  <c r="BX81" i="12" s="1"/>
  <c r="CF101" i="12"/>
  <c r="CF132" i="12" s="1"/>
  <c r="CF51" i="12"/>
  <c r="CF81" i="12" s="1"/>
  <c r="CN101" i="12"/>
  <c r="CN132" i="12" s="1"/>
  <c r="CN51" i="12"/>
  <c r="CN81" i="12" s="1"/>
  <c r="CV101" i="12"/>
  <c r="CV132" i="12" s="1"/>
  <c r="CV51" i="12"/>
  <c r="CV81" i="12" s="1"/>
  <c r="DD101" i="12"/>
  <c r="DD132" i="12" s="1"/>
  <c r="DD51" i="12"/>
  <c r="DD81" i="12" s="1"/>
  <c r="DL101" i="12"/>
  <c r="DL132" i="12" s="1"/>
  <c r="DL51" i="12"/>
  <c r="DL81" i="12" s="1"/>
  <c r="DT101" i="12"/>
  <c r="DT132" i="12" s="1"/>
  <c r="DT51" i="12"/>
  <c r="DT81" i="12" s="1"/>
  <c r="EB101" i="12"/>
  <c r="EB132" i="12" s="1"/>
  <c r="EB51" i="12"/>
  <c r="EB81" i="12" s="1"/>
  <c r="EJ101" i="12"/>
  <c r="EJ132" i="12" s="1"/>
  <c r="EJ51" i="12"/>
  <c r="EJ81" i="12" s="1"/>
  <c r="ER101" i="12"/>
  <c r="ER132" i="12" s="1"/>
  <c r="ER51" i="12"/>
  <c r="ER81" i="12" s="1"/>
  <c r="EZ101" i="12"/>
  <c r="EZ132" i="12" s="1"/>
  <c r="EZ51" i="12"/>
  <c r="EZ81" i="12" s="1"/>
  <c r="D52" i="12"/>
  <c r="D82" i="12" s="1"/>
  <c r="L102" i="12"/>
  <c r="L133" i="12" s="1"/>
  <c r="L52" i="12"/>
  <c r="L82" i="12" s="1"/>
  <c r="T102" i="12"/>
  <c r="T133" i="12" s="1"/>
  <c r="T52" i="12"/>
  <c r="T82" i="12" s="1"/>
  <c r="AB102" i="12"/>
  <c r="AB133" i="12" s="1"/>
  <c r="AB52" i="12"/>
  <c r="AB82" i="12" s="1"/>
  <c r="AJ102" i="12"/>
  <c r="AJ133" i="12" s="1"/>
  <c r="AJ52" i="12"/>
  <c r="AJ82" i="12" s="1"/>
  <c r="AR102" i="12"/>
  <c r="AR133" i="12" s="1"/>
  <c r="AR52" i="12"/>
  <c r="AR82" i="12" s="1"/>
  <c r="AZ102" i="12"/>
  <c r="AZ133" i="12" s="1"/>
  <c r="AZ52" i="12"/>
  <c r="AZ82" i="12" s="1"/>
  <c r="BH102" i="12"/>
  <c r="BH133" i="12" s="1"/>
  <c r="BH52" i="12"/>
  <c r="BH82" i="12" s="1"/>
  <c r="BP102" i="12"/>
  <c r="BP133" i="12" s="1"/>
  <c r="BP52" i="12"/>
  <c r="BP82" i="12" s="1"/>
  <c r="BX102" i="12"/>
  <c r="BX133" i="12" s="1"/>
  <c r="BX52" i="12"/>
  <c r="BX82" i="12" s="1"/>
  <c r="CF102" i="12"/>
  <c r="CF133" i="12" s="1"/>
  <c r="CF52" i="12"/>
  <c r="CF82" i="12" s="1"/>
  <c r="CN102" i="12"/>
  <c r="CN133" i="12" s="1"/>
  <c r="CN52" i="12"/>
  <c r="CN82" i="12" s="1"/>
  <c r="CV102" i="12"/>
  <c r="CV133" i="12" s="1"/>
  <c r="CV52" i="12"/>
  <c r="CV82" i="12" s="1"/>
  <c r="DD102" i="12"/>
  <c r="DD133" i="12" s="1"/>
  <c r="DD52" i="12"/>
  <c r="DD82" i="12" s="1"/>
  <c r="DL102" i="12"/>
  <c r="DL133" i="12" s="1"/>
  <c r="DL52" i="12"/>
  <c r="DL82" i="12" s="1"/>
  <c r="DT102" i="12"/>
  <c r="DT133" i="12" s="1"/>
  <c r="DT52" i="12"/>
  <c r="DT82" i="12" s="1"/>
  <c r="EB102" i="12"/>
  <c r="EB133" i="12" s="1"/>
  <c r="EB52" i="12"/>
  <c r="EB82" i="12" s="1"/>
  <c r="EJ102" i="12"/>
  <c r="EJ133" i="12" s="1"/>
  <c r="EJ52" i="12"/>
  <c r="EJ82" i="12" s="1"/>
  <c r="ER102" i="12"/>
  <c r="ER133" i="12" s="1"/>
  <c r="ER52" i="12"/>
  <c r="ER82" i="12" s="1"/>
  <c r="EZ102" i="12"/>
  <c r="EZ133" i="12" s="1"/>
  <c r="EZ52" i="12"/>
  <c r="EZ82" i="12" s="1"/>
  <c r="D53" i="12"/>
  <c r="D83" i="12" s="1"/>
  <c r="L103" i="12"/>
  <c r="L134" i="12" s="1"/>
  <c r="L53" i="12"/>
  <c r="L83" i="12" s="1"/>
  <c r="T103" i="12"/>
  <c r="T134" i="12" s="1"/>
  <c r="T53" i="12"/>
  <c r="T83" i="12" s="1"/>
  <c r="AB103" i="12"/>
  <c r="AB134" i="12" s="1"/>
  <c r="AB53" i="12"/>
  <c r="AB83" i="12" s="1"/>
  <c r="AJ103" i="12"/>
  <c r="AJ134" i="12" s="1"/>
  <c r="AJ53" i="12"/>
  <c r="AJ83" i="12" s="1"/>
  <c r="AR103" i="12"/>
  <c r="AR134" i="12" s="1"/>
  <c r="AR53" i="12"/>
  <c r="AR83" i="12" s="1"/>
  <c r="AZ103" i="12"/>
  <c r="AZ134" i="12" s="1"/>
  <c r="AZ53" i="12"/>
  <c r="AZ83" i="12" s="1"/>
  <c r="BH103" i="12"/>
  <c r="BH134" i="12" s="1"/>
  <c r="BH53" i="12"/>
  <c r="BH83" i="12" s="1"/>
  <c r="BP103" i="12"/>
  <c r="BP134" i="12" s="1"/>
  <c r="BP53" i="12"/>
  <c r="BP83" i="12" s="1"/>
  <c r="BX103" i="12"/>
  <c r="BX134" i="12" s="1"/>
  <c r="BX53" i="12"/>
  <c r="BX83" i="12" s="1"/>
  <c r="CF103" i="12"/>
  <c r="CF134" i="12" s="1"/>
  <c r="CF53" i="12"/>
  <c r="CF83" i="12" s="1"/>
  <c r="CN103" i="12"/>
  <c r="CN134" i="12" s="1"/>
  <c r="CN53" i="12"/>
  <c r="CN83" i="12" s="1"/>
  <c r="CV103" i="12"/>
  <c r="CV134" i="12" s="1"/>
  <c r="CV53" i="12"/>
  <c r="CV83" i="12" s="1"/>
  <c r="DD103" i="12"/>
  <c r="DD134" i="12" s="1"/>
  <c r="DD53" i="12"/>
  <c r="DD83" i="12" s="1"/>
  <c r="DL103" i="12"/>
  <c r="DL134" i="12" s="1"/>
  <c r="DL53" i="12"/>
  <c r="DL83" i="12" s="1"/>
  <c r="DT103" i="12"/>
  <c r="DT134" i="12" s="1"/>
  <c r="DT53" i="12"/>
  <c r="DT83" i="12" s="1"/>
  <c r="EB103" i="12"/>
  <c r="EB134" i="12" s="1"/>
  <c r="EB53" i="12"/>
  <c r="EB83" i="12" s="1"/>
  <c r="EJ103" i="12"/>
  <c r="EJ134" i="12" s="1"/>
  <c r="EJ53" i="12"/>
  <c r="EJ83" i="12" s="1"/>
  <c r="ER103" i="12"/>
  <c r="ER134" i="12" s="1"/>
  <c r="ER53" i="12"/>
  <c r="ER83" i="12" s="1"/>
  <c r="EZ103" i="12"/>
  <c r="EZ134" i="12" s="1"/>
  <c r="EZ53" i="12"/>
  <c r="EZ83" i="12" s="1"/>
  <c r="D55" i="12"/>
  <c r="L105" i="12"/>
  <c r="L55" i="12"/>
  <c r="T105" i="12"/>
  <c r="T55" i="12"/>
  <c r="AB105" i="12"/>
  <c r="AB55" i="12"/>
  <c r="AJ105" i="12"/>
  <c r="AJ55" i="12"/>
  <c r="AR105" i="12"/>
  <c r="AR55" i="12"/>
  <c r="AZ105" i="12"/>
  <c r="AZ55" i="12"/>
  <c r="BH105" i="12"/>
  <c r="BH55" i="12"/>
  <c r="BP105" i="12"/>
  <c r="BP55" i="12"/>
  <c r="BX105" i="12"/>
  <c r="BX55" i="12"/>
  <c r="CF105" i="12"/>
  <c r="CF55" i="12"/>
  <c r="CN105" i="12"/>
  <c r="CN55" i="12"/>
  <c r="CV105" i="12"/>
  <c r="CV55" i="12"/>
  <c r="DD105" i="12"/>
  <c r="DD55" i="12"/>
  <c r="DL105" i="12"/>
  <c r="DL55" i="12"/>
  <c r="DT105" i="12"/>
  <c r="DT55" i="12"/>
  <c r="EB105" i="12"/>
  <c r="EB55" i="12"/>
  <c r="EJ105" i="12"/>
  <c r="EJ55" i="12"/>
  <c r="ER105" i="12"/>
  <c r="ER55" i="12"/>
  <c r="EZ105" i="12"/>
  <c r="EZ55" i="12"/>
  <c r="D56" i="12"/>
  <c r="L106" i="12"/>
  <c r="L56" i="12"/>
  <c r="T106" i="12"/>
  <c r="T56" i="12"/>
  <c r="AB106" i="12"/>
  <c r="AB56" i="12"/>
  <c r="AJ106" i="12"/>
  <c r="AJ56" i="12"/>
  <c r="AR106" i="12"/>
  <c r="AR56" i="12"/>
  <c r="AZ106" i="12"/>
  <c r="AZ56" i="12"/>
  <c r="BH106" i="12"/>
  <c r="BH56" i="12"/>
  <c r="BP106" i="12"/>
  <c r="BP56" i="12"/>
  <c r="BX106" i="12"/>
  <c r="BX56" i="12"/>
  <c r="CF106" i="12"/>
  <c r="CF56" i="12"/>
  <c r="CN106" i="12"/>
  <c r="CN56" i="12"/>
  <c r="CV106" i="12"/>
  <c r="CV56" i="12"/>
  <c r="DD106" i="12"/>
  <c r="DD56" i="12"/>
  <c r="DL106" i="12"/>
  <c r="DL56" i="12"/>
  <c r="DT106" i="12"/>
  <c r="DT56" i="12"/>
  <c r="O64" i="24" s="1"/>
  <c r="EB106" i="12"/>
  <c r="EB56" i="12"/>
  <c r="W64" i="24" s="1"/>
  <c r="EJ106" i="12"/>
  <c r="EJ56" i="12"/>
  <c r="AE64" i="24" s="1"/>
  <c r="ER106" i="12"/>
  <c r="ER56" i="12"/>
  <c r="AM64" i="24" s="1"/>
  <c r="EZ106" i="12"/>
  <c r="EZ56" i="12"/>
  <c r="D57" i="12"/>
  <c r="L107" i="12"/>
  <c r="L57" i="12"/>
  <c r="T107" i="12"/>
  <c r="T57" i="12"/>
  <c r="AB107" i="12"/>
  <c r="AB57" i="12"/>
  <c r="AJ107" i="12"/>
  <c r="AJ57" i="12"/>
  <c r="AR107" i="12"/>
  <c r="AR57" i="12"/>
  <c r="AZ107" i="12"/>
  <c r="AZ57" i="12"/>
  <c r="BH107" i="12"/>
  <c r="BH57" i="12"/>
  <c r="BP107" i="12"/>
  <c r="BP57" i="12"/>
  <c r="BX107" i="12"/>
  <c r="BX57" i="12"/>
  <c r="CF107" i="12"/>
  <c r="CF57" i="12"/>
  <c r="CN107" i="12"/>
  <c r="CN57" i="12"/>
  <c r="CV107" i="12"/>
  <c r="CV57" i="12"/>
  <c r="DD107" i="12"/>
  <c r="DD57" i="12"/>
  <c r="DL107" i="12"/>
  <c r="DL57" i="12"/>
  <c r="DT107" i="12"/>
  <c r="DT57" i="12"/>
  <c r="EB107" i="12"/>
  <c r="EB57" i="12"/>
  <c r="EJ107" i="12"/>
  <c r="EJ57" i="12"/>
  <c r="ER107" i="12"/>
  <c r="ER57" i="12"/>
  <c r="EZ107" i="12"/>
  <c r="EZ57" i="12"/>
  <c r="D58" i="12"/>
  <c r="L108" i="12"/>
  <c r="L58" i="12"/>
  <c r="T108" i="12"/>
  <c r="T58" i="12"/>
  <c r="AB108" i="12"/>
  <c r="AB58" i="12"/>
  <c r="AR108" i="12"/>
  <c r="AR58" i="12"/>
  <c r="AZ108" i="12"/>
  <c r="AZ58" i="12"/>
  <c r="BH108" i="12"/>
  <c r="BH58" i="12"/>
  <c r="BP108" i="12"/>
  <c r="BP58" i="12"/>
  <c r="BX108" i="12"/>
  <c r="BX58" i="12"/>
  <c r="CF108" i="12"/>
  <c r="CF58" i="12"/>
  <c r="CN108" i="12"/>
  <c r="CN58" i="12"/>
  <c r="DD108" i="12"/>
  <c r="DD58" i="12"/>
  <c r="DL108" i="12"/>
  <c r="DL58" i="12"/>
  <c r="DT108" i="12"/>
  <c r="DT58" i="12"/>
  <c r="EB108" i="12"/>
  <c r="EB58" i="12"/>
  <c r="EJ108" i="12"/>
  <c r="EJ58" i="12"/>
  <c r="ER108" i="12"/>
  <c r="ER58" i="12"/>
  <c r="EZ108" i="12"/>
  <c r="EZ58" i="12"/>
  <c r="AJ60" i="12"/>
  <c r="AR110" i="12"/>
  <c r="AR60" i="12"/>
  <c r="AZ110" i="12"/>
  <c r="AZ60" i="12"/>
  <c r="BH110" i="12"/>
  <c r="BH60" i="12"/>
  <c r="BP110" i="12"/>
  <c r="BP60" i="12"/>
  <c r="BX110" i="12"/>
  <c r="BX60" i="12"/>
  <c r="CF110" i="12"/>
  <c r="CF60" i="12"/>
  <c r="CN110" i="12"/>
  <c r="CN60" i="12"/>
  <c r="CV110" i="12"/>
  <c r="CV60" i="12"/>
  <c r="DD110" i="12"/>
  <c r="DD60" i="12"/>
  <c r="DL110" i="12"/>
  <c r="DL60" i="12"/>
  <c r="DT110" i="12"/>
  <c r="O56" i="24" s="1"/>
  <c r="BY56" i="24" s="1"/>
  <c r="DT60" i="12"/>
  <c r="EB110" i="12"/>
  <c r="W56" i="24" s="1"/>
  <c r="CG56" i="24" s="1"/>
  <c r="EB60" i="12"/>
  <c r="EJ110" i="12"/>
  <c r="EJ60" i="12"/>
  <c r="ER110" i="12"/>
  <c r="AM56" i="24" s="1"/>
  <c r="ER60" i="12"/>
  <c r="EZ110" i="12"/>
  <c r="EZ60" i="12"/>
  <c r="AJ61" i="12"/>
  <c r="AR111" i="12"/>
  <c r="AR61" i="12"/>
  <c r="AZ111" i="12"/>
  <c r="AZ61" i="12"/>
  <c r="BH111" i="12"/>
  <c r="BH61" i="12"/>
  <c r="BP111" i="12"/>
  <c r="BP61" i="12"/>
  <c r="BX111" i="12"/>
  <c r="BX61" i="12"/>
  <c r="CF111" i="12"/>
  <c r="CF61" i="12"/>
  <c r="CN111" i="12"/>
  <c r="CN61" i="12"/>
  <c r="CV111" i="12"/>
  <c r="CV61" i="12"/>
  <c r="DD111" i="12"/>
  <c r="DD61" i="12"/>
  <c r="DL111" i="12"/>
  <c r="DL61" i="12"/>
  <c r="DT111" i="12"/>
  <c r="DT61" i="12"/>
  <c r="EB111" i="12"/>
  <c r="EB61" i="12"/>
  <c r="EJ111" i="12"/>
  <c r="EJ61" i="12"/>
  <c r="ER111" i="12"/>
  <c r="ER61" i="12"/>
  <c r="EZ111" i="12"/>
  <c r="EZ61" i="12"/>
  <c r="D63" i="12"/>
  <c r="L113" i="12"/>
  <c r="L63" i="12"/>
  <c r="T113" i="12"/>
  <c r="T63" i="12"/>
  <c r="AB113" i="12"/>
  <c r="AB63" i="12"/>
  <c r="AJ113" i="12"/>
  <c r="AJ63" i="12"/>
  <c r="AR113" i="12"/>
  <c r="AR63" i="12"/>
  <c r="AZ113" i="12"/>
  <c r="AZ63" i="12"/>
  <c r="BH113" i="12"/>
  <c r="BH63" i="12"/>
  <c r="BP113" i="12"/>
  <c r="BP63" i="12"/>
  <c r="BX113" i="12"/>
  <c r="BX63" i="12"/>
  <c r="CF113" i="12"/>
  <c r="CF63" i="12"/>
  <c r="CN113" i="12"/>
  <c r="CN63" i="12"/>
  <c r="CV113" i="12"/>
  <c r="CV63" i="12"/>
  <c r="DD113" i="12"/>
  <c r="DD63" i="12"/>
  <c r="DL113" i="12"/>
  <c r="DL63" i="12"/>
  <c r="DT113" i="12"/>
  <c r="DT63" i="12"/>
  <c r="EB113" i="12"/>
  <c r="EB63" i="12"/>
  <c r="EJ113" i="12"/>
  <c r="EJ63" i="12"/>
  <c r="ER113" i="12"/>
  <c r="ER63" i="12"/>
  <c r="EZ113" i="12"/>
  <c r="EZ63" i="12"/>
  <c r="D64" i="12"/>
  <c r="L114" i="12"/>
  <c r="L64" i="12"/>
  <c r="T114" i="12"/>
  <c r="T64" i="12"/>
  <c r="AB114" i="12"/>
  <c r="AB64" i="12"/>
  <c r="AJ114" i="12"/>
  <c r="AJ64" i="12"/>
  <c r="AR114" i="12"/>
  <c r="AR64" i="12"/>
  <c r="AZ114" i="12"/>
  <c r="AZ64" i="12"/>
  <c r="BH114" i="12"/>
  <c r="BH64" i="12"/>
  <c r="BP114" i="12"/>
  <c r="BP64" i="12"/>
  <c r="BX114" i="12"/>
  <c r="BX64" i="12"/>
  <c r="CF114" i="12"/>
  <c r="CF64" i="12"/>
  <c r="CN114" i="12"/>
  <c r="CN64" i="12"/>
  <c r="CV114" i="12"/>
  <c r="CV64" i="12"/>
  <c r="DD114" i="12"/>
  <c r="DD64" i="12"/>
  <c r="DL114" i="12"/>
  <c r="DL64" i="12"/>
  <c r="DT114" i="12"/>
  <c r="DT64" i="12"/>
  <c r="EB114" i="12"/>
  <c r="EB64" i="12"/>
  <c r="EJ114" i="12"/>
  <c r="EJ64" i="12"/>
  <c r="ER114" i="12"/>
  <c r="ER64" i="12"/>
  <c r="EZ114" i="12"/>
  <c r="EZ64" i="12"/>
  <c r="N55" i="12"/>
  <c r="BZ55" i="12"/>
  <c r="EL55" i="12"/>
  <c r="BJ56" i="12"/>
  <c r="DV56" i="12"/>
  <c r="Q64" i="24" s="1"/>
  <c r="BW58" i="12"/>
  <c r="U97" i="12"/>
  <c r="U128" i="12" s="1"/>
  <c r="V77" i="12"/>
  <c r="U47" i="12"/>
  <c r="U77" i="12" s="1"/>
  <c r="AC97" i="12"/>
  <c r="AC128" i="12" s="1"/>
  <c r="AC47" i="12"/>
  <c r="AC77" i="12" s="1"/>
  <c r="AK97" i="12"/>
  <c r="AK128" i="12" s="1"/>
  <c r="AK47" i="12"/>
  <c r="AK77" i="12" s="1"/>
  <c r="AS97" i="12"/>
  <c r="AS128" i="12" s="1"/>
  <c r="AS47" i="12"/>
  <c r="AS77" i="12" s="1"/>
  <c r="BA97" i="12"/>
  <c r="BA128" i="12" s="1"/>
  <c r="BA47" i="12"/>
  <c r="BA77" i="12" s="1"/>
  <c r="BI97" i="12"/>
  <c r="BI128" i="12" s="1"/>
  <c r="BI47" i="12"/>
  <c r="BI77" i="12" s="1"/>
  <c r="BQ97" i="12"/>
  <c r="BQ128" i="12" s="1"/>
  <c r="BQ47" i="12"/>
  <c r="BQ77" i="12" s="1"/>
  <c r="BY97" i="12"/>
  <c r="BY128" i="12" s="1"/>
  <c r="BY47" i="12"/>
  <c r="BY77" i="12" s="1"/>
  <c r="CG97" i="12"/>
  <c r="CG128" i="12" s="1"/>
  <c r="CG47" i="12"/>
  <c r="CG77" i="12" s="1"/>
  <c r="CO97" i="12"/>
  <c r="CO128" i="12" s="1"/>
  <c r="CO47" i="12"/>
  <c r="CO77" i="12" s="1"/>
  <c r="CW97" i="12"/>
  <c r="CW128" i="12" s="1"/>
  <c r="CW47" i="12"/>
  <c r="CW77" i="12" s="1"/>
  <c r="DE97" i="12"/>
  <c r="DE128" i="12" s="1"/>
  <c r="DE47" i="12"/>
  <c r="DE77" i="12" s="1"/>
  <c r="DM97" i="12"/>
  <c r="DM128" i="12" s="1"/>
  <c r="DM47" i="12"/>
  <c r="DM77" i="12" s="1"/>
  <c r="DU97" i="12"/>
  <c r="DU128" i="12" s="1"/>
  <c r="DU47" i="12"/>
  <c r="DU77" i="12" s="1"/>
  <c r="EC97" i="12"/>
  <c r="EC128" i="12" s="1"/>
  <c r="EC47" i="12"/>
  <c r="EC77" i="12" s="1"/>
  <c r="EK97" i="12"/>
  <c r="EK128" i="12" s="1"/>
  <c r="EK47" i="12"/>
  <c r="EK77" i="12" s="1"/>
  <c r="ES97" i="12"/>
  <c r="ES128" i="12" s="1"/>
  <c r="ES47" i="12"/>
  <c r="ES77" i="12" s="1"/>
  <c r="FA97" i="12"/>
  <c r="FA128" i="12" s="1"/>
  <c r="FA47" i="12"/>
  <c r="FA77" i="12" s="1"/>
  <c r="E48" i="12"/>
  <c r="E78" i="12" s="1"/>
  <c r="M98" i="12"/>
  <c r="M129" i="12" s="1"/>
  <c r="M48" i="12"/>
  <c r="M78" i="12" s="1"/>
  <c r="U98" i="12"/>
  <c r="U129" i="12" s="1"/>
  <c r="U48" i="12"/>
  <c r="U78" i="12" s="1"/>
  <c r="AC98" i="12"/>
  <c r="AC129" i="12" s="1"/>
  <c r="AC48" i="12"/>
  <c r="AC78" i="12" s="1"/>
  <c r="AK98" i="12"/>
  <c r="AK129" i="12" s="1"/>
  <c r="AK48" i="12"/>
  <c r="AK78" i="12" s="1"/>
  <c r="AS98" i="12"/>
  <c r="AS129" i="12" s="1"/>
  <c r="AS48" i="12"/>
  <c r="AS78" i="12" s="1"/>
  <c r="BA98" i="12"/>
  <c r="BA129" i="12" s="1"/>
  <c r="BA48" i="12"/>
  <c r="BA78" i="12" s="1"/>
  <c r="BI98" i="12"/>
  <c r="BI129" i="12" s="1"/>
  <c r="BI48" i="12"/>
  <c r="BI78" i="12" s="1"/>
  <c r="BQ98" i="12"/>
  <c r="BQ129" i="12" s="1"/>
  <c r="BQ48" i="12"/>
  <c r="BQ78" i="12" s="1"/>
  <c r="BY98" i="12"/>
  <c r="BY129" i="12" s="1"/>
  <c r="BY48" i="12"/>
  <c r="BY78" i="12" s="1"/>
  <c r="CG98" i="12"/>
  <c r="CG129" i="12" s="1"/>
  <c r="CG48" i="12"/>
  <c r="CG78" i="12" s="1"/>
  <c r="CO98" i="12"/>
  <c r="CO129" i="12" s="1"/>
  <c r="CO48" i="12"/>
  <c r="CO78" i="12" s="1"/>
  <c r="CW98" i="12"/>
  <c r="CW129" i="12" s="1"/>
  <c r="CW48" i="12"/>
  <c r="CW78" i="12" s="1"/>
  <c r="DE98" i="12"/>
  <c r="DE129" i="12" s="1"/>
  <c r="DE48" i="12"/>
  <c r="DE78" i="12" s="1"/>
  <c r="DM98" i="12"/>
  <c r="DM129" i="12" s="1"/>
  <c r="DM48" i="12"/>
  <c r="DM78" i="12" s="1"/>
  <c r="DU98" i="12"/>
  <c r="DU129" i="12" s="1"/>
  <c r="DU48" i="12"/>
  <c r="DU78" i="12" s="1"/>
  <c r="EC98" i="12"/>
  <c r="EC129" i="12" s="1"/>
  <c r="EC48" i="12"/>
  <c r="EC78" i="12" s="1"/>
  <c r="EK98" i="12"/>
  <c r="EK129" i="12" s="1"/>
  <c r="EK48" i="12"/>
  <c r="EK78" i="12" s="1"/>
  <c r="ES98" i="12"/>
  <c r="ES129" i="12" s="1"/>
  <c r="ES48" i="12"/>
  <c r="ES78" i="12" s="1"/>
  <c r="FA98" i="12"/>
  <c r="FA129" i="12" s="1"/>
  <c r="FA48" i="12"/>
  <c r="FA78" i="12" s="1"/>
  <c r="E49" i="12"/>
  <c r="E79" i="12" s="1"/>
  <c r="M99" i="12"/>
  <c r="M130" i="12" s="1"/>
  <c r="M49" i="12"/>
  <c r="M79" i="12" s="1"/>
  <c r="U99" i="12"/>
  <c r="U130" i="12" s="1"/>
  <c r="U49" i="12"/>
  <c r="U79" i="12" s="1"/>
  <c r="AC99" i="12"/>
  <c r="AC130" i="12" s="1"/>
  <c r="AC49" i="12"/>
  <c r="AC79" i="12" s="1"/>
  <c r="AK99" i="12"/>
  <c r="AK130" i="12" s="1"/>
  <c r="AK49" i="12"/>
  <c r="AK79" i="12" s="1"/>
  <c r="AS99" i="12"/>
  <c r="AS130" i="12" s="1"/>
  <c r="AS49" i="12"/>
  <c r="AS79" i="12" s="1"/>
  <c r="BA99" i="12"/>
  <c r="BA130" i="12" s="1"/>
  <c r="BA49" i="12"/>
  <c r="BA79" i="12" s="1"/>
  <c r="BI99" i="12"/>
  <c r="BI130" i="12" s="1"/>
  <c r="BI49" i="12"/>
  <c r="BI79" i="12" s="1"/>
  <c r="BQ99" i="12"/>
  <c r="BQ130" i="12" s="1"/>
  <c r="BQ49" i="12"/>
  <c r="BQ79" i="12" s="1"/>
  <c r="BY99" i="12"/>
  <c r="BY130" i="12" s="1"/>
  <c r="BY49" i="12"/>
  <c r="BY79" i="12" s="1"/>
  <c r="CG99" i="12"/>
  <c r="CG130" i="12" s="1"/>
  <c r="CG49" i="12"/>
  <c r="CG79" i="12" s="1"/>
  <c r="CO99" i="12"/>
  <c r="CO130" i="12" s="1"/>
  <c r="CO49" i="12"/>
  <c r="CO79" i="12" s="1"/>
  <c r="CW99" i="12"/>
  <c r="CW130" i="12" s="1"/>
  <c r="CW49" i="12"/>
  <c r="CW79" i="12" s="1"/>
  <c r="DE99" i="12"/>
  <c r="DE130" i="12" s="1"/>
  <c r="DE49" i="12"/>
  <c r="DE79" i="12" s="1"/>
  <c r="DM99" i="12"/>
  <c r="DM130" i="12" s="1"/>
  <c r="DN79" i="12"/>
  <c r="DM49" i="12"/>
  <c r="DM79" i="12" s="1"/>
  <c r="DU99" i="12"/>
  <c r="DU130" i="12" s="1"/>
  <c r="DU49" i="12"/>
  <c r="DU79" i="12" s="1"/>
  <c r="EC99" i="12"/>
  <c r="EC130" i="12" s="1"/>
  <c r="EC49" i="12"/>
  <c r="EC79" i="12" s="1"/>
  <c r="EK99" i="12"/>
  <c r="EK130" i="12" s="1"/>
  <c r="EL79" i="12"/>
  <c r="EK49" i="12"/>
  <c r="EK79" i="12" s="1"/>
  <c r="ES99" i="12"/>
  <c r="ES130" i="12" s="1"/>
  <c r="ES49" i="12"/>
  <c r="ES79" i="12" s="1"/>
  <c r="FA99" i="12"/>
  <c r="FA130" i="12" s="1"/>
  <c r="FA49" i="12"/>
  <c r="FA79" i="12" s="1"/>
  <c r="E51" i="12"/>
  <c r="E81" i="12" s="1"/>
  <c r="M101" i="12"/>
  <c r="M132" i="12" s="1"/>
  <c r="M51" i="12"/>
  <c r="M81" i="12" s="1"/>
  <c r="U101" i="12"/>
  <c r="U132" i="12" s="1"/>
  <c r="U51" i="12"/>
  <c r="U81" i="12" s="1"/>
  <c r="AC101" i="12"/>
  <c r="AC132" i="12" s="1"/>
  <c r="AC51" i="12"/>
  <c r="AC81" i="12" s="1"/>
  <c r="AK101" i="12"/>
  <c r="AK132" i="12" s="1"/>
  <c r="AL81" i="12"/>
  <c r="AK51" i="12"/>
  <c r="AK81" i="12" s="1"/>
  <c r="AS101" i="12"/>
  <c r="AS132" i="12" s="1"/>
  <c r="AT81" i="12"/>
  <c r="AS51" i="12"/>
  <c r="AS81" i="12" s="1"/>
  <c r="BA101" i="12"/>
  <c r="BA132" i="12" s="1"/>
  <c r="BA51" i="12"/>
  <c r="BA81" i="12" s="1"/>
  <c r="BI101" i="12"/>
  <c r="BI132" i="12" s="1"/>
  <c r="BI51" i="12"/>
  <c r="BI81" i="12" s="1"/>
  <c r="BQ101" i="12"/>
  <c r="BQ132" i="12" s="1"/>
  <c r="BR81" i="12"/>
  <c r="BQ51" i="12"/>
  <c r="BQ81" i="12" s="1"/>
  <c r="BY101" i="12"/>
  <c r="BY132" i="12" s="1"/>
  <c r="BY51" i="12"/>
  <c r="BY81" i="12" s="1"/>
  <c r="CG101" i="12"/>
  <c r="CG132" i="12" s="1"/>
  <c r="CG51" i="12"/>
  <c r="CG81" i="12" s="1"/>
  <c r="CO101" i="12"/>
  <c r="CO132" i="12" s="1"/>
  <c r="CO51" i="12"/>
  <c r="CO81" i="12" s="1"/>
  <c r="CW101" i="12"/>
  <c r="CW132" i="12" s="1"/>
  <c r="CW51" i="12"/>
  <c r="CW81" i="12" s="1"/>
  <c r="DE101" i="12"/>
  <c r="DE132" i="12" s="1"/>
  <c r="DE51" i="12"/>
  <c r="DE81" i="12" s="1"/>
  <c r="DM101" i="12"/>
  <c r="DM132" i="12" s="1"/>
  <c r="DM51" i="12"/>
  <c r="DM81" i="12" s="1"/>
  <c r="DU101" i="12"/>
  <c r="DU132" i="12" s="1"/>
  <c r="DU51" i="12"/>
  <c r="DU81" i="12" s="1"/>
  <c r="EC101" i="12"/>
  <c r="EC132" i="12" s="1"/>
  <c r="ED81" i="12"/>
  <c r="EC51" i="12"/>
  <c r="EC81" i="12" s="1"/>
  <c r="EK101" i="12"/>
  <c r="EK132" i="12" s="1"/>
  <c r="EK51" i="12"/>
  <c r="EK81" i="12" s="1"/>
  <c r="ES101" i="12"/>
  <c r="ES132" i="12" s="1"/>
  <c r="ES51" i="12"/>
  <c r="ES81" i="12" s="1"/>
  <c r="FA101" i="12"/>
  <c r="FA132" i="12" s="1"/>
  <c r="FA51" i="12"/>
  <c r="FA81" i="12" s="1"/>
  <c r="E52" i="12"/>
  <c r="E82" i="12" s="1"/>
  <c r="M102" i="12"/>
  <c r="M133" i="12" s="1"/>
  <c r="M52" i="12"/>
  <c r="M82" i="12" s="1"/>
  <c r="U102" i="12"/>
  <c r="U133" i="12" s="1"/>
  <c r="U52" i="12"/>
  <c r="U82" i="12" s="1"/>
  <c r="AC102" i="12"/>
  <c r="AC133" i="12" s="1"/>
  <c r="AC52" i="12"/>
  <c r="AC82" i="12" s="1"/>
  <c r="AK102" i="12"/>
  <c r="AK133" i="12" s="1"/>
  <c r="AL82" i="12"/>
  <c r="AK52" i="12"/>
  <c r="AK82" i="12" s="1"/>
  <c r="AS102" i="12"/>
  <c r="AS133" i="12" s="1"/>
  <c r="AS52" i="12"/>
  <c r="AS82" i="12" s="1"/>
  <c r="BA102" i="12"/>
  <c r="BA133" i="12" s="1"/>
  <c r="BA52" i="12"/>
  <c r="BA82" i="12" s="1"/>
  <c r="BI102" i="12"/>
  <c r="BI133" i="12" s="1"/>
  <c r="BI52" i="12"/>
  <c r="BI82" i="12" s="1"/>
  <c r="BQ102" i="12"/>
  <c r="BQ133" i="12" s="1"/>
  <c r="BQ52" i="12"/>
  <c r="BQ82" i="12" s="1"/>
  <c r="BY102" i="12"/>
  <c r="BY133" i="12" s="1"/>
  <c r="BZ82" i="12"/>
  <c r="BY52" i="12"/>
  <c r="BY82" i="12" s="1"/>
  <c r="CG102" i="12"/>
  <c r="CG133" i="12" s="1"/>
  <c r="CG52" i="12"/>
  <c r="CG82" i="12" s="1"/>
  <c r="CO102" i="12"/>
  <c r="CO133" i="12" s="1"/>
  <c r="CO52" i="12"/>
  <c r="CO82" i="12" s="1"/>
  <c r="CW102" i="12"/>
  <c r="CW133" i="12" s="1"/>
  <c r="CW52" i="12"/>
  <c r="CW82" i="12" s="1"/>
  <c r="DE102" i="12"/>
  <c r="DE133" i="12" s="1"/>
  <c r="DE52" i="12"/>
  <c r="DE82" i="12" s="1"/>
  <c r="DM102" i="12"/>
  <c r="DM133" i="12" s="1"/>
  <c r="DM52" i="12"/>
  <c r="DM82" i="12" s="1"/>
  <c r="DU102" i="12"/>
  <c r="DU133" i="12" s="1"/>
  <c r="DU52" i="12"/>
  <c r="DU82" i="12" s="1"/>
  <c r="EC102" i="12"/>
  <c r="EC133" i="12" s="1"/>
  <c r="EC52" i="12"/>
  <c r="EC82" i="12" s="1"/>
  <c r="EK102" i="12"/>
  <c r="EK133" i="12" s="1"/>
  <c r="EL82" i="12"/>
  <c r="EK52" i="12"/>
  <c r="EK82" i="12" s="1"/>
  <c r="ES102" i="12"/>
  <c r="ES133" i="12" s="1"/>
  <c r="ET82" i="12"/>
  <c r="ES52" i="12"/>
  <c r="ES82" i="12" s="1"/>
  <c r="FA102" i="12"/>
  <c r="FA133" i="12" s="1"/>
  <c r="FA52" i="12"/>
  <c r="FA82" i="12" s="1"/>
  <c r="E53" i="12"/>
  <c r="E83" i="12" s="1"/>
  <c r="M103" i="12"/>
  <c r="M134" i="12" s="1"/>
  <c r="M53" i="12"/>
  <c r="M83" i="12" s="1"/>
  <c r="U103" i="12"/>
  <c r="U134" i="12" s="1"/>
  <c r="U53" i="12"/>
  <c r="U83" i="12" s="1"/>
  <c r="AC103" i="12"/>
  <c r="AC134" i="12" s="1"/>
  <c r="AC53" i="12"/>
  <c r="AC83" i="12" s="1"/>
  <c r="AK103" i="12"/>
  <c r="AK134" i="12" s="1"/>
  <c r="AL83" i="12"/>
  <c r="AK53" i="12"/>
  <c r="AK83" i="12" s="1"/>
  <c r="AS103" i="12"/>
  <c r="AS134" i="12" s="1"/>
  <c r="AS53" i="12"/>
  <c r="AS83" i="12" s="1"/>
  <c r="BA103" i="12"/>
  <c r="BA134" i="12" s="1"/>
  <c r="BA53" i="12"/>
  <c r="BA83" i="12" s="1"/>
  <c r="BI103" i="12"/>
  <c r="BI134" i="12" s="1"/>
  <c r="BI53" i="12"/>
  <c r="BI83" i="12" s="1"/>
  <c r="BQ103" i="12"/>
  <c r="BQ134" i="12" s="1"/>
  <c r="BR83" i="12"/>
  <c r="BQ53" i="12"/>
  <c r="BQ83" i="12" s="1"/>
  <c r="BY103" i="12"/>
  <c r="BY134" i="12" s="1"/>
  <c r="BY53" i="12"/>
  <c r="BY83" i="12" s="1"/>
  <c r="CG103" i="12"/>
  <c r="CG134" i="12" s="1"/>
  <c r="CH83" i="12"/>
  <c r="CG53" i="12"/>
  <c r="CG83" i="12" s="1"/>
  <c r="CO103" i="12"/>
  <c r="CO134" i="12" s="1"/>
  <c r="CO53" i="12"/>
  <c r="CO83" i="12" s="1"/>
  <c r="CW103" i="12"/>
  <c r="CW134" i="12" s="1"/>
  <c r="CW53" i="12"/>
  <c r="CW83" i="12" s="1"/>
  <c r="DE103" i="12"/>
  <c r="DE134" i="12" s="1"/>
  <c r="DE53" i="12"/>
  <c r="DE83" i="12" s="1"/>
  <c r="DM103" i="12"/>
  <c r="DM134" i="12" s="1"/>
  <c r="DM53" i="12"/>
  <c r="DM83" i="12" s="1"/>
  <c r="DU103" i="12"/>
  <c r="DU134" i="12" s="1"/>
  <c r="DU53" i="12"/>
  <c r="DU83" i="12" s="1"/>
  <c r="EC103" i="12"/>
  <c r="EC134" i="12" s="1"/>
  <c r="EC53" i="12"/>
  <c r="EC83" i="12" s="1"/>
  <c r="EK103" i="12"/>
  <c r="EK134" i="12" s="1"/>
  <c r="EK53" i="12"/>
  <c r="EK83" i="12" s="1"/>
  <c r="ES103" i="12"/>
  <c r="ES134" i="12" s="1"/>
  <c r="ET83" i="12"/>
  <c r="ES53" i="12"/>
  <c r="ES83" i="12" s="1"/>
  <c r="FA103" i="12"/>
  <c r="FA134" i="12" s="1"/>
  <c r="FA53" i="12"/>
  <c r="FA83" i="12" s="1"/>
  <c r="E55" i="12"/>
  <c r="M105" i="12"/>
  <c r="M55" i="12"/>
  <c r="U105" i="12"/>
  <c r="U55" i="12"/>
  <c r="AC105" i="12"/>
  <c r="AC55" i="12"/>
  <c r="AK105" i="12"/>
  <c r="AK55" i="12"/>
  <c r="AS105" i="12"/>
  <c r="AS55" i="12"/>
  <c r="BA105" i="12"/>
  <c r="BA55" i="12"/>
  <c r="BI105" i="12"/>
  <c r="BI55" i="12"/>
  <c r="BQ105" i="12"/>
  <c r="BQ55" i="12"/>
  <c r="BY105" i="12"/>
  <c r="BY55" i="12"/>
  <c r="CG105" i="12"/>
  <c r="CG55" i="12"/>
  <c r="CO105" i="12"/>
  <c r="CO55" i="12"/>
  <c r="CW105" i="12"/>
  <c r="CW55" i="12"/>
  <c r="DE105" i="12"/>
  <c r="DE55" i="12"/>
  <c r="DM105" i="12"/>
  <c r="DM55" i="12"/>
  <c r="DU105" i="12"/>
  <c r="DU55" i="12"/>
  <c r="EC105" i="12"/>
  <c r="EC55" i="12"/>
  <c r="EK105" i="12"/>
  <c r="EK55" i="12"/>
  <c r="ES105" i="12"/>
  <c r="ES55" i="12"/>
  <c r="FA105" i="12"/>
  <c r="FA55" i="12"/>
  <c r="E56" i="12"/>
  <c r="M106" i="12"/>
  <c r="M56" i="12"/>
  <c r="U106" i="12"/>
  <c r="U56" i="12"/>
  <c r="AC106" i="12"/>
  <c r="AC56" i="12"/>
  <c r="AK106" i="12"/>
  <c r="AK56" i="12"/>
  <c r="AS106" i="12"/>
  <c r="AS56" i="12"/>
  <c r="BA106" i="12"/>
  <c r="BA56" i="12"/>
  <c r="BI106" i="12"/>
  <c r="BI56" i="12"/>
  <c r="BQ106" i="12"/>
  <c r="BQ56" i="12"/>
  <c r="BY106" i="12"/>
  <c r="BY56" i="12"/>
  <c r="CG106" i="12"/>
  <c r="CG56" i="12"/>
  <c r="CO106" i="12"/>
  <c r="CO56" i="12"/>
  <c r="CW106" i="12"/>
  <c r="CW56" i="12"/>
  <c r="DE106" i="12"/>
  <c r="DE56" i="12"/>
  <c r="DM106" i="12"/>
  <c r="DM56" i="12"/>
  <c r="DU106" i="12"/>
  <c r="DU56" i="12"/>
  <c r="P64" i="24" s="1"/>
  <c r="EC106" i="12"/>
  <c r="EC56" i="12"/>
  <c r="X64" i="24" s="1"/>
  <c r="EK106" i="12"/>
  <c r="EK56" i="12"/>
  <c r="AF64" i="24" s="1"/>
  <c r="ES106" i="12"/>
  <c r="ES56" i="12"/>
  <c r="AN64" i="24" s="1"/>
  <c r="FA106" i="12"/>
  <c r="FA56" i="12"/>
  <c r="E57" i="12"/>
  <c r="M107" i="12"/>
  <c r="M57" i="12"/>
  <c r="U107" i="12"/>
  <c r="U57" i="12"/>
  <c r="AC107" i="12"/>
  <c r="AC57" i="12"/>
  <c r="AK107" i="12"/>
  <c r="AK57" i="12"/>
  <c r="AS107" i="12"/>
  <c r="AS57" i="12"/>
  <c r="BA107" i="12"/>
  <c r="BA57" i="12"/>
  <c r="BI107" i="12"/>
  <c r="BI57" i="12"/>
  <c r="BQ107" i="12"/>
  <c r="BQ57" i="12"/>
  <c r="BY107" i="12"/>
  <c r="BY57" i="12"/>
  <c r="CG107" i="12"/>
  <c r="CG57" i="12"/>
  <c r="CO107" i="12"/>
  <c r="CO57" i="12"/>
  <c r="CW107" i="12"/>
  <c r="CW57" i="12"/>
  <c r="DE107" i="12"/>
  <c r="DE57" i="12"/>
  <c r="DM107" i="12"/>
  <c r="DM57" i="12"/>
  <c r="DU107" i="12"/>
  <c r="DU57" i="12"/>
  <c r="EC107" i="12"/>
  <c r="EC57" i="12"/>
  <c r="EK107" i="12"/>
  <c r="EK57" i="12"/>
  <c r="ES107" i="12"/>
  <c r="ES57" i="12"/>
  <c r="FA107" i="12"/>
  <c r="FA57" i="12"/>
  <c r="E58" i="12"/>
  <c r="M108" i="12"/>
  <c r="M58" i="12"/>
  <c r="U108" i="12"/>
  <c r="U58" i="12"/>
  <c r="AC108" i="12"/>
  <c r="AC58" i="12"/>
  <c r="AK108" i="12"/>
  <c r="AK58" i="12"/>
  <c r="AS108" i="12"/>
  <c r="AS58" i="12"/>
  <c r="BA108" i="12"/>
  <c r="BA58" i="12"/>
  <c r="BI108" i="12"/>
  <c r="BI58" i="12"/>
  <c r="BQ108" i="12"/>
  <c r="BQ58" i="12"/>
  <c r="BY108" i="12"/>
  <c r="BY58" i="12"/>
  <c r="CG108" i="12"/>
  <c r="CG58" i="12"/>
  <c r="CO108" i="12"/>
  <c r="CO58" i="12"/>
  <c r="CW108" i="12"/>
  <c r="CW58" i="12"/>
  <c r="DE108" i="12"/>
  <c r="DE58" i="12"/>
  <c r="DM108" i="12"/>
  <c r="DM58" i="12"/>
  <c r="DU108" i="12"/>
  <c r="DU58" i="12"/>
  <c r="EC108" i="12"/>
  <c r="EC58" i="12"/>
  <c r="EK108" i="12"/>
  <c r="EK58" i="12"/>
  <c r="ES108" i="12"/>
  <c r="ES58" i="12"/>
  <c r="FA108" i="12"/>
  <c r="FA58" i="12"/>
  <c r="AK60" i="12"/>
  <c r="AS110" i="12"/>
  <c r="AS60" i="12"/>
  <c r="BA110" i="12"/>
  <c r="BA60" i="12"/>
  <c r="BI110" i="12"/>
  <c r="BI60" i="12"/>
  <c r="BQ110" i="12"/>
  <c r="BQ60" i="12"/>
  <c r="BY110" i="12"/>
  <c r="BY60" i="12"/>
  <c r="CG110" i="12"/>
  <c r="CG60" i="12"/>
  <c r="CO110" i="12"/>
  <c r="CO60" i="12"/>
  <c r="CW110" i="12"/>
  <c r="CW60" i="12"/>
  <c r="DE110" i="12"/>
  <c r="DE60" i="12"/>
  <c r="DM110" i="12"/>
  <c r="DM60" i="12"/>
  <c r="DU110" i="12"/>
  <c r="P56" i="24" s="1"/>
  <c r="BZ56" i="24" s="1"/>
  <c r="DU60" i="12"/>
  <c r="EC110" i="12"/>
  <c r="X56" i="24" s="1"/>
  <c r="CH56" i="24" s="1"/>
  <c r="EC60" i="12"/>
  <c r="EK110" i="12"/>
  <c r="AF56" i="24" s="1"/>
  <c r="CP56" i="24" s="1"/>
  <c r="EK60" i="12"/>
  <c r="ES110" i="12"/>
  <c r="AN56" i="24" s="1"/>
  <c r="ES60" i="12"/>
  <c r="FA110" i="12"/>
  <c r="FA60" i="12"/>
  <c r="AK61" i="12"/>
  <c r="AS111" i="12"/>
  <c r="AS61" i="12"/>
  <c r="BA111" i="12"/>
  <c r="BA61" i="12"/>
  <c r="BI111" i="12"/>
  <c r="BI61" i="12"/>
  <c r="BQ111" i="12"/>
  <c r="BQ61" i="12"/>
  <c r="BY111" i="12"/>
  <c r="BY61" i="12"/>
  <c r="CG111" i="12"/>
  <c r="CG61" i="12"/>
  <c r="CO111" i="12"/>
  <c r="CO61" i="12"/>
  <c r="CW111" i="12"/>
  <c r="CW61" i="12"/>
  <c r="DE111" i="12"/>
  <c r="DE61" i="12"/>
  <c r="DM111" i="12"/>
  <c r="DM61" i="12"/>
  <c r="DU111" i="12"/>
  <c r="DU61" i="12"/>
  <c r="EC111" i="12"/>
  <c r="EC61" i="12"/>
  <c r="EK111" i="12"/>
  <c r="EK61" i="12"/>
  <c r="ES111" i="12"/>
  <c r="ES61" i="12"/>
  <c r="FA111" i="12"/>
  <c r="FA61" i="12"/>
  <c r="E63" i="12"/>
  <c r="M113" i="12"/>
  <c r="M63" i="12"/>
  <c r="U113" i="12"/>
  <c r="U63" i="12"/>
  <c r="AC113" i="12"/>
  <c r="AC63" i="12"/>
  <c r="AK113" i="12"/>
  <c r="AK63" i="12"/>
  <c r="AS113" i="12"/>
  <c r="AS63" i="12"/>
  <c r="BA113" i="12"/>
  <c r="BA63" i="12"/>
  <c r="BI113" i="12"/>
  <c r="BI63" i="12"/>
  <c r="BQ113" i="12"/>
  <c r="BQ63" i="12"/>
  <c r="BY113" i="12"/>
  <c r="BY63" i="12"/>
  <c r="CG113" i="12"/>
  <c r="CG63" i="12"/>
  <c r="CO113" i="12"/>
  <c r="CO63" i="12"/>
  <c r="CW113" i="12"/>
  <c r="CW63" i="12"/>
  <c r="DE113" i="12"/>
  <c r="DE63" i="12"/>
  <c r="DM113" i="12"/>
  <c r="DM63" i="12"/>
  <c r="DU113" i="12"/>
  <c r="DU63" i="12"/>
  <c r="EC113" i="12"/>
  <c r="EC63" i="12"/>
  <c r="EK113" i="12"/>
  <c r="EK63" i="12"/>
  <c r="ES113" i="12"/>
  <c r="ES63" i="12"/>
  <c r="FA113" i="12"/>
  <c r="FA63" i="12"/>
  <c r="E64" i="12"/>
  <c r="M114" i="12"/>
  <c r="M64" i="12"/>
  <c r="U114" i="12"/>
  <c r="U64" i="12"/>
  <c r="AC114" i="12"/>
  <c r="AC64" i="12"/>
  <c r="AK114" i="12"/>
  <c r="AK64" i="12"/>
  <c r="AS114" i="12"/>
  <c r="AS64" i="12"/>
  <c r="BA114" i="12"/>
  <c r="BA64" i="12"/>
  <c r="BI114" i="12"/>
  <c r="BI64" i="12"/>
  <c r="BQ114" i="12"/>
  <c r="BQ64" i="12"/>
  <c r="BY114" i="12"/>
  <c r="BY64" i="12"/>
  <c r="CG114" i="12"/>
  <c r="CG64" i="12"/>
  <c r="CO114" i="12"/>
  <c r="CO64" i="12"/>
  <c r="CW114" i="12"/>
  <c r="CW64" i="12"/>
  <c r="DE114" i="12"/>
  <c r="DE64" i="12"/>
  <c r="DM114" i="12"/>
  <c r="DM64" i="12"/>
  <c r="DU114" i="12"/>
  <c r="DU64" i="12"/>
  <c r="EC114" i="12"/>
  <c r="EC64" i="12"/>
  <c r="EK114" i="12"/>
  <c r="EK64" i="12"/>
  <c r="ES114" i="12"/>
  <c r="ES64" i="12"/>
  <c r="FA114" i="12"/>
  <c r="FA64" i="12"/>
  <c r="V55" i="12"/>
  <c r="CH55" i="12"/>
  <c r="ET55" i="12"/>
  <c r="F56" i="12"/>
  <c r="BR56" i="12"/>
  <c r="ED56" i="12"/>
  <c r="Y64" i="24" s="1"/>
  <c r="EQ61" i="12"/>
  <c r="DF99" i="12"/>
  <c r="DF130" i="12" s="1"/>
  <c r="DN99" i="12"/>
  <c r="DN130" i="12" s="1"/>
  <c r="DV99" i="12"/>
  <c r="DV130" i="12" s="1"/>
  <c r="ED99" i="12"/>
  <c r="ED130" i="12" s="1"/>
  <c r="EL99" i="12"/>
  <c r="EL130" i="12" s="1"/>
  <c r="ET99" i="12"/>
  <c r="ET130" i="12" s="1"/>
  <c r="FB99" i="12"/>
  <c r="FB130" i="12" s="1"/>
  <c r="N101" i="12"/>
  <c r="N132" i="12" s="1"/>
  <c r="V101" i="12"/>
  <c r="V132" i="12" s="1"/>
  <c r="AD101" i="12"/>
  <c r="AD132" i="12" s="1"/>
  <c r="AL101" i="12"/>
  <c r="AL132" i="12" s="1"/>
  <c r="AT101" i="12"/>
  <c r="AT132" i="12" s="1"/>
  <c r="BB101" i="12"/>
  <c r="BB132" i="12" s="1"/>
  <c r="BJ101" i="12"/>
  <c r="BJ132" i="12" s="1"/>
  <c r="BR101" i="12"/>
  <c r="BR132" i="12" s="1"/>
  <c r="BZ101" i="12"/>
  <c r="BZ132" i="12" s="1"/>
  <c r="CH101" i="12"/>
  <c r="CH132" i="12" s="1"/>
  <c r="CP101" i="12"/>
  <c r="CP132" i="12" s="1"/>
  <c r="CX101" i="12"/>
  <c r="CX132" i="12" s="1"/>
  <c r="DF101" i="12"/>
  <c r="DF132" i="12" s="1"/>
  <c r="DN101" i="12"/>
  <c r="DN132" i="12" s="1"/>
  <c r="DV101" i="12"/>
  <c r="DV132" i="12" s="1"/>
  <c r="ED101" i="12"/>
  <c r="ED132" i="12" s="1"/>
  <c r="EL101" i="12"/>
  <c r="EL132" i="12" s="1"/>
  <c r="ET101" i="12"/>
  <c r="ET132" i="12" s="1"/>
  <c r="FB101" i="12"/>
  <c r="FB132" i="12" s="1"/>
  <c r="N102" i="12"/>
  <c r="N133" i="12" s="1"/>
  <c r="V102" i="12"/>
  <c r="V133" i="12" s="1"/>
  <c r="AD102" i="12"/>
  <c r="AD133" i="12" s="1"/>
  <c r="AL102" i="12"/>
  <c r="AL133" i="12" s="1"/>
  <c r="AT102" i="12"/>
  <c r="AT133" i="12" s="1"/>
  <c r="BB102" i="12"/>
  <c r="BB133" i="12" s="1"/>
  <c r="BJ102" i="12"/>
  <c r="BJ133" i="12" s="1"/>
  <c r="BR102" i="12"/>
  <c r="BR133" i="12" s="1"/>
  <c r="BZ102" i="12"/>
  <c r="BZ133" i="12" s="1"/>
  <c r="CH102" i="12"/>
  <c r="CH133" i="12" s="1"/>
  <c r="CP102" i="12"/>
  <c r="CP133" i="12" s="1"/>
  <c r="CX102" i="12"/>
  <c r="CX133" i="12" s="1"/>
  <c r="DF102" i="12"/>
  <c r="DF133" i="12" s="1"/>
  <c r="DN102" i="12"/>
  <c r="DN133" i="12" s="1"/>
  <c r="DV102" i="12"/>
  <c r="DV133" i="12" s="1"/>
  <c r="ED102" i="12"/>
  <c r="ED133" i="12" s="1"/>
  <c r="EL102" i="12"/>
  <c r="EL133" i="12" s="1"/>
  <c r="ET102" i="12"/>
  <c r="ET133" i="12" s="1"/>
  <c r="FB102" i="12"/>
  <c r="FB133" i="12" s="1"/>
  <c r="N103" i="12"/>
  <c r="N134" i="12" s="1"/>
  <c r="V103" i="12"/>
  <c r="V134" i="12" s="1"/>
  <c r="AD103" i="12"/>
  <c r="AD134" i="12" s="1"/>
  <c r="AL103" i="12"/>
  <c r="AL134" i="12" s="1"/>
  <c r="AT103" i="12"/>
  <c r="AT134" i="12" s="1"/>
  <c r="BB103" i="12"/>
  <c r="BB134" i="12" s="1"/>
  <c r="BJ103" i="12"/>
  <c r="BJ134" i="12" s="1"/>
  <c r="BR103" i="12"/>
  <c r="BR134" i="12" s="1"/>
  <c r="BZ103" i="12"/>
  <c r="BZ134" i="12" s="1"/>
  <c r="CH103" i="12"/>
  <c r="CH134" i="12" s="1"/>
  <c r="CP103" i="12"/>
  <c r="CP134" i="12" s="1"/>
  <c r="CX103" i="12"/>
  <c r="CX134" i="12" s="1"/>
  <c r="DF103" i="12"/>
  <c r="DF134" i="12" s="1"/>
  <c r="DN103" i="12"/>
  <c r="DN134" i="12" s="1"/>
  <c r="DV103" i="12"/>
  <c r="DV134" i="12" s="1"/>
  <c r="ED103" i="12"/>
  <c r="ED134" i="12" s="1"/>
  <c r="EL103" i="12"/>
  <c r="EL134" i="12" s="1"/>
  <c r="ET103" i="12"/>
  <c r="ET134" i="12" s="1"/>
  <c r="FB103" i="12"/>
  <c r="FB134" i="12" s="1"/>
  <c r="FB106" i="12"/>
  <c r="N107" i="12"/>
  <c r="V107" i="12"/>
  <c r="AD107" i="12"/>
  <c r="AL107" i="12"/>
  <c r="AT107" i="12"/>
  <c r="BB107" i="12"/>
  <c r="BJ107" i="12"/>
  <c r="BR107" i="12"/>
  <c r="BZ107" i="12"/>
  <c r="CH107" i="12"/>
  <c r="CP107" i="12"/>
  <c r="CX107" i="12"/>
  <c r="DF107" i="12"/>
  <c r="DN107" i="12"/>
  <c r="DV107" i="12"/>
  <c r="ED107" i="12"/>
  <c r="ED57" i="12"/>
  <c r="EL107" i="12"/>
  <c r="EL57" i="12"/>
  <c r="ET107" i="12"/>
  <c r="ET57" i="12"/>
  <c r="FB107" i="12"/>
  <c r="F58" i="12"/>
  <c r="N108" i="12"/>
  <c r="N58" i="12"/>
  <c r="V108" i="12"/>
  <c r="V58" i="12"/>
  <c r="AD108" i="12"/>
  <c r="AD58" i="12"/>
  <c r="AL108" i="12"/>
  <c r="AL58" i="12"/>
  <c r="AT108" i="12"/>
  <c r="AT58" i="12"/>
  <c r="BB108" i="12"/>
  <c r="BB58" i="12"/>
  <c r="BJ108" i="12"/>
  <c r="BR108" i="12"/>
  <c r="BR58" i="12"/>
  <c r="BZ108" i="12"/>
  <c r="BZ58" i="12"/>
  <c r="CH108" i="12"/>
  <c r="CH58" i="12"/>
  <c r="CP108" i="12"/>
  <c r="CP58" i="12"/>
  <c r="CX108" i="12"/>
  <c r="CX58" i="12"/>
  <c r="DF108" i="12"/>
  <c r="DF58" i="12"/>
  <c r="DN108" i="12"/>
  <c r="DN58" i="12"/>
  <c r="DV108" i="12"/>
  <c r="ED108" i="12"/>
  <c r="ED58" i="12"/>
  <c r="EL108" i="12"/>
  <c r="EL58" i="12"/>
  <c r="ET108" i="12"/>
  <c r="ET58" i="12"/>
  <c r="FB108" i="12"/>
  <c r="FB58" i="12"/>
  <c r="AL60" i="12"/>
  <c r="AT110" i="12"/>
  <c r="AT60" i="12"/>
  <c r="BB110" i="12"/>
  <c r="BB60" i="12"/>
  <c r="BJ110" i="12"/>
  <c r="BR110" i="12"/>
  <c r="BR60" i="12"/>
  <c r="BZ110" i="12"/>
  <c r="BZ60" i="12"/>
  <c r="CH110" i="12"/>
  <c r="CH60" i="12"/>
  <c r="CP110" i="12"/>
  <c r="CP60" i="12"/>
  <c r="CX110" i="12"/>
  <c r="CX60" i="12"/>
  <c r="DF110" i="12"/>
  <c r="DF60" i="12"/>
  <c r="DN110" i="12"/>
  <c r="DN60" i="12"/>
  <c r="DV110" i="12"/>
  <c r="Q56" i="24" s="1"/>
  <c r="CA56" i="24" s="1"/>
  <c r="ED110" i="12"/>
  <c r="Y56" i="24" s="1"/>
  <c r="CI56" i="24" s="1"/>
  <c r="ED60" i="12"/>
  <c r="EL110" i="12"/>
  <c r="AG56" i="24" s="1"/>
  <c r="CQ56" i="24" s="1"/>
  <c r="EL60" i="12"/>
  <c r="ET110" i="12"/>
  <c r="AO56" i="24" s="1"/>
  <c r="ET60" i="12"/>
  <c r="FB110" i="12"/>
  <c r="FB60" i="12"/>
  <c r="AT111" i="12"/>
  <c r="AT61" i="12"/>
  <c r="BB111" i="12"/>
  <c r="BB61" i="12"/>
  <c r="BJ111" i="12"/>
  <c r="BR111" i="12"/>
  <c r="BR61" i="12"/>
  <c r="BZ111" i="12"/>
  <c r="BZ61" i="12"/>
  <c r="CH111" i="12"/>
  <c r="CH61" i="12"/>
  <c r="CP111" i="12"/>
  <c r="CP61" i="12"/>
  <c r="CX111" i="12"/>
  <c r="CX61" i="12"/>
  <c r="DF111" i="12"/>
  <c r="DF61" i="12"/>
  <c r="DN111" i="12"/>
  <c r="DN61" i="12"/>
  <c r="DV111" i="12"/>
  <c r="ED111" i="12"/>
  <c r="ED61" i="12"/>
  <c r="EL111" i="12"/>
  <c r="EL61" i="12"/>
  <c r="ET111" i="12"/>
  <c r="ET61" i="12"/>
  <c r="FB111" i="12"/>
  <c r="FB61" i="12"/>
  <c r="F63" i="12"/>
  <c r="N113" i="12"/>
  <c r="N63" i="12"/>
  <c r="V113" i="12"/>
  <c r="V63" i="12"/>
  <c r="AD113" i="12"/>
  <c r="AD63" i="12"/>
  <c r="AL113" i="12"/>
  <c r="AL63" i="12"/>
  <c r="AT113" i="12"/>
  <c r="AT63" i="12"/>
  <c r="BB113" i="12"/>
  <c r="BB63" i="12"/>
  <c r="BJ113" i="12"/>
  <c r="BJ63" i="12"/>
  <c r="BR113" i="12"/>
  <c r="BR63" i="12"/>
  <c r="BZ113" i="12"/>
  <c r="CH113" i="12"/>
  <c r="CH63" i="12"/>
  <c r="CP113" i="12"/>
  <c r="CP63" i="12"/>
  <c r="CX113" i="12"/>
  <c r="CX63" i="12"/>
  <c r="DF113" i="12"/>
  <c r="DF63" i="12"/>
  <c r="DN113" i="12"/>
  <c r="DN63" i="12"/>
  <c r="DV113" i="12"/>
  <c r="DV63" i="12"/>
  <c r="ED113" i="12"/>
  <c r="ED63" i="12"/>
  <c r="EL113" i="12"/>
  <c r="ET113" i="12"/>
  <c r="ET63" i="12"/>
  <c r="FB113" i="12"/>
  <c r="FB63" i="12"/>
  <c r="F64" i="12"/>
  <c r="N114" i="12"/>
  <c r="N64" i="12"/>
  <c r="V114" i="12"/>
  <c r="V64" i="12"/>
  <c r="AD114" i="12"/>
  <c r="AD64" i="12"/>
  <c r="AL114" i="12"/>
  <c r="AL64" i="12"/>
  <c r="AT114" i="12"/>
  <c r="AT64" i="12"/>
  <c r="BB114" i="12"/>
  <c r="BB64" i="12"/>
  <c r="BJ114" i="12"/>
  <c r="BR114" i="12"/>
  <c r="BR64" i="12"/>
  <c r="BZ114" i="12"/>
  <c r="BZ64" i="12"/>
  <c r="CH114" i="12"/>
  <c r="CH64" i="12"/>
  <c r="CP114" i="12"/>
  <c r="CP64" i="12"/>
  <c r="CX114" i="12"/>
  <c r="CX64" i="12"/>
  <c r="DF114" i="12"/>
  <c r="DF64" i="12"/>
  <c r="DN114" i="12"/>
  <c r="DN64" i="12"/>
  <c r="DV114" i="12"/>
  <c r="ED114" i="12"/>
  <c r="ED64" i="12"/>
  <c r="EL114" i="12"/>
  <c r="EL64" i="12"/>
  <c r="ET114" i="12"/>
  <c r="ET64" i="12"/>
  <c r="FB114" i="12"/>
  <c r="FB64" i="12"/>
  <c r="FB49" i="12"/>
  <c r="FB79" i="12" s="1"/>
  <c r="N51" i="12"/>
  <c r="N81" i="12" s="1"/>
  <c r="BZ51" i="12"/>
  <c r="BZ81" i="12" s="1"/>
  <c r="EL51" i="12"/>
  <c r="EL81" i="12" s="1"/>
  <c r="BJ52" i="12"/>
  <c r="BJ82" i="12" s="1"/>
  <c r="DV52" i="12"/>
  <c r="DV82" i="12" s="1"/>
  <c r="AT53" i="12"/>
  <c r="AT83" i="12" s="1"/>
  <c r="DF53" i="12"/>
  <c r="DF83" i="12" s="1"/>
  <c r="AD55" i="12"/>
  <c r="CP55" i="12"/>
  <c r="FB55" i="12"/>
  <c r="N56" i="12"/>
  <c r="BZ56" i="12"/>
  <c r="EL56" i="12"/>
  <c r="AG64" i="24" s="1"/>
  <c r="BJ57" i="12"/>
  <c r="DV57" i="12"/>
  <c r="CV58" i="12"/>
  <c r="EQ60" i="12"/>
  <c r="CI97" i="12"/>
  <c r="CI128" i="12" s="1"/>
  <c r="CI47" i="12"/>
  <c r="CI77" i="12" s="1"/>
  <c r="CQ97" i="12"/>
  <c r="CQ128" i="12" s="1"/>
  <c r="CQ47" i="12"/>
  <c r="CQ77" i="12" s="1"/>
  <c r="CY97" i="12"/>
  <c r="CY128" i="12" s="1"/>
  <c r="CY47" i="12"/>
  <c r="CY77" i="12" s="1"/>
  <c r="DG97" i="12"/>
  <c r="DG128" i="12" s="1"/>
  <c r="DG47" i="12"/>
  <c r="DG77" i="12" s="1"/>
  <c r="DO97" i="12"/>
  <c r="DO128" i="12" s="1"/>
  <c r="DO47" i="12"/>
  <c r="DO77" i="12" s="1"/>
  <c r="DW97" i="12"/>
  <c r="DW128" i="12" s="1"/>
  <c r="DW47" i="12"/>
  <c r="DW77" i="12" s="1"/>
  <c r="EE97" i="12"/>
  <c r="EE128" i="12" s="1"/>
  <c r="EE47" i="12"/>
  <c r="EE77" i="12" s="1"/>
  <c r="EM97" i="12"/>
  <c r="EM128" i="12" s="1"/>
  <c r="EM47" i="12"/>
  <c r="EM77" i="12" s="1"/>
  <c r="EU97" i="12"/>
  <c r="EU128" i="12" s="1"/>
  <c r="EU47" i="12"/>
  <c r="EU77" i="12" s="1"/>
  <c r="FC97" i="12"/>
  <c r="FC128" i="12" s="1"/>
  <c r="FC47" i="12"/>
  <c r="FC77" i="12" s="1"/>
  <c r="G98" i="12"/>
  <c r="G129" i="12" s="1"/>
  <c r="G48" i="12"/>
  <c r="G78" i="12" s="1"/>
  <c r="O98" i="12"/>
  <c r="O129" i="12" s="1"/>
  <c r="O48" i="12"/>
  <c r="O78" i="12" s="1"/>
  <c r="W98" i="12"/>
  <c r="W129" i="12" s="1"/>
  <c r="W48" i="12"/>
  <c r="W78" i="12" s="1"/>
  <c r="AE98" i="12"/>
  <c r="AE129" i="12" s="1"/>
  <c r="AE48" i="12"/>
  <c r="AE78" i="12" s="1"/>
  <c r="AM98" i="12"/>
  <c r="AM129" i="12" s="1"/>
  <c r="AM48" i="12"/>
  <c r="AM78" i="12" s="1"/>
  <c r="AU98" i="12"/>
  <c r="AU129" i="12" s="1"/>
  <c r="AU48" i="12"/>
  <c r="AU78" i="12" s="1"/>
  <c r="BC98" i="12"/>
  <c r="BC129" i="12" s="1"/>
  <c r="BC48" i="12"/>
  <c r="BC78" i="12" s="1"/>
  <c r="BK98" i="12"/>
  <c r="BK129" i="12" s="1"/>
  <c r="BK48" i="12"/>
  <c r="BK78" i="12" s="1"/>
  <c r="BS98" i="12"/>
  <c r="BS129" i="12" s="1"/>
  <c r="BS48" i="12"/>
  <c r="BS78" i="12" s="1"/>
  <c r="CA98" i="12"/>
  <c r="CA129" i="12" s="1"/>
  <c r="CA48" i="12"/>
  <c r="CA78" i="12" s="1"/>
  <c r="CI98" i="12"/>
  <c r="CI129" i="12" s="1"/>
  <c r="CI48" i="12"/>
  <c r="CI78" i="12" s="1"/>
  <c r="CQ98" i="12"/>
  <c r="CQ129" i="12" s="1"/>
  <c r="CQ48" i="12"/>
  <c r="CQ78" i="12" s="1"/>
  <c r="CY98" i="12"/>
  <c r="CY129" i="12" s="1"/>
  <c r="CY48" i="12"/>
  <c r="CY78" i="12" s="1"/>
  <c r="DG98" i="12"/>
  <c r="DG129" i="12" s="1"/>
  <c r="DG48" i="12"/>
  <c r="DG78" i="12" s="1"/>
  <c r="DO98" i="12"/>
  <c r="DO129" i="12" s="1"/>
  <c r="DO48" i="12"/>
  <c r="DO78" i="12" s="1"/>
  <c r="DW98" i="12"/>
  <c r="DW129" i="12" s="1"/>
  <c r="DW48" i="12"/>
  <c r="DW78" i="12" s="1"/>
  <c r="EE98" i="12"/>
  <c r="EE129" i="12" s="1"/>
  <c r="EE48" i="12"/>
  <c r="EE78" i="12" s="1"/>
  <c r="EM98" i="12"/>
  <c r="EM129" i="12" s="1"/>
  <c r="EM48" i="12"/>
  <c r="EM78" i="12" s="1"/>
  <c r="EU98" i="12"/>
  <c r="EU129" i="12" s="1"/>
  <c r="EU48" i="12"/>
  <c r="EU78" i="12" s="1"/>
  <c r="FC98" i="12"/>
  <c r="FC129" i="12" s="1"/>
  <c r="FC48" i="12"/>
  <c r="FC78" i="12" s="1"/>
  <c r="G99" i="12"/>
  <c r="G130" i="12" s="1"/>
  <c r="G49" i="12"/>
  <c r="G79" i="12" s="1"/>
  <c r="O99" i="12"/>
  <c r="O130" i="12" s="1"/>
  <c r="O49" i="12"/>
  <c r="O79" i="12" s="1"/>
  <c r="W99" i="12"/>
  <c r="W130" i="12" s="1"/>
  <c r="W49" i="12"/>
  <c r="W79" i="12" s="1"/>
  <c r="AE99" i="12"/>
  <c r="AE130" i="12" s="1"/>
  <c r="AE49" i="12"/>
  <c r="AE79" i="12" s="1"/>
  <c r="AM99" i="12"/>
  <c r="AM130" i="12" s="1"/>
  <c r="AM49" i="12"/>
  <c r="AM79" i="12" s="1"/>
  <c r="AU99" i="12"/>
  <c r="AU130" i="12" s="1"/>
  <c r="AU49" i="12"/>
  <c r="AU79" i="12" s="1"/>
  <c r="BC99" i="12"/>
  <c r="BC130" i="12" s="1"/>
  <c r="BC49" i="12"/>
  <c r="BC79" i="12" s="1"/>
  <c r="BK99" i="12"/>
  <c r="BK130" i="12" s="1"/>
  <c r="BK49" i="12"/>
  <c r="BK79" i="12" s="1"/>
  <c r="BS99" i="12"/>
  <c r="BS130" i="12" s="1"/>
  <c r="BS49" i="12"/>
  <c r="BS79" i="12" s="1"/>
  <c r="CA99" i="12"/>
  <c r="CA130" i="12" s="1"/>
  <c r="CA49" i="12"/>
  <c r="CA79" i="12" s="1"/>
  <c r="CI99" i="12"/>
  <c r="CI130" i="12" s="1"/>
  <c r="CI49" i="12"/>
  <c r="CI79" i="12" s="1"/>
  <c r="CQ99" i="12"/>
  <c r="CQ130" i="12" s="1"/>
  <c r="CQ49" i="12"/>
  <c r="CQ79" i="12" s="1"/>
  <c r="CY99" i="12"/>
  <c r="CY130" i="12" s="1"/>
  <c r="CY49" i="12"/>
  <c r="CY79" i="12" s="1"/>
  <c r="DG99" i="12"/>
  <c r="DG130" i="12" s="1"/>
  <c r="DG49" i="12"/>
  <c r="DG79" i="12" s="1"/>
  <c r="DO99" i="12"/>
  <c r="DO130" i="12" s="1"/>
  <c r="DO49" i="12"/>
  <c r="DO79" i="12" s="1"/>
  <c r="DW99" i="12"/>
  <c r="DW130" i="12" s="1"/>
  <c r="DW49" i="12"/>
  <c r="DW79" i="12" s="1"/>
  <c r="EE99" i="12"/>
  <c r="EE130" i="12" s="1"/>
  <c r="EE49" i="12"/>
  <c r="EE79" i="12" s="1"/>
  <c r="EM99" i="12"/>
  <c r="EM130" i="12" s="1"/>
  <c r="EM49" i="12"/>
  <c r="EM79" i="12" s="1"/>
  <c r="EU99" i="12"/>
  <c r="EU130" i="12" s="1"/>
  <c r="EU49" i="12"/>
  <c r="EU79" i="12" s="1"/>
  <c r="FC99" i="12"/>
  <c r="FC130" i="12" s="1"/>
  <c r="FC49" i="12"/>
  <c r="FC79" i="12" s="1"/>
  <c r="G101" i="12"/>
  <c r="G132" i="12" s="1"/>
  <c r="G51" i="12"/>
  <c r="G81" i="12" s="1"/>
  <c r="O101" i="12"/>
  <c r="O132" i="12" s="1"/>
  <c r="O51" i="12"/>
  <c r="O81" i="12" s="1"/>
  <c r="W101" i="12"/>
  <c r="W132" i="12" s="1"/>
  <c r="W51" i="12"/>
  <c r="W81" i="12" s="1"/>
  <c r="AE101" i="12"/>
  <c r="AE132" i="12" s="1"/>
  <c r="AE51" i="12"/>
  <c r="AE81" i="12" s="1"/>
  <c r="AM101" i="12"/>
  <c r="AM132" i="12" s="1"/>
  <c r="AM51" i="12"/>
  <c r="AM81" i="12" s="1"/>
  <c r="AU101" i="12"/>
  <c r="AU132" i="12" s="1"/>
  <c r="AU51" i="12"/>
  <c r="AU81" i="12" s="1"/>
  <c r="BC101" i="12"/>
  <c r="BC132" i="12" s="1"/>
  <c r="BC51" i="12"/>
  <c r="BC81" i="12" s="1"/>
  <c r="BK101" i="12"/>
  <c r="BK132" i="12" s="1"/>
  <c r="BK51" i="12"/>
  <c r="BK81" i="12" s="1"/>
  <c r="BS101" i="12"/>
  <c r="BS132" i="12" s="1"/>
  <c r="BS51" i="12"/>
  <c r="BS81" i="12" s="1"/>
  <c r="CA101" i="12"/>
  <c r="CA132" i="12" s="1"/>
  <c r="CA51" i="12"/>
  <c r="CA81" i="12" s="1"/>
  <c r="CI101" i="12"/>
  <c r="CI132" i="12" s="1"/>
  <c r="CI51" i="12"/>
  <c r="CI81" i="12" s="1"/>
  <c r="CQ101" i="12"/>
  <c r="CQ132" i="12" s="1"/>
  <c r="CQ51" i="12"/>
  <c r="CQ81" i="12" s="1"/>
  <c r="CY101" i="12"/>
  <c r="CY132" i="12" s="1"/>
  <c r="CY51" i="12"/>
  <c r="CY81" i="12" s="1"/>
  <c r="DG101" i="12"/>
  <c r="DG132" i="12" s="1"/>
  <c r="DG51" i="12"/>
  <c r="DG81" i="12" s="1"/>
  <c r="DO101" i="12"/>
  <c r="DO132" i="12" s="1"/>
  <c r="DO51" i="12"/>
  <c r="DO81" i="12" s="1"/>
  <c r="DW101" i="12"/>
  <c r="DW132" i="12" s="1"/>
  <c r="DW51" i="12"/>
  <c r="DW81" i="12" s="1"/>
  <c r="EE101" i="12"/>
  <c r="EE132" i="12" s="1"/>
  <c r="EE51" i="12"/>
  <c r="EE81" i="12" s="1"/>
  <c r="EM101" i="12"/>
  <c r="EM132" i="12" s="1"/>
  <c r="EM51" i="12"/>
  <c r="EM81" i="12" s="1"/>
  <c r="EU101" i="12"/>
  <c r="EU132" i="12" s="1"/>
  <c r="EU51" i="12"/>
  <c r="EU81" i="12" s="1"/>
  <c r="FC101" i="12"/>
  <c r="FC132" i="12" s="1"/>
  <c r="FC51" i="12"/>
  <c r="FC81" i="12" s="1"/>
  <c r="G102" i="12"/>
  <c r="G133" i="12" s="1"/>
  <c r="G52" i="12"/>
  <c r="G82" i="12" s="1"/>
  <c r="O102" i="12"/>
  <c r="O133" i="12" s="1"/>
  <c r="O52" i="12"/>
  <c r="O82" i="12" s="1"/>
  <c r="W102" i="12"/>
  <c r="W133" i="12" s="1"/>
  <c r="W52" i="12"/>
  <c r="W82" i="12" s="1"/>
  <c r="AE102" i="12"/>
  <c r="AE133" i="12" s="1"/>
  <c r="AE52" i="12"/>
  <c r="AE82" i="12" s="1"/>
  <c r="AM102" i="12"/>
  <c r="AM133" i="12" s="1"/>
  <c r="AM52" i="12"/>
  <c r="AM82" i="12" s="1"/>
  <c r="AU102" i="12"/>
  <c r="AU133" i="12" s="1"/>
  <c r="AU52" i="12"/>
  <c r="AU82" i="12" s="1"/>
  <c r="BC102" i="12"/>
  <c r="BC133" i="12" s="1"/>
  <c r="BC52" i="12"/>
  <c r="BC82" i="12" s="1"/>
  <c r="BK102" i="12"/>
  <c r="BK133" i="12" s="1"/>
  <c r="BK52" i="12"/>
  <c r="BK82" i="12" s="1"/>
  <c r="BS102" i="12"/>
  <c r="BS133" i="12" s="1"/>
  <c r="BS52" i="12"/>
  <c r="BS82" i="12" s="1"/>
  <c r="CA102" i="12"/>
  <c r="CA133" i="12" s="1"/>
  <c r="CA52" i="12"/>
  <c r="CA82" i="12" s="1"/>
  <c r="CI102" i="12"/>
  <c r="CI133" i="12" s="1"/>
  <c r="CI52" i="12"/>
  <c r="CI82" i="12" s="1"/>
  <c r="CQ102" i="12"/>
  <c r="CQ133" i="12" s="1"/>
  <c r="CQ52" i="12"/>
  <c r="CQ82" i="12" s="1"/>
  <c r="CY102" i="12"/>
  <c r="CY133" i="12" s="1"/>
  <c r="CY52" i="12"/>
  <c r="CY82" i="12" s="1"/>
  <c r="DG102" i="12"/>
  <c r="DG133" i="12" s="1"/>
  <c r="DG52" i="12"/>
  <c r="DG82" i="12" s="1"/>
  <c r="DO102" i="12"/>
  <c r="DO133" i="12" s="1"/>
  <c r="DO52" i="12"/>
  <c r="DO82" i="12" s="1"/>
  <c r="DW102" i="12"/>
  <c r="DW133" i="12" s="1"/>
  <c r="DW52" i="12"/>
  <c r="DW82" i="12" s="1"/>
  <c r="EE102" i="12"/>
  <c r="EE133" i="12" s="1"/>
  <c r="EE52" i="12"/>
  <c r="EE82" i="12" s="1"/>
  <c r="EM102" i="12"/>
  <c r="EM133" i="12" s="1"/>
  <c r="EM52" i="12"/>
  <c r="EM82" i="12" s="1"/>
  <c r="EU102" i="12"/>
  <c r="EU133" i="12" s="1"/>
  <c r="EU52" i="12"/>
  <c r="EU82" i="12" s="1"/>
  <c r="FC102" i="12"/>
  <c r="FC133" i="12" s="1"/>
  <c r="FC52" i="12"/>
  <c r="FC82" i="12" s="1"/>
  <c r="G103" i="12"/>
  <c r="G134" i="12" s="1"/>
  <c r="G53" i="12"/>
  <c r="G83" i="12" s="1"/>
  <c r="O103" i="12"/>
  <c r="O134" i="12" s="1"/>
  <c r="O53" i="12"/>
  <c r="O83" i="12" s="1"/>
  <c r="W103" i="12"/>
  <c r="W134" i="12" s="1"/>
  <c r="W53" i="12"/>
  <c r="W83" i="12" s="1"/>
  <c r="AE103" i="12"/>
  <c r="AE134" i="12" s="1"/>
  <c r="AE53" i="12"/>
  <c r="AE83" i="12" s="1"/>
  <c r="AM103" i="12"/>
  <c r="AM134" i="12" s="1"/>
  <c r="AM53" i="12"/>
  <c r="AM83" i="12" s="1"/>
  <c r="AU103" i="12"/>
  <c r="AU134" i="12" s="1"/>
  <c r="AU53" i="12"/>
  <c r="AU83" i="12" s="1"/>
  <c r="BC103" i="12"/>
  <c r="BC134" i="12" s="1"/>
  <c r="BC53" i="12"/>
  <c r="BC83" i="12" s="1"/>
  <c r="BK103" i="12"/>
  <c r="BK134" i="12" s="1"/>
  <c r="BK53" i="12"/>
  <c r="BK83" i="12" s="1"/>
  <c r="BS103" i="12"/>
  <c r="BS134" i="12" s="1"/>
  <c r="BS53" i="12"/>
  <c r="BS83" i="12" s="1"/>
  <c r="CA103" i="12"/>
  <c r="CA134" i="12" s="1"/>
  <c r="CA53" i="12"/>
  <c r="CA83" i="12" s="1"/>
  <c r="CI103" i="12"/>
  <c r="CI134" i="12" s="1"/>
  <c r="CI53" i="12"/>
  <c r="CI83" i="12" s="1"/>
  <c r="CQ103" i="12"/>
  <c r="CQ134" i="12" s="1"/>
  <c r="CQ53" i="12"/>
  <c r="CQ83" i="12" s="1"/>
  <c r="CY103" i="12"/>
  <c r="CY134" i="12" s="1"/>
  <c r="CY53" i="12"/>
  <c r="CY83" i="12" s="1"/>
  <c r="DG103" i="12"/>
  <c r="DG134" i="12" s="1"/>
  <c r="DG53" i="12"/>
  <c r="DG83" i="12" s="1"/>
  <c r="DO103" i="12"/>
  <c r="DO134" i="12" s="1"/>
  <c r="DO53" i="12"/>
  <c r="DO83" i="12" s="1"/>
  <c r="DW103" i="12"/>
  <c r="DW134" i="12" s="1"/>
  <c r="DW53" i="12"/>
  <c r="DW83" i="12" s="1"/>
  <c r="EE103" i="12"/>
  <c r="EE134" i="12" s="1"/>
  <c r="EE53" i="12"/>
  <c r="EE83" i="12" s="1"/>
  <c r="EM103" i="12"/>
  <c r="EM134" i="12" s="1"/>
  <c r="EM53" i="12"/>
  <c r="EM83" i="12" s="1"/>
  <c r="EU103" i="12"/>
  <c r="EU134" i="12" s="1"/>
  <c r="EU53" i="12"/>
  <c r="EU83" i="12" s="1"/>
  <c r="FC103" i="12"/>
  <c r="FC134" i="12" s="1"/>
  <c r="FC53" i="12"/>
  <c r="FC83" i="12" s="1"/>
  <c r="G105" i="12"/>
  <c r="G55" i="12"/>
  <c r="O105" i="12"/>
  <c r="O55" i="12"/>
  <c r="W105" i="12"/>
  <c r="W55" i="12"/>
  <c r="AE105" i="12"/>
  <c r="AE55" i="12"/>
  <c r="AM105" i="12"/>
  <c r="AM55" i="12"/>
  <c r="AU105" i="12"/>
  <c r="AU55" i="12"/>
  <c r="BC105" i="12"/>
  <c r="BC55" i="12"/>
  <c r="BK105" i="12"/>
  <c r="BK55" i="12"/>
  <c r="BS105" i="12"/>
  <c r="BS55" i="12"/>
  <c r="CA105" i="12"/>
  <c r="CA55" i="12"/>
  <c r="CI105" i="12"/>
  <c r="CI55" i="12"/>
  <c r="CQ105" i="12"/>
  <c r="CQ55" i="12"/>
  <c r="CY105" i="12"/>
  <c r="CY55" i="12"/>
  <c r="DG105" i="12"/>
  <c r="DG55" i="12"/>
  <c r="DO105" i="12"/>
  <c r="DO55" i="12"/>
  <c r="DW105" i="12"/>
  <c r="DW55" i="12"/>
  <c r="EE105" i="12"/>
  <c r="EE55" i="12"/>
  <c r="EM105" i="12"/>
  <c r="EM55" i="12"/>
  <c r="EU105" i="12"/>
  <c r="EU55" i="12"/>
  <c r="FC105" i="12"/>
  <c r="FC55" i="12"/>
  <c r="G106" i="12"/>
  <c r="G56" i="12"/>
  <c r="O106" i="12"/>
  <c r="O56" i="12"/>
  <c r="W106" i="12"/>
  <c r="W56" i="12"/>
  <c r="AE106" i="12"/>
  <c r="AE56" i="12"/>
  <c r="AM106" i="12"/>
  <c r="AM56" i="12"/>
  <c r="AU106" i="12"/>
  <c r="AU56" i="12"/>
  <c r="BC106" i="12"/>
  <c r="BC56" i="12"/>
  <c r="BK106" i="12"/>
  <c r="BK56" i="12"/>
  <c r="BS106" i="12"/>
  <c r="BS56" i="12"/>
  <c r="CA106" i="12"/>
  <c r="CA56" i="12"/>
  <c r="CI106" i="12"/>
  <c r="CI56" i="12"/>
  <c r="CQ106" i="12"/>
  <c r="CQ56" i="12"/>
  <c r="CY106" i="12"/>
  <c r="CY56" i="12"/>
  <c r="DG106" i="12"/>
  <c r="DG56" i="12"/>
  <c r="DO106" i="12"/>
  <c r="DO56" i="12"/>
  <c r="DW106" i="12"/>
  <c r="DW56" i="12"/>
  <c r="R64" i="24" s="1"/>
  <c r="EE106" i="12"/>
  <c r="EE56" i="12"/>
  <c r="Z64" i="24" s="1"/>
  <c r="EM106" i="12"/>
  <c r="EM56" i="12"/>
  <c r="AH64" i="24" s="1"/>
  <c r="EU106" i="12"/>
  <c r="EU56" i="12"/>
  <c r="FC106" i="12"/>
  <c r="FC56" i="12"/>
  <c r="G107" i="12"/>
  <c r="G57" i="12"/>
  <c r="O107" i="12"/>
  <c r="O57" i="12"/>
  <c r="W107" i="12"/>
  <c r="W57" i="12"/>
  <c r="AE107" i="12"/>
  <c r="AE57" i="12"/>
  <c r="AM107" i="12"/>
  <c r="AM57" i="12"/>
  <c r="AU107" i="12"/>
  <c r="AU57" i="12"/>
  <c r="BC107" i="12"/>
  <c r="BC57" i="12"/>
  <c r="BK107" i="12"/>
  <c r="BK57" i="12"/>
  <c r="BS107" i="12"/>
  <c r="BS57" i="12"/>
  <c r="CA107" i="12"/>
  <c r="CA57" i="12"/>
  <c r="CI107" i="12"/>
  <c r="CI57" i="12"/>
  <c r="CQ107" i="12"/>
  <c r="CQ57" i="12"/>
  <c r="CY107" i="12"/>
  <c r="CY57" i="12"/>
  <c r="DG107" i="12"/>
  <c r="DG57" i="12"/>
  <c r="DO107" i="12"/>
  <c r="DO57" i="12"/>
  <c r="DW107" i="12"/>
  <c r="DW57" i="12"/>
  <c r="EE107" i="12"/>
  <c r="EE57" i="12"/>
  <c r="EM107" i="12"/>
  <c r="EM57" i="12"/>
  <c r="EU107" i="12"/>
  <c r="EU57" i="12"/>
  <c r="FC107" i="12"/>
  <c r="FC57" i="12"/>
  <c r="G108" i="12"/>
  <c r="G58" i="12"/>
  <c r="O108" i="12"/>
  <c r="O58" i="12"/>
  <c r="W108" i="12"/>
  <c r="AE108" i="12"/>
  <c r="AE58" i="12"/>
  <c r="AM108" i="12"/>
  <c r="AM58" i="12"/>
  <c r="AU108" i="12"/>
  <c r="AU58" i="12"/>
  <c r="BC108" i="12"/>
  <c r="BC58" i="12"/>
  <c r="BK108" i="12"/>
  <c r="BK58" i="12"/>
  <c r="BS108" i="12"/>
  <c r="BS58" i="12"/>
  <c r="CA108" i="12"/>
  <c r="CA58" i="12"/>
  <c r="CI108" i="12"/>
  <c r="CQ108" i="12"/>
  <c r="CQ58" i="12"/>
  <c r="CY108" i="12"/>
  <c r="CY58" i="12"/>
  <c r="DG108" i="12"/>
  <c r="DG58" i="12"/>
  <c r="DO108" i="12"/>
  <c r="DO58" i="12"/>
  <c r="DW108" i="12"/>
  <c r="DW58" i="12"/>
  <c r="EE108" i="12"/>
  <c r="EE58" i="12"/>
  <c r="EM108" i="12"/>
  <c r="EM58" i="12"/>
  <c r="EU108" i="12"/>
  <c r="FC108" i="12"/>
  <c r="FC58" i="12"/>
  <c r="AM110" i="12"/>
  <c r="AM60" i="12"/>
  <c r="AU110" i="12"/>
  <c r="AU60" i="12"/>
  <c r="BC110" i="12"/>
  <c r="BC60" i="12"/>
  <c r="BK110" i="12"/>
  <c r="BK60" i="12"/>
  <c r="BS110" i="12"/>
  <c r="BS60" i="12"/>
  <c r="CA110" i="12"/>
  <c r="CA60" i="12"/>
  <c r="CI110" i="12"/>
  <c r="CI60" i="12"/>
  <c r="CQ110" i="12"/>
  <c r="CQ60" i="12"/>
  <c r="CY110" i="12"/>
  <c r="CY60" i="12"/>
  <c r="DG110" i="12"/>
  <c r="DG60" i="12"/>
  <c r="DO110" i="12"/>
  <c r="DO60" i="12"/>
  <c r="DW110" i="12"/>
  <c r="R56" i="24" s="1"/>
  <c r="CB56" i="24" s="1"/>
  <c r="DW60" i="12"/>
  <c r="EE110" i="12"/>
  <c r="Z56" i="24" s="1"/>
  <c r="CJ56" i="24" s="1"/>
  <c r="EE60" i="12"/>
  <c r="EM110" i="12"/>
  <c r="AH56" i="24" s="1"/>
  <c r="CR56" i="24" s="1"/>
  <c r="EM60" i="12"/>
  <c r="EU110" i="12"/>
  <c r="EU60" i="12"/>
  <c r="FC110" i="12"/>
  <c r="FC60" i="12"/>
  <c r="AM111" i="12"/>
  <c r="AM61" i="12"/>
  <c r="AU111" i="12"/>
  <c r="AU61" i="12"/>
  <c r="BC111" i="12"/>
  <c r="BC61" i="12"/>
  <c r="BK111" i="12"/>
  <c r="BK61" i="12"/>
  <c r="BS111" i="12"/>
  <c r="BS61" i="12"/>
  <c r="CA111" i="12"/>
  <c r="CA61" i="12"/>
  <c r="CI111" i="12"/>
  <c r="CI61" i="12"/>
  <c r="CQ111" i="12"/>
  <c r="CQ61" i="12"/>
  <c r="CY111" i="12"/>
  <c r="CY61" i="12"/>
  <c r="DG111" i="12"/>
  <c r="DG61" i="12"/>
  <c r="DO111" i="12"/>
  <c r="DO61" i="12"/>
  <c r="DW111" i="12"/>
  <c r="DW61" i="12"/>
  <c r="EE111" i="12"/>
  <c r="EE61" i="12"/>
  <c r="EM111" i="12"/>
  <c r="EM61" i="12"/>
  <c r="EU111" i="12"/>
  <c r="EU61" i="12"/>
  <c r="FC111" i="12"/>
  <c r="FC61" i="12"/>
  <c r="G113" i="12"/>
  <c r="G63" i="12"/>
  <c r="O113" i="12"/>
  <c r="O63" i="12"/>
  <c r="W113" i="12"/>
  <c r="W63" i="12"/>
  <c r="AE113" i="12"/>
  <c r="AE63" i="12"/>
  <c r="AM113" i="12"/>
  <c r="AM63" i="12"/>
  <c r="AU113" i="12"/>
  <c r="AU63" i="12"/>
  <c r="BC113" i="12"/>
  <c r="BC63" i="12"/>
  <c r="BK113" i="12"/>
  <c r="BK63" i="12"/>
  <c r="BS113" i="12"/>
  <c r="BS63" i="12"/>
  <c r="CA113" i="12"/>
  <c r="CA63" i="12"/>
  <c r="CI113" i="12"/>
  <c r="CI63" i="12"/>
  <c r="CQ113" i="12"/>
  <c r="CQ63" i="12"/>
  <c r="CY113" i="12"/>
  <c r="CY63" i="12"/>
  <c r="DG113" i="12"/>
  <c r="DG63" i="12"/>
  <c r="DO113" i="12"/>
  <c r="DO63" i="12"/>
  <c r="DW113" i="12"/>
  <c r="DW63" i="12"/>
  <c r="EE113" i="12"/>
  <c r="EE63" i="12"/>
  <c r="EM113" i="12"/>
  <c r="EM63" i="12"/>
  <c r="EU113" i="12"/>
  <c r="EU63" i="12"/>
  <c r="FC113" i="12"/>
  <c r="FC63" i="12"/>
  <c r="G114" i="12"/>
  <c r="G64" i="12"/>
  <c r="O114" i="12"/>
  <c r="O64" i="12"/>
  <c r="W114" i="12"/>
  <c r="W64" i="12"/>
  <c r="AE114" i="12"/>
  <c r="AE64" i="12"/>
  <c r="AM114" i="12"/>
  <c r="AM64" i="12"/>
  <c r="AU114" i="12"/>
  <c r="AU64" i="12"/>
  <c r="BC114" i="12"/>
  <c r="BC64" i="12"/>
  <c r="BK114" i="12"/>
  <c r="BK64" i="12"/>
  <c r="BS114" i="12"/>
  <c r="BS64" i="12"/>
  <c r="CA114" i="12"/>
  <c r="CA64" i="12"/>
  <c r="CI114" i="12"/>
  <c r="CI64" i="12"/>
  <c r="CQ114" i="12"/>
  <c r="CQ64" i="12"/>
  <c r="CY114" i="12"/>
  <c r="CY64" i="12"/>
  <c r="DG114" i="12"/>
  <c r="DG64" i="12"/>
  <c r="DO114" i="12"/>
  <c r="DO64" i="12"/>
  <c r="DW114" i="12"/>
  <c r="DW64" i="12"/>
  <c r="EE114" i="12"/>
  <c r="EE64" i="12"/>
  <c r="EM114" i="12"/>
  <c r="EM64" i="12"/>
  <c r="EU114" i="12"/>
  <c r="EU64" i="12"/>
  <c r="FC114" i="12"/>
  <c r="FC64" i="12"/>
  <c r="V51" i="12"/>
  <c r="V81" i="12" s="1"/>
  <c r="CH51" i="12"/>
  <c r="CH81" i="12" s="1"/>
  <c r="ET51" i="12"/>
  <c r="ET81" i="12" s="1"/>
  <c r="F52" i="12"/>
  <c r="F82" i="12" s="1"/>
  <c r="BR52" i="12"/>
  <c r="BR82" i="12" s="1"/>
  <c r="ED52" i="12"/>
  <c r="ED82" i="12" s="1"/>
  <c r="BB53" i="12"/>
  <c r="BB83" i="12" s="1"/>
  <c r="DN53" i="12"/>
  <c r="DN83" i="12" s="1"/>
  <c r="AL55" i="12"/>
  <c r="CX55" i="12"/>
  <c r="V56" i="12"/>
  <c r="CH56" i="12"/>
  <c r="ET56" i="12"/>
  <c r="AO64" i="24" s="1"/>
  <c r="F57" i="12"/>
  <c r="BR57" i="12"/>
  <c r="EF57" i="12"/>
  <c r="K58" i="12"/>
  <c r="BJ64" i="12"/>
  <c r="AB51" i="13"/>
  <c r="AB81" i="13" s="1"/>
  <c r="AA51" i="13"/>
  <c r="AA81" i="13" s="1"/>
  <c r="AD49" i="13"/>
  <c r="AD79" i="13" s="1"/>
  <c r="AC49" i="13"/>
  <c r="AC79" i="13" s="1"/>
  <c r="X48" i="13"/>
  <c r="X78" i="13" s="1"/>
  <c r="W48" i="13"/>
  <c r="W78" i="13" s="1"/>
  <c r="R47" i="13"/>
  <c r="R77" i="13" s="1"/>
  <c r="Q47" i="13"/>
  <c r="Q77" i="13" s="1"/>
  <c r="D46" i="13"/>
  <c r="D76" i="13" s="1"/>
  <c r="AF44" i="13"/>
  <c r="AF74" i="13" s="1"/>
  <c r="AE44" i="13"/>
  <c r="AE74" i="13" s="1"/>
  <c r="R43" i="13"/>
  <c r="R73" i="13" s="1"/>
  <c r="Q43" i="13"/>
  <c r="Q73" i="13" s="1"/>
  <c r="L41" i="13"/>
  <c r="L71" i="13" s="1"/>
  <c r="K41" i="13"/>
  <c r="K71" i="13" s="1"/>
  <c r="AD40" i="13"/>
  <c r="AD70" i="13" s="1"/>
  <c r="AC40" i="13"/>
  <c r="AC70" i="13" s="1"/>
  <c r="Z39" i="13"/>
  <c r="Z69" i="13" s="1"/>
  <c r="Y39" i="13"/>
  <c r="Y69" i="13" s="1"/>
  <c r="AB38" i="13"/>
  <c r="AB68" i="13" s="1"/>
  <c r="Z64" i="13"/>
  <c r="D63" i="13"/>
  <c r="AN58" i="13"/>
  <c r="Z57" i="13"/>
  <c r="D56" i="13"/>
  <c r="AN53" i="13"/>
  <c r="AN83" i="13" s="1"/>
  <c r="Z52" i="13"/>
  <c r="Z82" i="13" s="1"/>
  <c r="AL49" i="13"/>
  <c r="AL79" i="13" s="1"/>
  <c r="AK49" i="13"/>
  <c r="AK79" i="13" s="1"/>
  <c r="AF48" i="13"/>
  <c r="AF78" i="13" s="1"/>
  <c r="AE48" i="13"/>
  <c r="AE78" i="13" s="1"/>
  <c r="Z47" i="13"/>
  <c r="Z77" i="13" s="1"/>
  <c r="L46" i="13"/>
  <c r="L76" i="13" s="1"/>
  <c r="N40" i="13"/>
  <c r="N70" i="13" s="1"/>
  <c r="M40" i="13"/>
  <c r="M70" i="13" s="1"/>
  <c r="D38" i="13"/>
  <c r="D68" i="13" s="1"/>
  <c r="AP64" i="13"/>
  <c r="T63" i="13"/>
  <c r="AP57" i="13"/>
  <c r="T56" i="13"/>
  <c r="F55" i="13"/>
  <c r="AP52" i="13"/>
  <c r="AP82" i="13" s="1"/>
  <c r="L51" i="13"/>
  <c r="L81" i="13" s="1"/>
  <c r="K51" i="13"/>
  <c r="K81" i="13" s="1"/>
  <c r="N49" i="13"/>
  <c r="N79" i="13" s="1"/>
  <c r="M49" i="13"/>
  <c r="M79" i="13" s="1"/>
  <c r="AB46" i="13"/>
  <c r="AB76" i="13" s="1"/>
  <c r="AA46" i="13"/>
  <c r="AA76" i="13" s="1"/>
  <c r="F45" i="13"/>
  <c r="F75" i="13" s="1"/>
  <c r="E45" i="13"/>
  <c r="E75" i="13" s="1"/>
  <c r="AP43" i="13"/>
  <c r="AP73" i="13" s="1"/>
  <c r="AO43" i="13"/>
  <c r="AO73" i="13" s="1"/>
  <c r="T41" i="13"/>
  <c r="T71" i="13" s="1"/>
  <c r="AH39" i="13"/>
  <c r="AG39" i="13"/>
  <c r="AG69" i="13" s="1"/>
  <c r="L38" i="13"/>
  <c r="L68" i="13" s="1"/>
  <c r="K38" i="13"/>
  <c r="K68" i="13" s="1"/>
  <c r="AB63" i="13"/>
  <c r="N60" i="13"/>
  <c r="AB56" i="13"/>
  <c r="N55" i="13"/>
  <c r="Y47" i="13"/>
  <c r="Y77" i="13" s="1"/>
  <c r="V49" i="13"/>
  <c r="V79" i="13" s="1"/>
  <c r="U49" i="13"/>
  <c r="U79" i="13" s="1"/>
  <c r="P48" i="13"/>
  <c r="P78" i="13" s="1"/>
  <c r="O48" i="13"/>
  <c r="O78" i="13" s="1"/>
  <c r="J47" i="13"/>
  <c r="J77" i="13" s="1"/>
  <c r="I47" i="13"/>
  <c r="I77" i="13" s="1"/>
  <c r="AL45" i="13"/>
  <c r="AL75" i="13" s="1"/>
  <c r="AK45" i="13"/>
  <c r="AK75" i="13" s="1"/>
  <c r="AN44" i="13"/>
  <c r="AN74" i="13" s="1"/>
  <c r="AM44" i="13"/>
  <c r="AM74" i="13" s="1"/>
  <c r="J43" i="13"/>
  <c r="J73" i="13" s="1"/>
  <c r="I43" i="13"/>
  <c r="I73" i="13" s="1"/>
  <c r="D41" i="13"/>
  <c r="D71" i="13" s="1"/>
  <c r="F40" i="13"/>
  <c r="F70" i="13" s="1"/>
  <c r="R39" i="13"/>
  <c r="R69" i="13" s="1"/>
  <c r="Q39" i="13"/>
  <c r="Q69" i="13" s="1"/>
  <c r="T38" i="13"/>
  <c r="T68" i="13" s="1"/>
  <c r="T79" i="13"/>
  <c r="S38" i="13"/>
  <c r="S68" i="13" s="1"/>
  <c r="AJ63" i="13"/>
  <c r="V60" i="13"/>
  <c r="H58" i="13"/>
  <c r="AJ56" i="13"/>
  <c r="G13" i="24" s="1"/>
  <c r="V55" i="13"/>
  <c r="H53" i="13"/>
  <c r="H83" i="13" s="1"/>
  <c r="AJ51" i="13"/>
  <c r="AJ81" i="13" s="1"/>
  <c r="AI51" i="13"/>
  <c r="AI81" i="13" s="1"/>
  <c r="F49" i="13"/>
  <c r="F79" i="13" s="1"/>
  <c r="E49" i="13"/>
  <c r="E79" i="13" s="1"/>
  <c r="H48" i="13"/>
  <c r="H78" i="13" s="1"/>
  <c r="G48" i="13"/>
  <c r="G78" i="13" s="1"/>
  <c r="T46" i="13"/>
  <c r="T76" i="13" s="1"/>
  <c r="S46" i="13"/>
  <c r="S76" i="13" s="1"/>
  <c r="N45" i="13"/>
  <c r="N75" i="13" s="1"/>
  <c r="M45" i="13"/>
  <c r="M75" i="13" s="1"/>
  <c r="H44" i="13"/>
  <c r="H74" i="13" s="1"/>
  <c r="G44" i="13"/>
  <c r="G74" i="13" s="1"/>
  <c r="Z43" i="13"/>
  <c r="Z73" i="13" s="1"/>
  <c r="Y43" i="13"/>
  <c r="Y73" i="13" s="1"/>
  <c r="AJ41" i="13"/>
  <c r="AJ71" i="13" s="1"/>
  <c r="AI41" i="13"/>
  <c r="AI71" i="13" s="1"/>
  <c r="V40" i="13"/>
  <c r="V70" i="13" s="1"/>
  <c r="U40" i="13"/>
  <c r="U70" i="13" s="1"/>
  <c r="AD60" i="13"/>
  <c r="P58" i="13"/>
  <c r="AD55" i="13"/>
  <c r="P53" i="13"/>
  <c r="P83" i="13" s="1"/>
  <c r="K46" i="13"/>
  <c r="K76" i="13" s="1"/>
  <c r="AA38" i="13"/>
  <c r="AA68" i="13" s="1"/>
  <c r="T51" i="13"/>
  <c r="T81" i="13" s="1"/>
  <c r="S51" i="13"/>
  <c r="S81" i="13" s="1"/>
  <c r="AP47" i="13"/>
  <c r="AP77" i="13" s="1"/>
  <c r="AO47" i="13"/>
  <c r="AO77" i="13" s="1"/>
  <c r="AJ46" i="13"/>
  <c r="AJ76" i="13" s="1"/>
  <c r="AI46" i="13"/>
  <c r="AI76" i="13" s="1"/>
  <c r="AD45" i="13"/>
  <c r="AD75" i="13" s="1"/>
  <c r="AC45" i="13"/>
  <c r="AC75" i="13" s="1"/>
  <c r="P44" i="13"/>
  <c r="P74" i="13" s="1"/>
  <c r="O44" i="13"/>
  <c r="O74" i="13" s="1"/>
  <c r="AP39" i="13"/>
  <c r="AP69" i="13" s="1"/>
  <c r="J39" i="13"/>
  <c r="J69" i="13" s="1"/>
  <c r="I39" i="13"/>
  <c r="I69" i="13" s="1"/>
  <c r="J64" i="13"/>
  <c r="AL60" i="13"/>
  <c r="X58" i="13"/>
  <c r="J57" i="13"/>
  <c r="AL55" i="13"/>
  <c r="X53" i="13"/>
  <c r="X83" i="13" s="1"/>
  <c r="J52" i="13"/>
  <c r="J82" i="13" s="1"/>
  <c r="I52" i="13"/>
  <c r="I82" i="13" s="1"/>
  <c r="AN48" i="13"/>
  <c r="AN78" i="13" s="1"/>
  <c r="AH47" i="13"/>
  <c r="AG47" i="13"/>
  <c r="AG77" i="13" s="1"/>
  <c r="V45" i="13"/>
  <c r="V75" i="13" s="1"/>
  <c r="U45" i="13"/>
  <c r="U75" i="13" s="1"/>
  <c r="X44" i="13"/>
  <c r="X74" i="13" s="1"/>
  <c r="W44" i="13"/>
  <c r="W74" i="13" s="1"/>
  <c r="AH43" i="13"/>
  <c r="AB41" i="13"/>
  <c r="AB71" i="13" s="1"/>
  <c r="AA41" i="13"/>
  <c r="AA71" i="13" s="1"/>
  <c r="AL40" i="13"/>
  <c r="AL70" i="13" s="1"/>
  <c r="AK40" i="13"/>
  <c r="AK70" i="13" s="1"/>
  <c r="AJ38" i="13"/>
  <c r="AJ75" i="13"/>
  <c r="AI38" i="13"/>
  <c r="R64" i="13"/>
  <c r="AF58" i="13"/>
  <c r="C20" i="24" s="1"/>
  <c r="R57" i="13"/>
  <c r="AF53" i="13"/>
  <c r="AF83" i="13" s="1"/>
  <c r="Q52" i="13"/>
  <c r="Q82" i="13" s="1"/>
  <c r="AG43" i="13"/>
  <c r="AG73" i="13" s="1"/>
  <c r="O38" i="15"/>
  <c r="O68" i="15" s="1"/>
  <c r="E39" i="15"/>
  <c r="E69" i="15" s="1"/>
  <c r="U39" i="15"/>
  <c r="U69" i="15" s="1"/>
  <c r="AK39" i="15"/>
  <c r="AK69" i="15" s="1"/>
  <c r="H38" i="15"/>
  <c r="H68" i="15" s="1"/>
  <c r="P38" i="15"/>
  <c r="P68" i="15" s="1"/>
  <c r="X38" i="15"/>
  <c r="X68" i="15" s="1"/>
  <c r="AF38" i="15"/>
  <c r="AN38" i="15"/>
  <c r="AN68" i="15" s="1"/>
  <c r="F39" i="15"/>
  <c r="F69" i="15" s="1"/>
  <c r="N39" i="15"/>
  <c r="N69" i="15" s="1"/>
  <c r="V39" i="15"/>
  <c r="V69" i="15" s="1"/>
  <c r="AD39" i="15"/>
  <c r="AD69" i="15" s="1"/>
  <c r="AL39" i="15"/>
  <c r="AL69" i="15" s="1"/>
  <c r="J40" i="15"/>
  <c r="J70" i="15" s="1"/>
  <c r="R40" i="15"/>
  <c r="R70" i="15" s="1"/>
  <c r="Z40" i="15"/>
  <c r="Z70" i="15" s="1"/>
  <c r="AH40" i="15"/>
  <c r="AH70" i="15" s="1"/>
  <c r="H41" i="15"/>
  <c r="H71" i="15" s="1"/>
  <c r="P41" i="15"/>
  <c r="P71" i="15" s="1"/>
  <c r="X41" i="15"/>
  <c r="X71" i="15" s="1"/>
  <c r="AF41" i="15"/>
  <c r="AF71" i="15" s="1"/>
  <c r="AN41" i="15"/>
  <c r="AN71" i="15" s="1"/>
  <c r="F43" i="15"/>
  <c r="F73" i="15" s="1"/>
  <c r="N43" i="15"/>
  <c r="N73" i="15" s="1"/>
  <c r="V43" i="15"/>
  <c r="V73" i="15" s="1"/>
  <c r="AD43" i="15"/>
  <c r="AD73" i="15" s="1"/>
  <c r="AL43" i="15"/>
  <c r="AL73" i="15" s="1"/>
  <c r="D44" i="15"/>
  <c r="D74" i="15" s="1"/>
  <c r="L44" i="15"/>
  <c r="L74" i="15" s="1"/>
  <c r="T44" i="15"/>
  <c r="T74" i="15" s="1"/>
  <c r="AB44" i="15"/>
  <c r="AB74" i="15" s="1"/>
  <c r="AJ44" i="15"/>
  <c r="AJ74" i="15" s="1"/>
  <c r="J45" i="15"/>
  <c r="J75" i="15" s="1"/>
  <c r="G38" i="15"/>
  <c r="G68" i="15" s="1"/>
  <c r="M39" i="15"/>
  <c r="M69" i="15" s="1"/>
  <c r="AC39" i="15"/>
  <c r="AC69" i="15" s="1"/>
  <c r="I40" i="15"/>
  <c r="I70" i="15" s="1"/>
  <c r="I38" i="15"/>
  <c r="I68" i="15" s="1"/>
  <c r="Q38" i="15"/>
  <c r="Q68" i="15" s="1"/>
  <c r="Y38" i="15"/>
  <c r="Y68" i="15" s="1"/>
  <c r="AG38" i="15"/>
  <c r="AO38" i="15"/>
  <c r="AO68" i="15" s="1"/>
  <c r="G39" i="15"/>
  <c r="G69" i="15" s="1"/>
  <c r="O39" i="15"/>
  <c r="O69" i="15" s="1"/>
  <c r="W39" i="15"/>
  <c r="W69" i="15" s="1"/>
  <c r="AE39" i="15"/>
  <c r="AE69" i="15" s="1"/>
  <c r="AM39" i="15"/>
  <c r="AM69" i="15" s="1"/>
  <c r="K40" i="15"/>
  <c r="K70" i="15" s="1"/>
  <c r="AE38" i="15"/>
  <c r="AE68" i="15" s="1"/>
  <c r="Z38" i="15"/>
  <c r="Z68" i="15" s="1"/>
  <c r="AH38" i="15"/>
  <c r="P39" i="15"/>
  <c r="P69" i="15" s="1"/>
  <c r="X39" i="15"/>
  <c r="X69" i="15" s="1"/>
  <c r="D40" i="15"/>
  <c r="D70" i="15" s="1"/>
  <c r="L40" i="15"/>
  <c r="L70" i="15" s="1"/>
  <c r="T40" i="15"/>
  <c r="T70" i="15" s="1"/>
  <c r="AB40" i="15"/>
  <c r="AB70" i="15" s="1"/>
  <c r="AJ40" i="15"/>
  <c r="AJ70" i="15" s="1"/>
  <c r="J41" i="15"/>
  <c r="J71" i="15" s="1"/>
  <c r="R41" i="15"/>
  <c r="R71" i="15" s="1"/>
  <c r="Z41" i="15"/>
  <c r="Z71" i="15" s="1"/>
  <c r="AH41" i="15"/>
  <c r="AH71" i="15" s="1"/>
  <c r="H43" i="15"/>
  <c r="H73" i="15" s="1"/>
  <c r="P43" i="15"/>
  <c r="P73" i="15" s="1"/>
  <c r="X43" i="15"/>
  <c r="X73" i="15" s="1"/>
  <c r="AF43" i="15"/>
  <c r="AF73" i="15" s="1"/>
  <c r="AN43" i="15"/>
  <c r="AN73" i="15" s="1"/>
  <c r="F44" i="15"/>
  <c r="F74" i="15" s="1"/>
  <c r="N44" i="15"/>
  <c r="N74" i="15" s="1"/>
  <c r="AD44" i="15"/>
  <c r="AD74" i="15" s="1"/>
  <c r="AL44" i="15"/>
  <c r="AL74" i="15" s="1"/>
  <c r="D45" i="15"/>
  <c r="D75" i="15" s="1"/>
  <c r="L45" i="15"/>
  <c r="L75" i="15" s="1"/>
  <c r="T45" i="15"/>
  <c r="T75" i="15" s="1"/>
  <c r="AB45" i="15"/>
  <c r="AB75" i="15" s="1"/>
  <c r="AJ45" i="15"/>
  <c r="AJ75" i="15" s="1"/>
  <c r="J46" i="15"/>
  <c r="J76" i="15" s="1"/>
  <c r="R46" i="15"/>
  <c r="R76" i="15" s="1"/>
  <c r="Z46" i="15"/>
  <c r="Z76" i="15" s="1"/>
  <c r="AH46" i="15"/>
  <c r="AH76" i="15" s="1"/>
  <c r="H47" i="15"/>
  <c r="H77" i="15" s="1"/>
  <c r="P47" i="15"/>
  <c r="P77" i="15" s="1"/>
  <c r="X47" i="15"/>
  <c r="X77" i="15" s="1"/>
  <c r="AF47" i="15"/>
  <c r="AF77" i="15" s="1"/>
  <c r="AN47" i="15"/>
  <c r="AN77" i="15" s="1"/>
  <c r="F48" i="15"/>
  <c r="F78" i="15" s="1"/>
  <c r="N48" i="15"/>
  <c r="N78" i="15" s="1"/>
  <c r="V48" i="15"/>
  <c r="V78" i="15" s="1"/>
  <c r="AD48" i="15"/>
  <c r="AD78" i="15" s="1"/>
  <c r="AL48" i="15"/>
  <c r="AL78" i="15" s="1"/>
  <c r="D49" i="15"/>
  <c r="D79" i="15" s="1"/>
  <c r="L49" i="15"/>
  <c r="L79" i="15" s="1"/>
  <c r="T49" i="15"/>
  <c r="T79" i="15" s="1"/>
  <c r="AB49" i="15"/>
  <c r="AB79" i="15" s="1"/>
  <c r="AJ49" i="15"/>
  <c r="AJ79" i="15" s="1"/>
  <c r="J51" i="15"/>
  <c r="J81" i="15" s="1"/>
  <c r="R51" i="15"/>
  <c r="R81" i="15" s="1"/>
  <c r="Z51" i="15"/>
  <c r="Z81" i="15" s="1"/>
  <c r="AH51" i="15"/>
  <c r="AH81" i="15" s="1"/>
  <c r="H52" i="15"/>
  <c r="H82" i="15" s="1"/>
  <c r="P52" i="15"/>
  <c r="P82" i="15" s="1"/>
  <c r="X52" i="15"/>
  <c r="X82" i="15" s="1"/>
  <c r="AF52" i="15"/>
  <c r="AF82" i="15" s="1"/>
  <c r="AN52" i="15"/>
  <c r="AN82" i="15" s="1"/>
  <c r="F53" i="15"/>
  <c r="F83" i="15" s="1"/>
  <c r="N53" i="15"/>
  <c r="N83" i="15" s="1"/>
  <c r="V53" i="15"/>
  <c r="V83" i="15" s="1"/>
  <c r="AD53" i="15"/>
  <c r="AD83" i="15" s="1"/>
  <c r="AL53" i="15"/>
  <c r="AL83" i="15" s="1"/>
  <c r="W38" i="15"/>
  <c r="W68" i="15" s="1"/>
  <c r="J38" i="15"/>
  <c r="J68" i="15" s="1"/>
  <c r="I69" i="15"/>
  <c r="H39" i="15"/>
  <c r="H69" i="15" s="1"/>
  <c r="AN39" i="15"/>
  <c r="AN69" i="15" s="1"/>
  <c r="V44" i="15"/>
  <c r="V74" i="15" s="1"/>
  <c r="K38" i="15"/>
  <c r="K68" i="15" s="1"/>
  <c r="S38" i="15"/>
  <c r="S68" i="15" s="1"/>
  <c r="AA38" i="15"/>
  <c r="AA68" i="15" s="1"/>
  <c r="AI38" i="15"/>
  <c r="Q39" i="15"/>
  <c r="Q69" i="15" s="1"/>
  <c r="Y39" i="15"/>
  <c r="Y69" i="15" s="1"/>
  <c r="AG39" i="15"/>
  <c r="AG69" i="15" s="1"/>
  <c r="AP69" i="15"/>
  <c r="AO39" i="15"/>
  <c r="AO69" i="15" s="1"/>
  <c r="E40" i="15"/>
  <c r="E70" i="15" s="1"/>
  <c r="M40" i="15"/>
  <c r="M70" i="15" s="1"/>
  <c r="U40" i="15"/>
  <c r="U70" i="15" s="1"/>
  <c r="AC40" i="15"/>
  <c r="AC70" i="15" s="1"/>
  <c r="AK40" i="15"/>
  <c r="AK70" i="15" s="1"/>
  <c r="K41" i="15"/>
  <c r="K71" i="15" s="1"/>
  <c r="S41" i="15"/>
  <c r="S71" i="15" s="1"/>
  <c r="D38" i="15"/>
  <c r="D68" i="15" s="1"/>
  <c r="L38" i="15"/>
  <c r="L68" i="15" s="1"/>
  <c r="T38" i="15"/>
  <c r="T68" i="15" s="1"/>
  <c r="AB38" i="15"/>
  <c r="AB68" i="15" s="1"/>
  <c r="AJ38" i="15"/>
  <c r="J39" i="15"/>
  <c r="J69" i="15" s="1"/>
  <c r="R39" i="15"/>
  <c r="R69" i="15" s="1"/>
  <c r="Z39" i="15"/>
  <c r="Z69" i="15" s="1"/>
  <c r="AH39" i="15"/>
  <c r="AH69" i="15" s="1"/>
  <c r="F40" i="15"/>
  <c r="F70" i="15" s="1"/>
  <c r="N40" i="15"/>
  <c r="N70" i="15" s="1"/>
  <c r="V40" i="15"/>
  <c r="V70" i="15" s="1"/>
  <c r="AD40" i="15"/>
  <c r="AD70" i="15" s="1"/>
  <c r="AL40" i="15"/>
  <c r="AL70" i="15" s="1"/>
  <c r="D41" i="15"/>
  <c r="D71" i="15" s="1"/>
  <c r="L41" i="15"/>
  <c r="L71" i="15" s="1"/>
  <c r="AB41" i="15"/>
  <c r="AB71" i="15" s="1"/>
  <c r="AJ41" i="15"/>
  <c r="AJ71" i="15" s="1"/>
  <c r="J43" i="15"/>
  <c r="J73" i="15" s="1"/>
  <c r="R43" i="15"/>
  <c r="R73" i="15" s="1"/>
  <c r="Z43" i="15"/>
  <c r="Z73" i="15" s="1"/>
  <c r="AH43" i="15"/>
  <c r="AH73" i="15" s="1"/>
  <c r="H44" i="15"/>
  <c r="H74" i="15" s="1"/>
  <c r="P44" i="15"/>
  <c r="P74" i="15" s="1"/>
  <c r="X44" i="15"/>
  <c r="X74" i="15" s="1"/>
  <c r="AF44" i="15"/>
  <c r="AF74" i="15" s="1"/>
  <c r="AN44" i="15"/>
  <c r="AN74" i="15" s="1"/>
  <c r="F45" i="15"/>
  <c r="F75" i="15" s="1"/>
  <c r="N45" i="15"/>
  <c r="N75" i="15" s="1"/>
  <c r="V45" i="15"/>
  <c r="V75" i="15" s="1"/>
  <c r="AD45" i="15"/>
  <c r="AD75" i="15" s="1"/>
  <c r="AL45" i="15"/>
  <c r="AL75" i="15" s="1"/>
  <c r="D46" i="15"/>
  <c r="D76" i="15" s="1"/>
  <c r="L46" i="15"/>
  <c r="L76" i="15" s="1"/>
  <c r="T46" i="15"/>
  <c r="T76" i="15" s="1"/>
  <c r="AB46" i="15"/>
  <c r="AB76" i="15" s="1"/>
  <c r="AJ46" i="15"/>
  <c r="AJ76" i="15" s="1"/>
  <c r="J47" i="15"/>
  <c r="J77" i="15" s="1"/>
  <c r="R47" i="15"/>
  <c r="R77" i="15" s="1"/>
  <c r="Z47" i="15"/>
  <c r="Z77" i="15" s="1"/>
  <c r="AH47" i="15"/>
  <c r="AH77" i="15" s="1"/>
  <c r="H48" i="15"/>
  <c r="H78" i="15" s="1"/>
  <c r="P48" i="15"/>
  <c r="P78" i="15" s="1"/>
  <c r="X48" i="15"/>
  <c r="X78" i="15" s="1"/>
  <c r="AN48" i="15"/>
  <c r="AN78" i="15" s="1"/>
  <c r="F49" i="15"/>
  <c r="F79" i="15" s="1"/>
  <c r="N49" i="15"/>
  <c r="N79" i="15" s="1"/>
  <c r="V49" i="15"/>
  <c r="V79" i="15" s="1"/>
  <c r="AD49" i="15"/>
  <c r="AD79" i="15" s="1"/>
  <c r="AL49" i="15"/>
  <c r="AL79" i="15" s="1"/>
  <c r="D51" i="15"/>
  <c r="D81" i="15" s="1"/>
  <c r="L51" i="15"/>
  <c r="L81" i="15" s="1"/>
  <c r="T51" i="15"/>
  <c r="T81" i="15" s="1"/>
  <c r="AB51" i="15"/>
  <c r="AB81" i="15" s="1"/>
  <c r="AJ51" i="15"/>
  <c r="AJ81" i="15" s="1"/>
  <c r="J52" i="15"/>
  <c r="J82" i="15" s="1"/>
  <c r="R52" i="15"/>
  <c r="R82" i="15" s="1"/>
  <c r="Z52" i="15"/>
  <c r="Z82" i="15" s="1"/>
  <c r="AH52" i="15"/>
  <c r="AH82" i="15" s="1"/>
  <c r="H53" i="15"/>
  <c r="H83" i="15" s="1"/>
  <c r="P53" i="15"/>
  <c r="P83" i="15" s="1"/>
  <c r="X53" i="15"/>
  <c r="X83" i="15" s="1"/>
  <c r="AF53" i="15"/>
  <c r="AF83" i="15" s="1"/>
  <c r="AN53" i="15"/>
  <c r="AN83" i="15" s="1"/>
  <c r="R38" i="15"/>
  <c r="R68" i="15" s="1"/>
  <c r="AO44" i="15"/>
  <c r="AO74" i="15" s="1"/>
  <c r="E38" i="15"/>
  <c r="E68" i="15" s="1"/>
  <c r="M38" i="15"/>
  <c r="M68" i="15" s="1"/>
  <c r="U38" i="15"/>
  <c r="U68" i="15" s="1"/>
  <c r="AC38" i="15"/>
  <c r="AC68" i="15" s="1"/>
  <c r="AK38" i="15"/>
  <c r="K39" i="15"/>
  <c r="K69" i="15" s="1"/>
  <c r="S39" i="15"/>
  <c r="S69" i="15" s="1"/>
  <c r="AA39" i="15"/>
  <c r="AA69" i="15" s="1"/>
  <c r="AI39" i="15"/>
  <c r="AI69" i="15" s="1"/>
  <c r="G40" i="15"/>
  <c r="G70" i="15" s="1"/>
  <c r="O40" i="15"/>
  <c r="O70" i="15" s="1"/>
  <c r="AM40" i="15"/>
  <c r="AM70" i="15" s="1"/>
  <c r="AM45" i="15"/>
  <c r="AM75" i="15" s="1"/>
  <c r="AM38" i="15"/>
  <c r="F38" i="15"/>
  <c r="F68" i="15" s="1"/>
  <c r="N38" i="15"/>
  <c r="N68" i="15" s="1"/>
  <c r="V38" i="15"/>
  <c r="V68" i="15" s="1"/>
  <c r="AD38" i="15"/>
  <c r="AD68" i="15" s="1"/>
  <c r="D39" i="15"/>
  <c r="D69" i="15" s="1"/>
  <c r="L39" i="15"/>
  <c r="L69" i="15" s="1"/>
  <c r="T39" i="15"/>
  <c r="T69" i="15" s="1"/>
  <c r="AB39" i="15"/>
  <c r="AB69" i="15" s="1"/>
  <c r="AJ39" i="15"/>
  <c r="AJ69" i="15" s="1"/>
  <c r="H40" i="15"/>
  <c r="H70" i="15" s="1"/>
  <c r="P40" i="15"/>
  <c r="P70" i="15" s="1"/>
  <c r="X40" i="15"/>
  <c r="X70" i="15" s="1"/>
  <c r="AF40" i="15"/>
  <c r="AF70" i="15" s="1"/>
  <c r="AN40" i="15"/>
  <c r="AN70" i="15" s="1"/>
  <c r="F41" i="15"/>
  <c r="F71" i="15" s="1"/>
  <c r="N41" i="15"/>
  <c r="N71" i="15" s="1"/>
  <c r="V41" i="15"/>
  <c r="V71" i="15" s="1"/>
  <c r="AD41" i="15"/>
  <c r="AD71" i="15" s="1"/>
  <c r="AL41" i="15"/>
  <c r="AL71" i="15" s="1"/>
  <c r="D43" i="15"/>
  <c r="D73" i="15" s="1"/>
  <c r="L43" i="15"/>
  <c r="L73" i="15" s="1"/>
  <c r="T43" i="15"/>
  <c r="T73" i="15" s="1"/>
  <c r="AB43" i="15"/>
  <c r="AB73" i="15" s="1"/>
  <c r="AJ43" i="15"/>
  <c r="AJ73" i="15" s="1"/>
  <c r="J44" i="15"/>
  <c r="J74" i="15" s="1"/>
  <c r="R44" i="15"/>
  <c r="R74" i="15" s="1"/>
  <c r="Z44" i="15"/>
  <c r="Z74" i="15" s="1"/>
  <c r="AH44" i="15"/>
  <c r="AH74" i="15" s="1"/>
  <c r="H45" i="15"/>
  <c r="H75" i="15" s="1"/>
  <c r="P45" i="15"/>
  <c r="P75" i="15" s="1"/>
  <c r="X45" i="15"/>
  <c r="X75" i="15" s="1"/>
  <c r="AF45" i="15"/>
  <c r="AF75" i="15" s="1"/>
  <c r="AN45" i="15"/>
  <c r="AN75" i="15" s="1"/>
  <c r="F46" i="15"/>
  <c r="F76" i="15" s="1"/>
  <c r="N46" i="15"/>
  <c r="N76" i="15" s="1"/>
  <c r="AI41" i="15"/>
  <c r="AI71" i="15" s="1"/>
  <c r="I43" i="15"/>
  <c r="I73" i="15" s="1"/>
  <c r="Q43" i="15"/>
  <c r="Q73" i="15" s="1"/>
  <c r="Y43" i="15"/>
  <c r="Y73" i="15" s="1"/>
  <c r="AG43" i="15"/>
  <c r="AG73" i="15" s="1"/>
  <c r="AO43" i="15"/>
  <c r="AO73" i="15" s="1"/>
  <c r="G44" i="15"/>
  <c r="G74" i="15" s="1"/>
  <c r="O44" i="15"/>
  <c r="O74" i="15" s="1"/>
  <c r="W44" i="15"/>
  <c r="W74" i="15" s="1"/>
  <c r="AE44" i="15"/>
  <c r="AE74" i="15" s="1"/>
  <c r="AM44" i="15"/>
  <c r="AM74" i="15" s="1"/>
  <c r="E45" i="15"/>
  <c r="E75" i="15" s="1"/>
  <c r="M45" i="15"/>
  <c r="M75" i="15" s="1"/>
  <c r="U45" i="15"/>
  <c r="U75" i="15" s="1"/>
  <c r="AC45" i="15"/>
  <c r="AC75" i="15" s="1"/>
  <c r="AK45" i="15"/>
  <c r="AK75" i="15" s="1"/>
  <c r="K46" i="15"/>
  <c r="K76" i="15" s="1"/>
  <c r="S46" i="15"/>
  <c r="S76" i="15" s="1"/>
  <c r="AA46" i="15"/>
  <c r="AA76" i="15" s="1"/>
  <c r="AI46" i="15"/>
  <c r="AI76" i="15" s="1"/>
  <c r="I47" i="15"/>
  <c r="I77" i="15" s="1"/>
  <c r="Q47" i="15"/>
  <c r="Q77" i="15" s="1"/>
  <c r="Y47" i="15"/>
  <c r="Y77" i="15" s="1"/>
  <c r="AG47" i="15"/>
  <c r="AG77" i="15" s="1"/>
  <c r="AP77" i="15"/>
  <c r="AO47" i="15"/>
  <c r="AO77" i="15" s="1"/>
  <c r="G48" i="15"/>
  <c r="G78" i="15" s="1"/>
  <c r="O48" i="15"/>
  <c r="O78" i="15" s="1"/>
  <c r="W48" i="15"/>
  <c r="W78" i="15" s="1"/>
  <c r="AF78" i="15"/>
  <c r="AE48" i="15"/>
  <c r="AE78" i="15" s="1"/>
  <c r="AM48" i="15"/>
  <c r="AM78" i="15" s="1"/>
  <c r="E49" i="15"/>
  <c r="E79" i="15" s="1"/>
  <c r="M49" i="15"/>
  <c r="M79" i="15" s="1"/>
  <c r="U49" i="15"/>
  <c r="U79" i="15" s="1"/>
  <c r="AC49" i="15"/>
  <c r="AC79" i="15" s="1"/>
  <c r="AK49" i="15"/>
  <c r="AK79" i="15" s="1"/>
  <c r="K51" i="15"/>
  <c r="K81" i="15" s="1"/>
  <c r="S51" i="15"/>
  <c r="S81" i="15" s="1"/>
  <c r="AA51" i="15"/>
  <c r="AA81" i="15" s="1"/>
  <c r="AI51" i="15"/>
  <c r="AI81" i="15" s="1"/>
  <c r="I52" i="15"/>
  <c r="I82" i="15" s="1"/>
  <c r="Q52" i="15"/>
  <c r="Q82" i="15" s="1"/>
  <c r="Y52" i="15"/>
  <c r="Y82" i="15" s="1"/>
  <c r="AG52" i="15"/>
  <c r="AG82" i="15" s="1"/>
  <c r="AP82" i="15"/>
  <c r="AO52" i="15"/>
  <c r="AO82" i="15" s="1"/>
  <c r="G53" i="15"/>
  <c r="G83" i="15" s="1"/>
  <c r="O53" i="15"/>
  <c r="O83" i="15" s="1"/>
  <c r="W53" i="15"/>
  <c r="W83" i="15" s="1"/>
  <c r="AE53" i="15"/>
  <c r="AE83" i="15" s="1"/>
  <c r="AM53" i="15"/>
  <c r="AM83" i="15" s="1"/>
  <c r="E55" i="15"/>
  <c r="M55" i="15"/>
  <c r="U55" i="15"/>
  <c r="AC55" i="15"/>
  <c r="AK55" i="15"/>
  <c r="K56" i="15"/>
  <c r="S56" i="15"/>
  <c r="AA56" i="15"/>
  <c r="AI56" i="15"/>
  <c r="F14" i="24" s="1"/>
  <c r="I57" i="15"/>
  <c r="Q57" i="15"/>
  <c r="Y57" i="15"/>
  <c r="AG57" i="15"/>
  <c r="AO57" i="15"/>
  <c r="G58" i="15"/>
  <c r="O58" i="15"/>
  <c r="W58" i="15"/>
  <c r="AE58" i="15"/>
  <c r="AM58" i="15"/>
  <c r="J21" i="24" s="1"/>
  <c r="M60" i="15"/>
  <c r="U60" i="15"/>
  <c r="AC60" i="15"/>
  <c r="AK60" i="15"/>
  <c r="K63" i="15"/>
  <c r="S63" i="15"/>
  <c r="AA63" i="15"/>
  <c r="AI63" i="15"/>
  <c r="I64" i="15"/>
  <c r="Q64" i="15"/>
  <c r="Y64" i="15"/>
  <c r="AG64" i="15"/>
  <c r="AO64" i="15"/>
  <c r="W40" i="15"/>
  <c r="W70" i="15" s="1"/>
  <c r="AE40" i="15"/>
  <c r="AE70" i="15" s="1"/>
  <c r="M41" i="15"/>
  <c r="M71" i="15" s="1"/>
  <c r="U41" i="15"/>
  <c r="U71" i="15" s="1"/>
  <c r="AC41" i="15"/>
  <c r="AC71" i="15" s="1"/>
  <c r="S43" i="15"/>
  <c r="S73" i="15" s="1"/>
  <c r="AI43" i="15"/>
  <c r="AI73" i="15" s="1"/>
  <c r="Q44" i="15"/>
  <c r="Q74" i="15" s="1"/>
  <c r="AG44" i="15"/>
  <c r="AG74" i="15" s="1"/>
  <c r="O45" i="15"/>
  <c r="O75" i="15" s="1"/>
  <c r="AE45" i="15"/>
  <c r="AE75" i="15" s="1"/>
  <c r="E46" i="15"/>
  <c r="E76" i="15" s="1"/>
  <c r="M46" i="15"/>
  <c r="M76" i="15" s="1"/>
  <c r="U46" i="15"/>
  <c r="U76" i="15" s="1"/>
  <c r="AC46" i="15"/>
  <c r="AC76" i="15" s="1"/>
  <c r="AK46" i="15"/>
  <c r="AK76" i="15" s="1"/>
  <c r="K47" i="15"/>
  <c r="K77" i="15" s="1"/>
  <c r="S47" i="15"/>
  <c r="S77" i="15" s="1"/>
  <c r="AA47" i="15"/>
  <c r="AA77" i="15" s="1"/>
  <c r="AI47" i="15"/>
  <c r="AI77" i="15" s="1"/>
  <c r="I48" i="15"/>
  <c r="I78" i="15" s="1"/>
  <c r="Q48" i="15"/>
  <c r="Q78" i="15" s="1"/>
  <c r="Y48" i="15"/>
  <c r="Y78" i="15" s="1"/>
  <c r="AG48" i="15"/>
  <c r="AG78" i="15" s="1"/>
  <c r="AO48" i="15"/>
  <c r="AO78" i="15" s="1"/>
  <c r="G49" i="15"/>
  <c r="G79" i="15" s="1"/>
  <c r="O49" i="15"/>
  <c r="O79" i="15" s="1"/>
  <c r="W49" i="15"/>
  <c r="W79" i="15" s="1"/>
  <c r="AE49" i="15"/>
  <c r="AE79" i="15" s="1"/>
  <c r="AM49" i="15"/>
  <c r="AM79" i="15" s="1"/>
  <c r="E51" i="15"/>
  <c r="E81" i="15" s="1"/>
  <c r="M51" i="15"/>
  <c r="M81" i="15" s="1"/>
  <c r="U51" i="15"/>
  <c r="U81" i="15" s="1"/>
  <c r="AC51" i="15"/>
  <c r="AC81" i="15" s="1"/>
  <c r="AK51" i="15"/>
  <c r="AK81" i="15" s="1"/>
  <c r="K52" i="15"/>
  <c r="K82" i="15" s="1"/>
  <c r="S52" i="15"/>
  <c r="S82" i="15" s="1"/>
  <c r="AA52" i="15"/>
  <c r="AA82" i="15" s="1"/>
  <c r="AI52" i="15"/>
  <c r="AI82" i="15" s="1"/>
  <c r="I53" i="15"/>
  <c r="I83" i="15" s="1"/>
  <c r="Q53" i="15"/>
  <c r="Q83" i="15" s="1"/>
  <c r="Y53" i="15"/>
  <c r="Y83" i="15" s="1"/>
  <c r="AG53" i="15"/>
  <c r="AG83" i="15" s="1"/>
  <c r="AO53" i="15"/>
  <c r="AO83" i="15" s="1"/>
  <c r="G55" i="15"/>
  <c r="O55" i="15"/>
  <c r="W55" i="15"/>
  <c r="AE55" i="15"/>
  <c r="AM55" i="15"/>
  <c r="E56" i="15"/>
  <c r="M56" i="15"/>
  <c r="U56" i="15"/>
  <c r="AC56" i="15"/>
  <c r="AK56" i="15"/>
  <c r="H14" i="24" s="1"/>
  <c r="V46" i="15"/>
  <c r="V76" i="15" s="1"/>
  <c r="AD46" i="15"/>
  <c r="AD76" i="15" s="1"/>
  <c r="AL46" i="15"/>
  <c r="AL76" i="15" s="1"/>
  <c r="D47" i="15"/>
  <c r="D77" i="15" s="1"/>
  <c r="L47" i="15"/>
  <c r="L77" i="15" s="1"/>
  <c r="T47" i="15"/>
  <c r="T77" i="15" s="1"/>
  <c r="AB47" i="15"/>
  <c r="AB77" i="15" s="1"/>
  <c r="AJ47" i="15"/>
  <c r="AJ77" i="15" s="1"/>
  <c r="J48" i="15"/>
  <c r="J78" i="15" s="1"/>
  <c r="R48" i="15"/>
  <c r="R78" i="15" s="1"/>
  <c r="Z48" i="15"/>
  <c r="Z78" i="15" s="1"/>
  <c r="AH48" i="15"/>
  <c r="AH78" i="15" s="1"/>
  <c r="H49" i="15"/>
  <c r="H79" i="15" s="1"/>
  <c r="P49" i="15"/>
  <c r="P79" i="15" s="1"/>
  <c r="X49" i="15"/>
  <c r="X79" i="15" s="1"/>
  <c r="AF49" i="15"/>
  <c r="AF79" i="15" s="1"/>
  <c r="AN49" i="15"/>
  <c r="AN79" i="15" s="1"/>
  <c r="F51" i="15"/>
  <c r="F81" i="15" s="1"/>
  <c r="N51" i="15"/>
  <c r="N81" i="15" s="1"/>
  <c r="V51" i="15"/>
  <c r="V81" i="15" s="1"/>
  <c r="AD51" i="15"/>
  <c r="AD81" i="15" s="1"/>
  <c r="AL51" i="15"/>
  <c r="AL81" i="15" s="1"/>
  <c r="D52" i="15"/>
  <c r="D82" i="15" s="1"/>
  <c r="L52" i="15"/>
  <c r="L82" i="15" s="1"/>
  <c r="T52" i="15"/>
  <c r="T82" i="15" s="1"/>
  <c r="AB52" i="15"/>
  <c r="AB82" i="15" s="1"/>
  <c r="AJ52" i="15"/>
  <c r="AJ82" i="15" s="1"/>
  <c r="J53" i="15"/>
  <c r="J83" i="15" s="1"/>
  <c r="R53" i="15"/>
  <c r="R83" i="15" s="1"/>
  <c r="Z53" i="15"/>
  <c r="Z83" i="15" s="1"/>
  <c r="AH53" i="15"/>
  <c r="AH83" i="15" s="1"/>
  <c r="AA41" i="15"/>
  <c r="AA71" i="15" s="1"/>
  <c r="K43" i="15"/>
  <c r="K73" i="15" s="1"/>
  <c r="AG40" i="15"/>
  <c r="AG70" i="15" s="1"/>
  <c r="AO40" i="15"/>
  <c r="AO70" i="15" s="1"/>
  <c r="G41" i="15"/>
  <c r="G71" i="15" s="1"/>
  <c r="W41" i="15"/>
  <c r="W71" i="15" s="1"/>
  <c r="AE41" i="15"/>
  <c r="AE71" i="15" s="1"/>
  <c r="AM41" i="15"/>
  <c r="AM71" i="15" s="1"/>
  <c r="U43" i="15"/>
  <c r="U73" i="15" s="1"/>
  <c r="AC43" i="15"/>
  <c r="AC73" i="15" s="1"/>
  <c r="AK43" i="15"/>
  <c r="AK73" i="15" s="1"/>
  <c r="K44" i="15"/>
  <c r="K74" i="15" s="1"/>
  <c r="S44" i="15"/>
  <c r="S74" i="15" s="1"/>
  <c r="AA44" i="15"/>
  <c r="AA74" i="15" s="1"/>
  <c r="AI44" i="15"/>
  <c r="AI74" i="15" s="1"/>
  <c r="I45" i="15"/>
  <c r="I75" i="15" s="1"/>
  <c r="Q45" i="15"/>
  <c r="Q75" i="15" s="1"/>
  <c r="Y45" i="15"/>
  <c r="Y75" i="15" s="1"/>
  <c r="AG45" i="15"/>
  <c r="AG75" i="15" s="1"/>
  <c r="AO45" i="15"/>
  <c r="AO75" i="15" s="1"/>
  <c r="W46" i="15"/>
  <c r="W76" i="15" s="1"/>
  <c r="AE46" i="15"/>
  <c r="AE76" i="15" s="1"/>
  <c r="AM46" i="15"/>
  <c r="AM76" i="15" s="1"/>
  <c r="E47" i="15"/>
  <c r="E77" i="15" s="1"/>
  <c r="M47" i="15"/>
  <c r="M77" i="15" s="1"/>
  <c r="U47" i="15"/>
  <c r="U77" i="15" s="1"/>
  <c r="AC47" i="15"/>
  <c r="AC77" i="15" s="1"/>
  <c r="AK47" i="15"/>
  <c r="AK77" i="15" s="1"/>
  <c r="K48" i="15"/>
  <c r="K78" i="15" s="1"/>
  <c r="S48" i="15"/>
  <c r="S78" i="15" s="1"/>
  <c r="AA48" i="15"/>
  <c r="AA78" i="15" s="1"/>
  <c r="AI48" i="15"/>
  <c r="AI78" i="15" s="1"/>
  <c r="I49" i="15"/>
  <c r="I79" i="15" s="1"/>
  <c r="Q49" i="15"/>
  <c r="Q79" i="15" s="1"/>
  <c r="Y49" i="15"/>
  <c r="Y79" i="15" s="1"/>
  <c r="AG49" i="15"/>
  <c r="AG79" i="15" s="1"/>
  <c r="AO49" i="15"/>
  <c r="AO79" i="15" s="1"/>
  <c r="G51" i="15"/>
  <c r="G81" i="15" s="1"/>
  <c r="O51" i="15"/>
  <c r="O81" i="15" s="1"/>
  <c r="W51" i="15"/>
  <c r="W81" i="15" s="1"/>
  <c r="AE51" i="15"/>
  <c r="AE81" i="15" s="1"/>
  <c r="AM51" i="15"/>
  <c r="AM81" i="15" s="1"/>
  <c r="E52" i="15"/>
  <c r="E82" i="15" s="1"/>
  <c r="M52" i="15"/>
  <c r="M82" i="15" s="1"/>
  <c r="U52" i="15"/>
  <c r="U82" i="15" s="1"/>
  <c r="AC52" i="15"/>
  <c r="AC82" i="15" s="1"/>
  <c r="AK52" i="15"/>
  <c r="AK82" i="15" s="1"/>
  <c r="K53" i="15"/>
  <c r="K83" i="15" s="1"/>
  <c r="S53" i="15"/>
  <c r="S83" i="15" s="1"/>
  <c r="AA53" i="15"/>
  <c r="AA83" i="15" s="1"/>
  <c r="AI53" i="15"/>
  <c r="AI83" i="15" s="1"/>
  <c r="I55" i="15"/>
  <c r="Q55" i="15"/>
  <c r="Y55" i="15"/>
  <c r="AG55" i="15"/>
  <c r="AO55" i="15"/>
  <c r="G56" i="15"/>
  <c r="O56" i="15"/>
  <c r="M43" i="15"/>
  <c r="M73" i="15" s="1"/>
  <c r="G45" i="15"/>
  <c r="G75" i="15" s="1"/>
  <c r="O46" i="15"/>
  <c r="O76" i="15" s="1"/>
  <c r="R45" i="15"/>
  <c r="R75" i="15" s="1"/>
  <c r="Z45" i="15"/>
  <c r="Z75" i="15" s="1"/>
  <c r="AH45" i="15"/>
  <c r="AH75" i="15" s="1"/>
  <c r="H46" i="15"/>
  <c r="H76" i="15" s="1"/>
  <c r="P46" i="15"/>
  <c r="P76" i="15" s="1"/>
  <c r="X46" i="15"/>
  <c r="X76" i="15" s="1"/>
  <c r="AF46" i="15"/>
  <c r="AF76" i="15" s="1"/>
  <c r="AN46" i="15"/>
  <c r="AN76" i="15" s="1"/>
  <c r="F47" i="15"/>
  <c r="F77" i="15" s="1"/>
  <c r="N47" i="15"/>
  <c r="N77" i="15" s="1"/>
  <c r="V47" i="15"/>
  <c r="V77" i="15" s="1"/>
  <c r="AD47" i="15"/>
  <c r="AD77" i="15" s="1"/>
  <c r="AL47" i="15"/>
  <c r="AL77" i="15" s="1"/>
  <c r="D48" i="15"/>
  <c r="D78" i="15" s="1"/>
  <c r="L48" i="15"/>
  <c r="L78" i="15" s="1"/>
  <c r="T48" i="15"/>
  <c r="T78" i="15" s="1"/>
  <c r="AB48" i="15"/>
  <c r="AB78" i="15" s="1"/>
  <c r="AJ48" i="15"/>
  <c r="AJ78" i="15" s="1"/>
  <c r="J49" i="15"/>
  <c r="J79" i="15" s="1"/>
  <c r="R49" i="15"/>
  <c r="R79" i="15" s="1"/>
  <c r="Z49" i="15"/>
  <c r="Z79" i="15" s="1"/>
  <c r="AH49" i="15"/>
  <c r="AH79" i="15" s="1"/>
  <c r="H51" i="15"/>
  <c r="H81" i="15" s="1"/>
  <c r="P51" i="15"/>
  <c r="P81" i="15" s="1"/>
  <c r="X51" i="15"/>
  <c r="X81" i="15" s="1"/>
  <c r="AF51" i="15"/>
  <c r="AF81" i="15" s="1"/>
  <c r="AN51" i="15"/>
  <c r="AN81" i="15" s="1"/>
  <c r="F52" i="15"/>
  <c r="F82" i="15" s="1"/>
  <c r="N52" i="15"/>
  <c r="N82" i="15" s="1"/>
  <c r="V52" i="15"/>
  <c r="V82" i="15" s="1"/>
  <c r="AD52" i="15"/>
  <c r="AD82" i="15" s="1"/>
  <c r="AL52" i="15"/>
  <c r="AL82" i="15" s="1"/>
  <c r="D53" i="15"/>
  <c r="D83" i="15" s="1"/>
  <c r="L53" i="15"/>
  <c r="L83" i="15" s="1"/>
  <c r="T53" i="15"/>
  <c r="T83" i="15" s="1"/>
  <c r="AB53" i="15"/>
  <c r="AB83" i="15" s="1"/>
  <c r="AJ53" i="15"/>
  <c r="AJ83" i="15" s="1"/>
  <c r="E41" i="15"/>
  <c r="E71" i="15" s="1"/>
  <c r="I44" i="15"/>
  <c r="I74" i="15" s="1"/>
  <c r="S40" i="15"/>
  <c r="S70" i="15" s="1"/>
  <c r="AA40" i="15"/>
  <c r="AA70" i="15" s="1"/>
  <c r="I41" i="15"/>
  <c r="I71" i="15" s="1"/>
  <c r="Q41" i="15"/>
  <c r="Q71" i="15" s="1"/>
  <c r="Y41" i="15"/>
  <c r="Y71" i="15" s="1"/>
  <c r="AG41" i="15"/>
  <c r="AG71" i="15" s="1"/>
  <c r="AO41" i="15"/>
  <c r="AO71" i="15" s="1"/>
  <c r="G43" i="15"/>
  <c r="G73" i="15" s="1"/>
  <c r="O43" i="15"/>
  <c r="O73" i="15" s="1"/>
  <c r="W43" i="15"/>
  <c r="W73" i="15" s="1"/>
  <c r="AE43" i="15"/>
  <c r="AE73" i="15" s="1"/>
  <c r="AM43" i="15"/>
  <c r="AM73" i="15" s="1"/>
  <c r="E44" i="15"/>
  <c r="E74" i="15" s="1"/>
  <c r="M44" i="15"/>
  <c r="M74" i="15" s="1"/>
  <c r="U44" i="15"/>
  <c r="U74" i="15" s="1"/>
  <c r="AC44" i="15"/>
  <c r="AC74" i="15" s="1"/>
  <c r="AK44" i="15"/>
  <c r="AK74" i="15" s="1"/>
  <c r="K45" i="15"/>
  <c r="K75" i="15" s="1"/>
  <c r="S45" i="15"/>
  <c r="S75" i="15" s="1"/>
  <c r="AA45" i="15"/>
  <c r="AA75" i="15" s="1"/>
  <c r="AI45" i="15"/>
  <c r="AI75" i="15" s="1"/>
  <c r="I46" i="15"/>
  <c r="I76" i="15" s="1"/>
  <c r="Q46" i="15"/>
  <c r="Q76" i="15" s="1"/>
  <c r="Y46" i="15"/>
  <c r="Y76" i="15" s="1"/>
  <c r="AG46" i="15"/>
  <c r="AG76" i="15" s="1"/>
  <c r="AO46" i="15"/>
  <c r="AO76" i="15" s="1"/>
  <c r="G47" i="15"/>
  <c r="G77" i="15" s="1"/>
  <c r="O47" i="15"/>
  <c r="O77" i="15" s="1"/>
  <c r="W47" i="15"/>
  <c r="W77" i="15" s="1"/>
  <c r="AE47" i="15"/>
  <c r="AE77" i="15" s="1"/>
  <c r="AM47" i="15"/>
  <c r="AM77" i="15" s="1"/>
  <c r="E48" i="15"/>
  <c r="E78" i="15" s="1"/>
  <c r="M48" i="15"/>
  <c r="M78" i="15" s="1"/>
  <c r="U48" i="15"/>
  <c r="U78" i="15" s="1"/>
  <c r="AC48" i="15"/>
  <c r="AC78" i="15" s="1"/>
  <c r="AK48" i="15"/>
  <c r="AK78" i="15" s="1"/>
  <c r="K49" i="15"/>
  <c r="K79" i="15" s="1"/>
  <c r="S49" i="15"/>
  <c r="S79" i="15" s="1"/>
  <c r="AA49" i="15"/>
  <c r="AA79" i="15" s="1"/>
  <c r="AI49" i="15"/>
  <c r="AI79" i="15" s="1"/>
  <c r="I51" i="15"/>
  <c r="I81" i="15" s="1"/>
  <c r="Q51" i="15"/>
  <c r="Q81" i="15" s="1"/>
  <c r="Y51" i="15"/>
  <c r="Y81" i="15" s="1"/>
  <c r="AG51" i="15"/>
  <c r="AG81" i="15" s="1"/>
  <c r="AO51" i="15"/>
  <c r="AO81" i="15" s="1"/>
  <c r="G52" i="15"/>
  <c r="G82" i="15" s="1"/>
  <c r="O52" i="15"/>
  <c r="O82" i="15" s="1"/>
  <c r="W52" i="15"/>
  <c r="W82" i="15" s="1"/>
  <c r="AE52" i="15"/>
  <c r="AE82" i="15" s="1"/>
  <c r="AM52" i="15"/>
  <c r="AM82" i="15" s="1"/>
  <c r="E53" i="15"/>
  <c r="E83" i="15" s="1"/>
  <c r="M53" i="15"/>
  <c r="M83" i="15" s="1"/>
  <c r="U53" i="15"/>
  <c r="U83" i="15" s="1"/>
  <c r="AC53" i="15"/>
  <c r="AC83" i="15" s="1"/>
  <c r="AK53" i="15"/>
  <c r="AK83" i="15" s="1"/>
  <c r="K55" i="15"/>
  <c r="S55" i="15"/>
  <c r="AA55" i="15"/>
  <c r="AI55" i="15"/>
  <c r="I56" i="15"/>
  <c r="Q56" i="15"/>
  <c r="AK41" i="15"/>
  <c r="AK71" i="15" s="1"/>
  <c r="W45" i="15"/>
  <c r="W75" i="15" s="1"/>
  <c r="AI40" i="15"/>
  <c r="AI70" i="15" s="1"/>
  <c r="AA43" i="15"/>
  <c r="AA73" i="15" s="1"/>
  <c r="Y44" i="15"/>
  <c r="Y74" i="15" s="1"/>
  <c r="J57" i="15"/>
  <c r="R57" i="15"/>
  <c r="Z57" i="15"/>
  <c r="AH57" i="15"/>
  <c r="AP57" i="15"/>
  <c r="H58" i="15"/>
  <c r="P58" i="15"/>
  <c r="X58" i="15"/>
  <c r="AF58" i="15"/>
  <c r="C21" i="24" s="1"/>
  <c r="AN58" i="15"/>
  <c r="N60" i="15"/>
  <c r="V60" i="15"/>
  <c r="AD60" i="15"/>
  <c r="AL60" i="15"/>
  <c r="D63" i="15"/>
  <c r="L63" i="15"/>
  <c r="T63" i="15"/>
  <c r="AB63" i="15"/>
  <c r="AJ63" i="15"/>
  <c r="J64" i="15"/>
  <c r="R64" i="15"/>
  <c r="Z64" i="15"/>
  <c r="AH64" i="15"/>
  <c r="AP64" i="15"/>
  <c r="AM57" i="15"/>
  <c r="J28" i="24" s="1"/>
  <c r="W56" i="15"/>
  <c r="AE56" i="15"/>
  <c r="AM56" i="15"/>
  <c r="E57" i="15"/>
  <c r="M57" i="15"/>
  <c r="U57" i="15"/>
  <c r="AC57" i="15"/>
  <c r="AK57" i="15"/>
  <c r="K58" i="15"/>
  <c r="S58" i="15"/>
  <c r="AA58" i="15"/>
  <c r="AI58" i="15"/>
  <c r="F21" i="24" s="1"/>
  <c r="Q60" i="15"/>
  <c r="Y60" i="15"/>
  <c r="AG60" i="15"/>
  <c r="AO60" i="15"/>
  <c r="G63" i="15"/>
  <c r="O63" i="15"/>
  <c r="W63" i="15"/>
  <c r="AE63" i="15"/>
  <c r="AM63" i="15"/>
  <c r="E64" i="15"/>
  <c r="M64" i="15"/>
  <c r="U64" i="15"/>
  <c r="AC64" i="15"/>
  <c r="AK64" i="15"/>
  <c r="Y56" i="15"/>
  <c r="AG56" i="15"/>
  <c r="D14" i="24" s="1"/>
  <c r="AO56" i="15"/>
  <c r="G57" i="15"/>
  <c r="O57" i="15"/>
  <c r="W57" i="15"/>
  <c r="AE57" i="15"/>
  <c r="E58" i="15"/>
  <c r="M58" i="15"/>
  <c r="U58" i="15"/>
  <c r="AC58" i="15"/>
  <c r="AK58" i="15"/>
  <c r="H21" i="24" s="1"/>
  <c r="S60" i="15"/>
  <c r="AA60" i="15"/>
  <c r="AI60" i="15"/>
  <c r="I63" i="15"/>
  <c r="Q63" i="15"/>
  <c r="Y63" i="15"/>
  <c r="AG63" i="15"/>
  <c r="AO63" i="15"/>
  <c r="G64" i="15"/>
  <c r="O64" i="15"/>
  <c r="W64" i="15"/>
  <c r="AE64" i="15"/>
  <c r="AM64" i="15"/>
  <c r="X38" i="11"/>
  <c r="X68" i="11" s="1"/>
  <c r="F39" i="11"/>
  <c r="F69" i="11" s="1"/>
  <c r="AD39" i="11"/>
  <c r="AD69" i="11" s="1"/>
  <c r="J40" i="11"/>
  <c r="J70" i="11" s="1"/>
  <c r="P41" i="11"/>
  <c r="P71" i="11" s="1"/>
  <c r="F43" i="11"/>
  <c r="F73" i="11" s="1"/>
  <c r="V43" i="11"/>
  <c r="V73" i="11" s="1"/>
  <c r="L44" i="11"/>
  <c r="L74" i="11" s="1"/>
  <c r="AJ44" i="11"/>
  <c r="AJ74" i="11" s="1"/>
  <c r="Z45" i="11"/>
  <c r="Z75" i="11" s="1"/>
  <c r="AN46" i="11"/>
  <c r="AN76" i="11" s="1"/>
  <c r="N47" i="11"/>
  <c r="N77" i="11" s="1"/>
  <c r="AL47" i="11"/>
  <c r="AL77" i="11" s="1"/>
  <c r="L48" i="11"/>
  <c r="L78" i="11" s="1"/>
  <c r="AB48" i="11"/>
  <c r="AB78" i="11" s="1"/>
  <c r="R49" i="11"/>
  <c r="R79" i="11" s="1"/>
  <c r="AH49" i="11"/>
  <c r="AH79" i="11" s="1"/>
  <c r="AL52" i="11"/>
  <c r="AL82" i="11" s="1"/>
  <c r="T53" i="11"/>
  <c r="T83" i="11" s="1"/>
  <c r="AJ53" i="11"/>
  <c r="AJ83" i="11" s="1"/>
  <c r="I38" i="11"/>
  <c r="I68" i="11" s="1"/>
  <c r="Q38" i="11"/>
  <c r="Q68" i="11" s="1"/>
  <c r="Y38" i="11"/>
  <c r="Y68" i="11" s="1"/>
  <c r="AG38" i="11"/>
  <c r="AO38" i="11"/>
  <c r="AO68" i="11" s="1"/>
  <c r="G39" i="11"/>
  <c r="G69" i="11" s="1"/>
  <c r="O39" i="11"/>
  <c r="O69" i="11" s="1"/>
  <c r="W39" i="11"/>
  <c r="W69" i="11" s="1"/>
  <c r="AM39" i="11"/>
  <c r="AM69" i="11" s="1"/>
  <c r="K40" i="11"/>
  <c r="K70" i="11" s="1"/>
  <c r="S40" i="11"/>
  <c r="S70" i="11" s="1"/>
  <c r="AI40" i="11"/>
  <c r="AI70" i="11" s="1"/>
  <c r="Q41" i="11"/>
  <c r="Q71" i="11" s="1"/>
  <c r="Y41" i="11"/>
  <c r="Y71" i="11" s="1"/>
  <c r="AG41" i="11"/>
  <c r="AG71" i="11" s="1"/>
  <c r="AP71" i="11"/>
  <c r="AO41" i="11"/>
  <c r="AO71" i="11" s="1"/>
  <c r="G43" i="11"/>
  <c r="G73" i="11" s="1"/>
  <c r="O43" i="11"/>
  <c r="O73" i="11" s="1"/>
  <c r="W43" i="11"/>
  <c r="W73" i="11" s="1"/>
  <c r="AM43" i="11"/>
  <c r="AM73" i="11" s="1"/>
  <c r="E44" i="11"/>
  <c r="E74" i="11" s="1"/>
  <c r="M44" i="11"/>
  <c r="M74" i="11" s="1"/>
  <c r="U44" i="11"/>
  <c r="U74" i="11" s="1"/>
  <c r="AC44" i="11"/>
  <c r="AC74" i="11" s="1"/>
  <c r="AK44" i="11"/>
  <c r="AK74" i="11" s="1"/>
  <c r="K45" i="11"/>
  <c r="K75" i="11" s="1"/>
  <c r="S45" i="11"/>
  <c r="S75" i="11" s="1"/>
  <c r="AA45" i="11"/>
  <c r="AA75" i="11" s="1"/>
  <c r="AI45" i="11"/>
  <c r="AI75" i="11" s="1"/>
  <c r="I46" i="11"/>
  <c r="I76" i="11" s="1"/>
  <c r="Q46" i="11"/>
  <c r="Q76" i="11" s="1"/>
  <c r="Y46" i="11"/>
  <c r="Y76" i="11" s="1"/>
  <c r="AO46" i="11"/>
  <c r="AO76" i="11" s="1"/>
  <c r="G47" i="11"/>
  <c r="G77" i="11" s="1"/>
  <c r="O47" i="11"/>
  <c r="O77" i="11" s="1"/>
  <c r="AE47" i="11"/>
  <c r="AE77" i="11" s="1"/>
  <c r="AM47" i="11"/>
  <c r="AM77" i="11" s="1"/>
  <c r="E48" i="11"/>
  <c r="E78" i="11" s="1"/>
  <c r="U48" i="11"/>
  <c r="U78" i="11" s="1"/>
  <c r="AC48" i="11"/>
  <c r="AC78" i="11" s="1"/>
  <c r="AK48" i="11"/>
  <c r="AK78" i="11" s="1"/>
  <c r="K49" i="11"/>
  <c r="K79" i="11" s="1"/>
  <c r="S49" i="11"/>
  <c r="S79" i="11" s="1"/>
  <c r="AI49" i="11"/>
  <c r="AI79" i="11" s="1"/>
  <c r="I51" i="11"/>
  <c r="I81" i="11" s="1"/>
  <c r="Q51" i="11"/>
  <c r="Q81" i="11" s="1"/>
  <c r="Y51" i="11"/>
  <c r="Y81" i="11" s="1"/>
  <c r="AG51" i="11"/>
  <c r="AG81" i="11" s="1"/>
  <c r="AO51" i="11"/>
  <c r="AO81" i="11" s="1"/>
  <c r="G52" i="11"/>
  <c r="G82" i="11" s="1"/>
  <c r="O52" i="11"/>
  <c r="O82" i="11" s="1"/>
  <c r="W52" i="11"/>
  <c r="W82" i="11" s="1"/>
  <c r="AE52" i="11"/>
  <c r="AE82" i="11" s="1"/>
  <c r="AM52" i="11"/>
  <c r="AM82" i="11" s="1"/>
  <c r="E53" i="11"/>
  <c r="E83" i="11" s="1"/>
  <c r="M53" i="11"/>
  <c r="M83" i="11" s="1"/>
  <c r="U53" i="11"/>
  <c r="U83" i="11" s="1"/>
  <c r="AC53" i="11"/>
  <c r="AC83" i="11" s="1"/>
  <c r="AK53" i="11"/>
  <c r="AK83" i="11" s="1"/>
  <c r="K55" i="11"/>
  <c r="S55" i="11"/>
  <c r="AA55" i="11"/>
  <c r="AI55" i="11"/>
  <c r="I56" i="11"/>
  <c r="Q56" i="11"/>
  <c r="Y56" i="11"/>
  <c r="AG56" i="11"/>
  <c r="D12" i="24" s="1"/>
  <c r="I41" i="11"/>
  <c r="I71" i="11" s="1"/>
  <c r="P38" i="11"/>
  <c r="P68" i="11" s="1"/>
  <c r="AN38" i="11"/>
  <c r="AN68" i="11" s="1"/>
  <c r="V39" i="11"/>
  <c r="V69" i="11" s="1"/>
  <c r="Z40" i="11"/>
  <c r="Z70" i="11" s="1"/>
  <c r="H41" i="11"/>
  <c r="H71" i="11" s="1"/>
  <c r="AF41" i="11"/>
  <c r="AF71" i="11" s="1"/>
  <c r="N43" i="11"/>
  <c r="N73" i="11" s="1"/>
  <c r="AL43" i="11"/>
  <c r="AL73" i="11" s="1"/>
  <c r="T44" i="11"/>
  <c r="T74" i="11" s="1"/>
  <c r="J45" i="11"/>
  <c r="J75" i="11" s="1"/>
  <c r="AH45" i="11"/>
  <c r="AH75" i="11" s="1"/>
  <c r="H46" i="11"/>
  <c r="H76" i="11" s="1"/>
  <c r="V47" i="11"/>
  <c r="V77" i="11" s="1"/>
  <c r="T48" i="11"/>
  <c r="T78" i="11" s="1"/>
  <c r="AJ48" i="11"/>
  <c r="AJ78" i="11" s="1"/>
  <c r="J49" i="11"/>
  <c r="J79" i="11" s="1"/>
  <c r="Z49" i="11"/>
  <c r="Z79" i="11" s="1"/>
  <c r="H51" i="11"/>
  <c r="H81" i="11" s="1"/>
  <c r="F52" i="11"/>
  <c r="F82" i="11" s="1"/>
  <c r="D53" i="11"/>
  <c r="D83" i="11" s="1"/>
  <c r="M48" i="11"/>
  <c r="M78" i="11" s="1"/>
  <c r="J38" i="11"/>
  <c r="J68" i="11" s="1"/>
  <c r="R38" i="11"/>
  <c r="R68" i="11" s="1"/>
  <c r="Z38" i="11"/>
  <c r="Z68" i="11" s="1"/>
  <c r="AH38" i="11"/>
  <c r="AP38" i="11"/>
  <c r="AP68" i="11" s="1"/>
  <c r="H39" i="11"/>
  <c r="H69" i="11" s="1"/>
  <c r="P39" i="11"/>
  <c r="P69" i="11" s="1"/>
  <c r="X39" i="11"/>
  <c r="X69" i="11" s="1"/>
  <c r="AF39" i="11"/>
  <c r="AF69" i="11" s="1"/>
  <c r="AN39" i="11"/>
  <c r="AN69" i="11" s="1"/>
  <c r="D40" i="11"/>
  <c r="D70" i="11" s="1"/>
  <c r="L40" i="11"/>
  <c r="L70" i="11" s="1"/>
  <c r="T40" i="11"/>
  <c r="T70" i="11" s="1"/>
  <c r="AB40" i="11"/>
  <c r="AB70" i="11" s="1"/>
  <c r="AJ40" i="11"/>
  <c r="AJ70" i="11" s="1"/>
  <c r="J41" i="11"/>
  <c r="J71" i="11" s="1"/>
  <c r="S71" i="11"/>
  <c r="R41" i="11"/>
  <c r="R71" i="11" s="1"/>
  <c r="Z41" i="11"/>
  <c r="Z71" i="11" s="1"/>
  <c r="AH41" i="11"/>
  <c r="AH71" i="11" s="1"/>
  <c r="H43" i="11"/>
  <c r="H73" i="11" s="1"/>
  <c r="P43" i="11"/>
  <c r="P73" i="11" s="1"/>
  <c r="X43" i="11"/>
  <c r="X73" i="11" s="1"/>
  <c r="AF43" i="11"/>
  <c r="AF73" i="11" s="1"/>
  <c r="AN43" i="11"/>
  <c r="AN73" i="11" s="1"/>
  <c r="N44" i="11"/>
  <c r="N74" i="11" s="1"/>
  <c r="AD44" i="11"/>
  <c r="AD74" i="11" s="1"/>
  <c r="L45" i="11"/>
  <c r="L75" i="11" s="1"/>
  <c r="AB45" i="11"/>
  <c r="AB75" i="11" s="1"/>
  <c r="AJ45" i="11"/>
  <c r="AJ75" i="11" s="1"/>
  <c r="R46" i="11"/>
  <c r="R76" i="11" s="1"/>
  <c r="Z46" i="11"/>
  <c r="Z76" i="11" s="1"/>
  <c r="AH46" i="11"/>
  <c r="AH76" i="11" s="1"/>
  <c r="AP46" i="11"/>
  <c r="AP76" i="11" s="1"/>
  <c r="H47" i="11"/>
  <c r="H77" i="11" s="1"/>
  <c r="P47" i="11"/>
  <c r="P77" i="11" s="1"/>
  <c r="X47" i="11"/>
  <c r="X77" i="11" s="1"/>
  <c r="AF47" i="11"/>
  <c r="AF77" i="11" s="1"/>
  <c r="AN47" i="11"/>
  <c r="AN77" i="11" s="1"/>
  <c r="F48" i="11"/>
  <c r="F78" i="11" s="1"/>
  <c r="N48" i="11"/>
  <c r="N78" i="11" s="1"/>
  <c r="V48" i="11"/>
  <c r="V78" i="11" s="1"/>
  <c r="AD48" i="11"/>
  <c r="AD78" i="11" s="1"/>
  <c r="AL48" i="11"/>
  <c r="AL78" i="11" s="1"/>
  <c r="L49" i="11"/>
  <c r="L79" i="11" s="1"/>
  <c r="T49" i="11"/>
  <c r="T79" i="11" s="1"/>
  <c r="AB49" i="11"/>
  <c r="AB79" i="11" s="1"/>
  <c r="AJ49" i="11"/>
  <c r="AJ79" i="11" s="1"/>
  <c r="J51" i="11"/>
  <c r="J81" i="11" s="1"/>
  <c r="R51" i="11"/>
  <c r="R81" i="11" s="1"/>
  <c r="Z51" i="11"/>
  <c r="Z81" i="11" s="1"/>
  <c r="AH51" i="11"/>
  <c r="AH81" i="11" s="1"/>
  <c r="AP51" i="11"/>
  <c r="AP81" i="11" s="1"/>
  <c r="H52" i="11"/>
  <c r="H82" i="11" s="1"/>
  <c r="P52" i="11"/>
  <c r="P82" i="11" s="1"/>
  <c r="X52" i="11"/>
  <c r="X82" i="11" s="1"/>
  <c r="AF52" i="11"/>
  <c r="AF82" i="11" s="1"/>
  <c r="AN52" i="11"/>
  <c r="AN82" i="11" s="1"/>
  <c r="F53" i="11"/>
  <c r="F83" i="11" s="1"/>
  <c r="N53" i="11"/>
  <c r="N83" i="11" s="1"/>
  <c r="V53" i="11"/>
  <c r="V83" i="11" s="1"/>
  <c r="AD53" i="11"/>
  <c r="AD83" i="11" s="1"/>
  <c r="AL53" i="11"/>
  <c r="AL83" i="11" s="1"/>
  <c r="D55" i="11"/>
  <c r="L55" i="11"/>
  <c r="T55" i="11"/>
  <c r="AE39" i="11"/>
  <c r="AE69" i="11" s="1"/>
  <c r="F44" i="11"/>
  <c r="F74" i="11" s="1"/>
  <c r="J46" i="11"/>
  <c r="J76" i="11" s="1"/>
  <c r="AH40" i="11"/>
  <c r="AH70" i="11" s="1"/>
  <c r="D44" i="11"/>
  <c r="D74" i="11" s="1"/>
  <c r="AF46" i="11"/>
  <c r="AF76" i="11" s="1"/>
  <c r="AD47" i="11"/>
  <c r="AD77" i="11" s="1"/>
  <c r="AF51" i="11"/>
  <c r="AF81" i="11" s="1"/>
  <c r="V52" i="11"/>
  <c r="V82" i="11" s="1"/>
  <c r="AB53" i="11"/>
  <c r="AB83" i="11" s="1"/>
  <c r="K38" i="11"/>
  <c r="K68" i="11" s="1"/>
  <c r="S38" i="11"/>
  <c r="S68" i="11" s="1"/>
  <c r="AA38" i="11"/>
  <c r="AA68" i="11" s="1"/>
  <c r="AI38" i="11"/>
  <c r="I39" i="11"/>
  <c r="I69" i="11" s="1"/>
  <c r="Q39" i="11"/>
  <c r="Q69" i="11" s="1"/>
  <c r="Y39" i="11"/>
  <c r="Y69" i="11" s="1"/>
  <c r="AG39" i="11"/>
  <c r="AG69" i="11" s="1"/>
  <c r="M40" i="11"/>
  <c r="M70" i="11" s="1"/>
  <c r="U40" i="11"/>
  <c r="U70" i="11" s="1"/>
  <c r="AC40" i="11"/>
  <c r="AC70" i="11" s="1"/>
  <c r="K41" i="11"/>
  <c r="K71" i="11" s="1"/>
  <c r="AA41" i="11"/>
  <c r="AA71" i="11" s="1"/>
  <c r="AI41" i="11"/>
  <c r="AI71" i="11" s="1"/>
  <c r="I43" i="11"/>
  <c r="I73" i="11" s="1"/>
  <c r="Y43" i="11"/>
  <c r="Y73" i="11" s="1"/>
  <c r="AG43" i="11"/>
  <c r="AG73" i="11" s="1"/>
  <c r="AP73" i="11"/>
  <c r="AO43" i="11"/>
  <c r="AO73" i="11" s="1"/>
  <c r="G44" i="11"/>
  <c r="G74" i="11" s="1"/>
  <c r="O44" i="11"/>
  <c r="O74" i="11" s="1"/>
  <c r="W44" i="11"/>
  <c r="W74" i="11" s="1"/>
  <c r="AE44" i="11"/>
  <c r="AE74" i="11" s="1"/>
  <c r="AM44" i="11"/>
  <c r="AM74" i="11" s="1"/>
  <c r="E45" i="11"/>
  <c r="E75" i="11" s="1"/>
  <c r="M45" i="11"/>
  <c r="M75" i="11" s="1"/>
  <c r="U45" i="11"/>
  <c r="U75" i="11" s="1"/>
  <c r="AC45" i="11"/>
  <c r="AC75" i="11" s="1"/>
  <c r="AK45" i="11"/>
  <c r="AK75" i="11" s="1"/>
  <c r="K46" i="11"/>
  <c r="K76" i="11" s="1"/>
  <c r="S46" i="11"/>
  <c r="S76" i="11" s="1"/>
  <c r="AA46" i="11"/>
  <c r="AA76" i="11" s="1"/>
  <c r="AI46" i="11"/>
  <c r="AI76" i="11" s="1"/>
  <c r="I47" i="11"/>
  <c r="I77" i="11" s="1"/>
  <c r="Q47" i="11"/>
  <c r="Q77" i="11" s="1"/>
  <c r="Y47" i="11"/>
  <c r="Y77" i="11" s="1"/>
  <c r="AG47" i="11"/>
  <c r="AG77" i="11" s="1"/>
  <c r="AP77" i="11"/>
  <c r="AO47" i="11"/>
  <c r="AO77" i="11" s="1"/>
  <c r="G48" i="11"/>
  <c r="G78" i="11" s="1"/>
  <c r="O48" i="11"/>
  <c r="O78" i="11" s="1"/>
  <c r="W48" i="11"/>
  <c r="W78" i="11" s="1"/>
  <c r="AE48" i="11"/>
  <c r="AE78" i="11" s="1"/>
  <c r="AM48" i="11"/>
  <c r="AM78" i="11" s="1"/>
  <c r="E49" i="11"/>
  <c r="E79" i="11" s="1"/>
  <c r="M49" i="11"/>
  <c r="M79" i="11" s="1"/>
  <c r="U49" i="11"/>
  <c r="U79" i="11" s="1"/>
  <c r="AC49" i="11"/>
  <c r="AC79" i="11" s="1"/>
  <c r="AK49" i="11"/>
  <c r="AK79" i="11" s="1"/>
  <c r="K51" i="11"/>
  <c r="K81" i="11" s="1"/>
  <c r="S51" i="11"/>
  <c r="S81" i="11" s="1"/>
  <c r="AA51" i="11"/>
  <c r="AA81" i="11" s="1"/>
  <c r="AI51" i="11"/>
  <c r="AI81" i="11" s="1"/>
  <c r="I52" i="11"/>
  <c r="I82" i="11" s="1"/>
  <c r="Q52" i="11"/>
  <c r="Q82" i="11" s="1"/>
  <c r="Y52" i="11"/>
  <c r="Y82" i="11" s="1"/>
  <c r="AG52" i="11"/>
  <c r="AG82" i="11" s="1"/>
  <c r="AP82" i="11"/>
  <c r="AO52" i="11"/>
  <c r="AO82" i="11" s="1"/>
  <c r="G53" i="11"/>
  <c r="G83" i="11" s="1"/>
  <c r="O53" i="11"/>
  <c r="O83" i="11" s="1"/>
  <c r="W53" i="11"/>
  <c r="W83" i="11" s="1"/>
  <c r="AE53" i="11"/>
  <c r="AE83" i="11" s="1"/>
  <c r="AM53" i="11"/>
  <c r="AM83" i="11" s="1"/>
  <c r="AO39" i="11"/>
  <c r="AO69" i="11" s="1"/>
  <c r="E40" i="11"/>
  <c r="E70" i="11" s="1"/>
  <c r="V44" i="11"/>
  <c r="V74" i="11" s="1"/>
  <c r="AG46" i="11"/>
  <c r="AG76" i="11" s="1"/>
  <c r="D49" i="11"/>
  <c r="D79" i="11" s="1"/>
  <c r="H38" i="11"/>
  <c r="H68" i="11" s="1"/>
  <c r="N39" i="11"/>
  <c r="N69" i="11" s="1"/>
  <c r="AN41" i="11"/>
  <c r="AN71" i="11" s="1"/>
  <c r="AD43" i="11"/>
  <c r="AD73" i="11" s="1"/>
  <c r="AB44" i="11"/>
  <c r="AB74" i="11" s="1"/>
  <c r="R45" i="11"/>
  <c r="R75" i="11" s="1"/>
  <c r="P46" i="11"/>
  <c r="P76" i="11" s="1"/>
  <c r="F47" i="11"/>
  <c r="F77" i="11" s="1"/>
  <c r="D48" i="11"/>
  <c r="D78" i="11" s="1"/>
  <c r="P51" i="11"/>
  <c r="P81" i="11" s="1"/>
  <c r="AN51" i="11"/>
  <c r="AN81" i="11" s="1"/>
  <c r="AD52" i="11"/>
  <c r="AD82" i="11" s="1"/>
  <c r="L53" i="11"/>
  <c r="L83" i="11" s="1"/>
  <c r="D38" i="11"/>
  <c r="D68" i="11" s="1"/>
  <c r="L38" i="11"/>
  <c r="L68" i="11" s="1"/>
  <c r="T38" i="11"/>
  <c r="T68" i="11" s="1"/>
  <c r="AB38" i="11"/>
  <c r="AB68" i="11" s="1"/>
  <c r="AJ38" i="11"/>
  <c r="J39" i="11"/>
  <c r="J69" i="11" s="1"/>
  <c r="R39" i="11"/>
  <c r="R69" i="11" s="1"/>
  <c r="Z39" i="11"/>
  <c r="Z69" i="11" s="1"/>
  <c r="AH39" i="11"/>
  <c r="AH69" i="11" s="1"/>
  <c r="AP39" i="11"/>
  <c r="AP69" i="11" s="1"/>
  <c r="F40" i="11"/>
  <c r="F70" i="11" s="1"/>
  <c r="N40" i="11"/>
  <c r="N70" i="11" s="1"/>
  <c r="V40" i="11"/>
  <c r="V70" i="11" s="1"/>
  <c r="AD40" i="11"/>
  <c r="AD70" i="11" s="1"/>
  <c r="AL40" i="11"/>
  <c r="AL70" i="11" s="1"/>
  <c r="D41" i="11"/>
  <c r="D71" i="11" s="1"/>
  <c r="L41" i="11"/>
  <c r="L71" i="11" s="1"/>
  <c r="T41" i="11"/>
  <c r="T71" i="11" s="1"/>
  <c r="AB41" i="11"/>
  <c r="AB71" i="11" s="1"/>
  <c r="AJ41" i="11"/>
  <c r="AJ71" i="11" s="1"/>
  <c r="J43" i="11"/>
  <c r="J73" i="11" s="1"/>
  <c r="R43" i="11"/>
  <c r="R73" i="11" s="1"/>
  <c r="Z43" i="11"/>
  <c r="Z73" i="11" s="1"/>
  <c r="AH43" i="11"/>
  <c r="AH73" i="11" s="1"/>
  <c r="H44" i="11"/>
  <c r="H74" i="11" s="1"/>
  <c r="P44" i="11"/>
  <c r="P74" i="11" s="1"/>
  <c r="X44" i="11"/>
  <c r="X74" i="11" s="1"/>
  <c r="AF44" i="11"/>
  <c r="AF74" i="11" s="1"/>
  <c r="AN44" i="11"/>
  <c r="AN74" i="11" s="1"/>
  <c r="F45" i="11"/>
  <c r="F75" i="11" s="1"/>
  <c r="N45" i="11"/>
  <c r="N75" i="11" s="1"/>
  <c r="V45" i="11"/>
  <c r="V75" i="11" s="1"/>
  <c r="AD45" i="11"/>
  <c r="AD75" i="11" s="1"/>
  <c r="AL45" i="11"/>
  <c r="AL75" i="11" s="1"/>
  <c r="D46" i="11"/>
  <c r="D76" i="11" s="1"/>
  <c r="L46" i="11"/>
  <c r="L76" i="11" s="1"/>
  <c r="T46" i="11"/>
  <c r="T76" i="11" s="1"/>
  <c r="AB46" i="11"/>
  <c r="AB76" i="11" s="1"/>
  <c r="AJ46" i="11"/>
  <c r="AJ76" i="11" s="1"/>
  <c r="J47" i="11"/>
  <c r="J77" i="11" s="1"/>
  <c r="R47" i="11"/>
  <c r="R77" i="11" s="1"/>
  <c r="Z47" i="11"/>
  <c r="Z77" i="11" s="1"/>
  <c r="AH47" i="11"/>
  <c r="AH77" i="11" s="1"/>
  <c r="H48" i="11"/>
  <c r="H78" i="11" s="1"/>
  <c r="P48" i="11"/>
  <c r="P78" i="11" s="1"/>
  <c r="X48" i="11"/>
  <c r="X78" i="11" s="1"/>
  <c r="AF48" i="11"/>
  <c r="AF78" i="11" s="1"/>
  <c r="AN48" i="11"/>
  <c r="AN78" i="11" s="1"/>
  <c r="F49" i="11"/>
  <c r="F79" i="11" s="1"/>
  <c r="N49" i="11"/>
  <c r="N79" i="11" s="1"/>
  <c r="V49" i="11"/>
  <c r="V79" i="11" s="1"/>
  <c r="AD49" i="11"/>
  <c r="AD79" i="11" s="1"/>
  <c r="AL49" i="11"/>
  <c r="AL79" i="11" s="1"/>
  <c r="D51" i="11"/>
  <c r="D81" i="11" s="1"/>
  <c r="L51" i="11"/>
  <c r="L81" i="11" s="1"/>
  <c r="T51" i="11"/>
  <c r="T81" i="11" s="1"/>
  <c r="AB51" i="11"/>
  <c r="AB81" i="11" s="1"/>
  <c r="AJ51" i="11"/>
  <c r="AJ81" i="11" s="1"/>
  <c r="J52" i="11"/>
  <c r="J82" i="11" s="1"/>
  <c r="R52" i="11"/>
  <c r="R82" i="11" s="1"/>
  <c r="Z52" i="11"/>
  <c r="Z82" i="11" s="1"/>
  <c r="AH52" i="11"/>
  <c r="AH82" i="11" s="1"/>
  <c r="H53" i="11"/>
  <c r="H83" i="11" s="1"/>
  <c r="P53" i="11"/>
  <c r="P83" i="11" s="1"/>
  <c r="X53" i="11"/>
  <c r="X83" i="11" s="1"/>
  <c r="AF53" i="11"/>
  <c r="AF83" i="11" s="1"/>
  <c r="AN53" i="11"/>
  <c r="AN83" i="11" s="1"/>
  <c r="AL44" i="11"/>
  <c r="AL74" i="11" s="1"/>
  <c r="AA49" i="11"/>
  <c r="AA79" i="11" s="1"/>
  <c r="AF38" i="11"/>
  <c r="AL39" i="11"/>
  <c r="AL69" i="11" s="1"/>
  <c r="R40" i="11"/>
  <c r="R70" i="11" s="1"/>
  <c r="X41" i="11"/>
  <c r="X71" i="11" s="1"/>
  <c r="X46" i="11"/>
  <c r="X76" i="11" s="1"/>
  <c r="N52" i="11"/>
  <c r="N82" i="11" s="1"/>
  <c r="E38" i="11"/>
  <c r="E68" i="11" s="1"/>
  <c r="M38" i="11"/>
  <c r="M68" i="11" s="1"/>
  <c r="U38" i="11"/>
  <c r="U68" i="11" s="1"/>
  <c r="AC38" i="11"/>
  <c r="AC68" i="11" s="1"/>
  <c r="AK38" i="11"/>
  <c r="K39" i="11"/>
  <c r="K69" i="11" s="1"/>
  <c r="S39" i="11"/>
  <c r="S69" i="11" s="1"/>
  <c r="AA39" i="11"/>
  <c r="AA69" i="11" s="1"/>
  <c r="AI39" i="11"/>
  <c r="AI69" i="11" s="1"/>
  <c r="G40" i="11"/>
  <c r="G70" i="11" s="1"/>
  <c r="W40" i="11"/>
  <c r="W70" i="11" s="1"/>
  <c r="AE40" i="11"/>
  <c r="AE70" i="11" s="1"/>
  <c r="AM40" i="11"/>
  <c r="AM70" i="11" s="1"/>
  <c r="E41" i="11"/>
  <c r="E71" i="11" s="1"/>
  <c r="M41" i="11"/>
  <c r="M71" i="11" s="1"/>
  <c r="U41" i="11"/>
  <c r="U71" i="11" s="1"/>
  <c r="AK41" i="11"/>
  <c r="AK71" i="11" s="1"/>
  <c r="K43" i="11"/>
  <c r="K73" i="11" s="1"/>
  <c r="S43" i="11"/>
  <c r="S73" i="11" s="1"/>
  <c r="AA43" i="11"/>
  <c r="AA73" i="11" s="1"/>
  <c r="AI43" i="11"/>
  <c r="AI73" i="11" s="1"/>
  <c r="I44" i="11"/>
  <c r="I74" i="11" s="1"/>
  <c r="Q44" i="11"/>
  <c r="Q74" i="11" s="1"/>
  <c r="Y44" i="11"/>
  <c r="Y74" i="11" s="1"/>
  <c r="AG44" i="11"/>
  <c r="AG74" i="11" s="1"/>
  <c r="AO44" i="11"/>
  <c r="AO74" i="11" s="1"/>
  <c r="G45" i="11"/>
  <c r="G75" i="11" s="1"/>
  <c r="O45" i="11"/>
  <c r="O75" i="11" s="1"/>
  <c r="W45" i="11"/>
  <c r="W75" i="11" s="1"/>
  <c r="AE45" i="11"/>
  <c r="AE75" i="11" s="1"/>
  <c r="AM45" i="11"/>
  <c r="AM75" i="11" s="1"/>
  <c r="E46" i="11"/>
  <c r="E76" i="11" s="1"/>
  <c r="M46" i="11"/>
  <c r="M76" i="11" s="1"/>
  <c r="U46" i="11"/>
  <c r="U76" i="11" s="1"/>
  <c r="AC46" i="11"/>
  <c r="AC76" i="11" s="1"/>
  <c r="AK46" i="11"/>
  <c r="AK76" i="11" s="1"/>
  <c r="K47" i="11"/>
  <c r="K77" i="11" s="1"/>
  <c r="S47" i="11"/>
  <c r="S77" i="11" s="1"/>
  <c r="AA47" i="11"/>
  <c r="AA77" i="11" s="1"/>
  <c r="AI47" i="11"/>
  <c r="AI77" i="11" s="1"/>
  <c r="I48" i="11"/>
  <c r="I78" i="11" s="1"/>
  <c r="Q48" i="11"/>
  <c r="Q78" i="11" s="1"/>
  <c r="Y48" i="11"/>
  <c r="Y78" i="11" s="1"/>
  <c r="AG48" i="11"/>
  <c r="AG78" i="11" s="1"/>
  <c r="AO48" i="11"/>
  <c r="AO78" i="11" s="1"/>
  <c r="G49" i="11"/>
  <c r="G79" i="11" s="1"/>
  <c r="O49" i="11"/>
  <c r="O79" i="11" s="1"/>
  <c r="W49" i="11"/>
  <c r="W79" i="11" s="1"/>
  <c r="AE49" i="11"/>
  <c r="AE79" i="11" s="1"/>
  <c r="AM49" i="11"/>
  <c r="AM79" i="11" s="1"/>
  <c r="E51" i="11"/>
  <c r="E81" i="11" s="1"/>
  <c r="M51" i="11"/>
  <c r="M81" i="11" s="1"/>
  <c r="U51" i="11"/>
  <c r="U81" i="11" s="1"/>
  <c r="AC51" i="11"/>
  <c r="AC81" i="11" s="1"/>
  <c r="AK51" i="11"/>
  <c r="AK81" i="11" s="1"/>
  <c r="K52" i="11"/>
  <c r="K82" i="11" s="1"/>
  <c r="AA52" i="11"/>
  <c r="AA82" i="11" s="1"/>
  <c r="AI52" i="11"/>
  <c r="AI82" i="11" s="1"/>
  <c r="I53" i="11"/>
  <c r="I83" i="11" s="1"/>
  <c r="Q53" i="11"/>
  <c r="Q83" i="11" s="1"/>
  <c r="Y53" i="11"/>
  <c r="Y83" i="11" s="1"/>
  <c r="AG53" i="11"/>
  <c r="AG83" i="11" s="1"/>
  <c r="AA40" i="11"/>
  <c r="AA70" i="11" s="1"/>
  <c r="AB39" i="11"/>
  <c r="AB69" i="11" s="1"/>
  <c r="H40" i="11"/>
  <c r="H70" i="11" s="1"/>
  <c r="X40" i="11"/>
  <c r="X70" i="11" s="1"/>
  <c r="AN40" i="11"/>
  <c r="AN70" i="11" s="1"/>
  <c r="N41" i="11"/>
  <c r="N71" i="11" s="1"/>
  <c r="AD41" i="11"/>
  <c r="AD71" i="11" s="1"/>
  <c r="T43" i="11"/>
  <c r="T73" i="11" s="1"/>
  <c r="AJ43" i="11"/>
  <c r="AJ73" i="11" s="1"/>
  <c r="J44" i="11"/>
  <c r="J74" i="11" s="1"/>
  <c r="Z44" i="11"/>
  <c r="Z74" i="11" s="1"/>
  <c r="AH44" i="11"/>
  <c r="AH74" i="11" s="1"/>
  <c r="X45" i="11"/>
  <c r="X75" i="11" s="1"/>
  <c r="AO75" i="11"/>
  <c r="AN45" i="11"/>
  <c r="AN75" i="11" s="1"/>
  <c r="N46" i="11"/>
  <c r="N76" i="11" s="1"/>
  <c r="AD46" i="11"/>
  <c r="AD76" i="11" s="1"/>
  <c r="L47" i="11"/>
  <c r="L77" i="11" s="1"/>
  <c r="AJ47" i="11"/>
  <c r="AJ77" i="11" s="1"/>
  <c r="R48" i="11"/>
  <c r="R78" i="11" s="1"/>
  <c r="Z48" i="11"/>
  <c r="Z78" i="11" s="1"/>
  <c r="AI78" i="11"/>
  <c r="AH48" i="11"/>
  <c r="AH78" i="11" s="1"/>
  <c r="X49" i="11"/>
  <c r="X79" i="11" s="1"/>
  <c r="V51" i="11"/>
  <c r="V81" i="11" s="1"/>
  <c r="AL51" i="11"/>
  <c r="AL81" i="11" s="1"/>
  <c r="D52" i="11"/>
  <c r="D82" i="11" s="1"/>
  <c r="T52" i="11"/>
  <c r="T82" i="11" s="1"/>
  <c r="AB52" i="11"/>
  <c r="AB82" i="11" s="1"/>
  <c r="J53" i="11"/>
  <c r="J83" i="11" s="1"/>
  <c r="R53" i="11"/>
  <c r="R83" i="11" s="1"/>
  <c r="AH53" i="11"/>
  <c r="AH83" i="11" s="1"/>
  <c r="AK40" i="11"/>
  <c r="AK70" i="11" s="1"/>
  <c r="D45" i="11"/>
  <c r="D75" i="11" s="1"/>
  <c r="W47" i="11"/>
  <c r="W77" i="11" s="1"/>
  <c r="AJ39" i="11"/>
  <c r="AJ69" i="11" s="1"/>
  <c r="P40" i="11"/>
  <c r="P70" i="11" s="1"/>
  <c r="AF40" i="11"/>
  <c r="AF70" i="11" s="1"/>
  <c r="F41" i="11"/>
  <c r="F71" i="11" s="1"/>
  <c r="V41" i="11"/>
  <c r="V71" i="11" s="1"/>
  <c r="AL41" i="11"/>
  <c r="AL71" i="11" s="1"/>
  <c r="D43" i="11"/>
  <c r="D73" i="11" s="1"/>
  <c r="L43" i="11"/>
  <c r="L73" i="11" s="1"/>
  <c r="AB43" i="11"/>
  <c r="AB73" i="11" s="1"/>
  <c r="R44" i="11"/>
  <c r="R74" i="11" s="1"/>
  <c r="H45" i="11"/>
  <c r="H75" i="11" s="1"/>
  <c r="P45" i="11"/>
  <c r="P75" i="11" s="1"/>
  <c r="AF45" i="11"/>
  <c r="AF75" i="11" s="1"/>
  <c r="F46" i="11"/>
  <c r="F76" i="11" s="1"/>
  <c r="V46" i="11"/>
  <c r="V76" i="11" s="1"/>
  <c r="AL46" i="11"/>
  <c r="AL76" i="11" s="1"/>
  <c r="D47" i="11"/>
  <c r="D77" i="11" s="1"/>
  <c r="T47" i="11"/>
  <c r="T77" i="11" s="1"/>
  <c r="AB47" i="11"/>
  <c r="AB77" i="11" s="1"/>
  <c r="J48" i="11"/>
  <c r="J78" i="11" s="1"/>
  <c r="H49" i="11"/>
  <c r="H79" i="11" s="1"/>
  <c r="P49" i="11"/>
  <c r="P79" i="11" s="1"/>
  <c r="AF49" i="11"/>
  <c r="AF79" i="11" s="1"/>
  <c r="AN49" i="11"/>
  <c r="AN79" i="11" s="1"/>
  <c r="F51" i="11"/>
  <c r="F81" i="11" s="1"/>
  <c r="N51" i="11"/>
  <c r="N81" i="11" s="1"/>
  <c r="AD51" i="11"/>
  <c r="AD81" i="11" s="1"/>
  <c r="L52" i="11"/>
  <c r="L82" i="11" s="1"/>
  <c r="AJ52" i="11"/>
  <c r="AJ82" i="11" s="1"/>
  <c r="Z53" i="11"/>
  <c r="Z83" i="11" s="1"/>
  <c r="G38" i="11"/>
  <c r="G68" i="11" s="1"/>
  <c r="O38" i="11"/>
  <c r="O68" i="11" s="1"/>
  <c r="W38" i="11"/>
  <c r="W68" i="11" s="1"/>
  <c r="AE38" i="11"/>
  <c r="AE68" i="11" s="1"/>
  <c r="AM38" i="11"/>
  <c r="E39" i="11"/>
  <c r="E69" i="11" s="1"/>
  <c r="M39" i="11"/>
  <c r="M69" i="11" s="1"/>
  <c r="U39" i="11"/>
  <c r="U69" i="11" s="1"/>
  <c r="AC39" i="11"/>
  <c r="AC69" i="11" s="1"/>
  <c r="AK39" i="11"/>
  <c r="AK69" i="11" s="1"/>
  <c r="I40" i="11"/>
  <c r="I70" i="11" s="1"/>
  <c r="Q40" i="11"/>
  <c r="Q70" i="11" s="1"/>
  <c r="Y40" i="11"/>
  <c r="Y70" i="11" s="1"/>
  <c r="AG40" i="11"/>
  <c r="AG70" i="11" s="1"/>
  <c r="AP70" i="11"/>
  <c r="AO40" i="11"/>
  <c r="AO70" i="11" s="1"/>
  <c r="G41" i="11"/>
  <c r="G71" i="11" s="1"/>
  <c r="O41" i="11"/>
  <c r="O71" i="11" s="1"/>
  <c r="W41" i="11"/>
  <c r="W71" i="11" s="1"/>
  <c r="AE41" i="11"/>
  <c r="AE71" i="11" s="1"/>
  <c r="AM41" i="11"/>
  <c r="AM71" i="11" s="1"/>
  <c r="M43" i="11"/>
  <c r="M73" i="11" s="1"/>
  <c r="U43" i="11"/>
  <c r="U73" i="11" s="1"/>
  <c r="AC43" i="11"/>
  <c r="AC73" i="11" s="1"/>
  <c r="AK43" i="11"/>
  <c r="AK73" i="11" s="1"/>
  <c r="K44" i="11"/>
  <c r="K74" i="11" s="1"/>
  <c r="S44" i="11"/>
  <c r="S74" i="11" s="1"/>
  <c r="AA44" i="11"/>
  <c r="AA74" i="11" s="1"/>
  <c r="AI44" i="11"/>
  <c r="AI74" i="11" s="1"/>
  <c r="I45" i="11"/>
  <c r="I75" i="11" s="1"/>
  <c r="Q45" i="11"/>
  <c r="Q75" i="11" s="1"/>
  <c r="Y45" i="11"/>
  <c r="Y75" i="11" s="1"/>
  <c r="AG45" i="11"/>
  <c r="AG75" i="11" s="1"/>
  <c r="AP75" i="11"/>
  <c r="G46" i="11"/>
  <c r="G76" i="11" s="1"/>
  <c r="O46" i="11"/>
  <c r="O76" i="11" s="1"/>
  <c r="W46" i="11"/>
  <c r="W76" i="11" s="1"/>
  <c r="AE46" i="11"/>
  <c r="AE76" i="11" s="1"/>
  <c r="AM46" i="11"/>
  <c r="AM76" i="11" s="1"/>
  <c r="E47" i="11"/>
  <c r="E77" i="11" s="1"/>
  <c r="M47" i="11"/>
  <c r="M77" i="11" s="1"/>
  <c r="U47" i="11"/>
  <c r="U77" i="11" s="1"/>
  <c r="AC47" i="11"/>
  <c r="AC77" i="11" s="1"/>
  <c r="AK47" i="11"/>
  <c r="AK77" i="11" s="1"/>
  <c r="K48" i="11"/>
  <c r="K78" i="11" s="1"/>
  <c r="S48" i="11"/>
  <c r="S78" i="11" s="1"/>
  <c r="AA48" i="11"/>
  <c r="AA78" i="11" s="1"/>
  <c r="I49" i="11"/>
  <c r="I79" i="11" s="1"/>
  <c r="Q49" i="11"/>
  <c r="Q79" i="11" s="1"/>
  <c r="Y49" i="11"/>
  <c r="Y79" i="11" s="1"/>
  <c r="AG49" i="11"/>
  <c r="AG79" i="11" s="1"/>
  <c r="AP79" i="11"/>
  <c r="AO49" i="11"/>
  <c r="AO79" i="11" s="1"/>
  <c r="G51" i="11"/>
  <c r="G81" i="11" s="1"/>
  <c r="O51" i="11"/>
  <c r="O81" i="11" s="1"/>
  <c r="W51" i="11"/>
  <c r="W81" i="11" s="1"/>
  <c r="AE51" i="11"/>
  <c r="AE81" i="11" s="1"/>
  <c r="AM51" i="11"/>
  <c r="AM81" i="11" s="1"/>
  <c r="E52" i="11"/>
  <c r="E82" i="11" s="1"/>
  <c r="M52" i="11"/>
  <c r="M82" i="11" s="1"/>
  <c r="U52" i="11"/>
  <c r="U82" i="11" s="1"/>
  <c r="AC52" i="11"/>
  <c r="AC82" i="11" s="1"/>
  <c r="AK52" i="11"/>
  <c r="AK82" i="11" s="1"/>
  <c r="K53" i="11"/>
  <c r="K83" i="11" s="1"/>
  <c r="S53" i="11"/>
  <c r="S83" i="11" s="1"/>
  <c r="AA53" i="11"/>
  <c r="AA83" i="11" s="1"/>
  <c r="AI53" i="11"/>
  <c r="AI83" i="11" s="1"/>
  <c r="I55" i="11"/>
  <c r="Q55" i="11"/>
  <c r="Y55" i="11"/>
  <c r="AG55" i="11"/>
  <c r="AO55" i="11"/>
  <c r="G56" i="11"/>
  <c r="O56" i="11"/>
  <c r="W56" i="11"/>
  <c r="AE56" i="11"/>
  <c r="AM56" i="11"/>
  <c r="E57" i="11"/>
  <c r="M57" i="11"/>
  <c r="U57" i="11"/>
  <c r="AC57" i="11"/>
  <c r="AK57" i="11"/>
  <c r="D39" i="11"/>
  <c r="D69" i="11" s="1"/>
  <c r="Q43" i="11"/>
  <c r="Q73" i="11" s="1"/>
  <c r="T45" i="11"/>
  <c r="T75" i="11" s="1"/>
  <c r="X51" i="11"/>
  <c r="X81" i="11" s="1"/>
  <c r="K58" i="11"/>
  <c r="S58" i="11"/>
  <c r="AA58" i="11"/>
  <c r="AI58" i="11"/>
  <c r="F19" i="24" s="1"/>
  <c r="G63" i="11"/>
  <c r="O63" i="11"/>
  <c r="W63" i="11"/>
  <c r="AE63" i="11"/>
  <c r="AM63" i="11"/>
  <c r="E64" i="11"/>
  <c r="M64" i="11"/>
  <c r="U64" i="11"/>
  <c r="AC64" i="11"/>
  <c r="AK64" i="11"/>
  <c r="AO56" i="11"/>
  <c r="G57" i="11"/>
  <c r="O57" i="11"/>
  <c r="W57" i="11"/>
  <c r="AE57" i="11"/>
  <c r="AM57" i="11"/>
  <c r="J26" i="24" s="1"/>
  <c r="E58" i="11"/>
  <c r="M58" i="11"/>
  <c r="U58" i="11"/>
  <c r="AC58" i="11"/>
  <c r="AK58" i="11"/>
  <c r="H19" i="24" s="1"/>
  <c r="I63" i="11"/>
  <c r="Q63" i="11"/>
  <c r="Y63" i="11"/>
  <c r="AG63" i="11"/>
  <c r="AO63" i="11"/>
  <c r="G64" i="11"/>
  <c r="O64" i="11"/>
  <c r="W64" i="11"/>
  <c r="AE64" i="11"/>
  <c r="AM64" i="11"/>
  <c r="AB55" i="11"/>
  <c r="AJ55" i="11"/>
  <c r="J56" i="11"/>
  <c r="R56" i="11"/>
  <c r="Z56" i="11"/>
  <c r="AH56" i="11"/>
  <c r="E12" i="24" s="1"/>
  <c r="AP56" i="11"/>
  <c r="H57" i="11"/>
  <c r="P57" i="11"/>
  <c r="X57" i="11"/>
  <c r="AF57" i="11"/>
  <c r="C26" i="24" s="1"/>
  <c r="AN57" i="11"/>
  <c r="F58" i="11"/>
  <c r="N58" i="11"/>
  <c r="V58" i="11"/>
  <c r="AD58" i="11"/>
  <c r="AL58" i="11"/>
  <c r="I19" i="24" s="1"/>
  <c r="J63" i="11"/>
  <c r="R63" i="11"/>
  <c r="Z63" i="11"/>
  <c r="AH63" i="11"/>
  <c r="AP63" i="11"/>
  <c r="H64" i="11"/>
  <c r="P64" i="11"/>
  <c r="X64" i="11"/>
  <c r="AF64" i="11"/>
  <c r="AN64" i="11"/>
  <c r="AE55" i="11"/>
  <c r="AM55" i="11"/>
  <c r="E56" i="11"/>
  <c r="M56" i="11"/>
  <c r="AK56" i="11"/>
  <c r="H12" i="24" s="1"/>
  <c r="S57" i="11"/>
  <c r="AA57" i="11"/>
  <c r="AI57" i="11"/>
  <c r="I58" i="11"/>
  <c r="Q58" i="11"/>
  <c r="AO58" i="11"/>
  <c r="E63" i="11"/>
  <c r="M63" i="11"/>
  <c r="U63" i="11"/>
  <c r="AC63" i="11"/>
  <c r="K64" i="11"/>
  <c r="S64" i="11"/>
  <c r="AA64" i="11"/>
  <c r="AI64" i="11"/>
  <c r="EQ68" i="12" l="1"/>
  <c r="AL71" i="24"/>
  <c r="ER68" i="12"/>
  <c r="AM71" i="24"/>
  <c r="ES68" i="16"/>
  <c r="AN73" i="24"/>
  <c r="ES68" i="12"/>
  <c r="AN71" i="24"/>
  <c r="ET68" i="16"/>
  <c r="AO73" i="24"/>
  <c r="ER68" i="16"/>
  <c r="AM73" i="24"/>
  <c r="ET68" i="12"/>
  <c r="AO71" i="24"/>
  <c r="EQ68" i="16"/>
  <c r="AL73" i="24"/>
  <c r="H20" i="24"/>
  <c r="G20" i="24"/>
  <c r="I20" i="24"/>
  <c r="J57" i="24"/>
  <c r="J58" i="24"/>
  <c r="J66" i="24"/>
  <c r="J14" i="24"/>
  <c r="AM68" i="13"/>
  <c r="J72" i="24"/>
  <c r="AM68" i="15"/>
  <c r="J73" i="24"/>
  <c r="J64" i="24"/>
  <c r="J12" i="24"/>
  <c r="AM68" i="11"/>
  <c r="J71" i="24"/>
  <c r="J65" i="24"/>
  <c r="J13" i="24"/>
  <c r="AE56" i="24"/>
  <c r="CO56" i="24" s="1"/>
  <c r="AI56" i="24"/>
  <c r="CS56" i="24" s="1"/>
  <c r="AA58" i="24"/>
  <c r="CK58" i="24" s="1"/>
  <c r="AA56" i="24"/>
  <c r="CK56" i="24" s="1"/>
  <c r="AE58" i="24"/>
  <c r="CO58" i="24" s="1"/>
  <c r="AI58" i="24"/>
  <c r="CS58" i="24" s="1"/>
  <c r="H28" i="24"/>
  <c r="G27" i="24"/>
  <c r="F27" i="24"/>
  <c r="H27" i="24"/>
  <c r="F28" i="24"/>
  <c r="I28" i="24"/>
  <c r="I27" i="24"/>
  <c r="G28" i="24"/>
  <c r="H26" i="24"/>
  <c r="G26" i="24"/>
  <c r="E27" i="24"/>
  <c r="E28" i="24"/>
  <c r="F26" i="24"/>
  <c r="D26" i="24"/>
  <c r="D28" i="24"/>
  <c r="AH77" i="13"/>
  <c r="AH75" i="13"/>
  <c r="AH82" i="13"/>
  <c r="AH73" i="13"/>
  <c r="AH78" i="13"/>
  <c r="AH81" i="13"/>
  <c r="AH83" i="13"/>
  <c r="AH74" i="13"/>
  <c r="AH76" i="13"/>
  <c r="AH79" i="13"/>
  <c r="AH69" i="13"/>
  <c r="AH70" i="13"/>
  <c r="AH71" i="13"/>
  <c r="H71" i="24"/>
  <c r="I64" i="24"/>
  <c r="H64" i="24"/>
  <c r="D64" i="24"/>
  <c r="D71" i="24"/>
  <c r="C64" i="24"/>
  <c r="F64" i="24"/>
  <c r="F71" i="24"/>
  <c r="E71" i="24"/>
  <c r="I71" i="24"/>
  <c r="E64" i="24"/>
  <c r="C71" i="24"/>
  <c r="G71" i="24"/>
  <c r="H58" i="24"/>
  <c r="G73" i="24"/>
  <c r="C66" i="24"/>
  <c r="E58" i="24"/>
  <c r="F58" i="24"/>
  <c r="C73" i="24"/>
  <c r="D58" i="24"/>
  <c r="F66" i="24"/>
  <c r="H73" i="24"/>
  <c r="D73" i="24"/>
  <c r="I66" i="24"/>
  <c r="I73" i="24"/>
  <c r="C58" i="24"/>
  <c r="G66" i="24"/>
  <c r="D66" i="24"/>
  <c r="I58" i="24"/>
  <c r="G58" i="24"/>
  <c r="F73" i="24"/>
  <c r="E66" i="24"/>
  <c r="H66" i="24"/>
  <c r="E73" i="24"/>
  <c r="I57" i="24"/>
  <c r="F65" i="24"/>
  <c r="E72" i="24"/>
  <c r="G57" i="24"/>
  <c r="C65" i="24"/>
  <c r="F72" i="24"/>
  <c r="D65" i="24"/>
  <c r="C57" i="24"/>
  <c r="I65" i="24"/>
  <c r="I72" i="24"/>
  <c r="H65" i="24"/>
  <c r="G72" i="24"/>
  <c r="D72" i="24"/>
  <c r="C72" i="24"/>
  <c r="E57" i="24"/>
  <c r="G65" i="24"/>
  <c r="E65" i="24"/>
  <c r="F57" i="24"/>
  <c r="D57" i="24"/>
  <c r="H72" i="24"/>
  <c r="M64" i="24"/>
  <c r="M56" i="24"/>
  <c r="BW56" i="24" s="1"/>
  <c r="M66" i="24"/>
  <c r="M58" i="24"/>
  <c r="BW58" i="24" s="1"/>
  <c r="DR68" i="16"/>
  <c r="M73" i="24"/>
  <c r="DR68" i="12"/>
  <c r="M71" i="24"/>
  <c r="EA68" i="16"/>
  <c r="EC68" i="16"/>
  <c r="EE68" i="16"/>
  <c r="EI68" i="12"/>
  <c r="AL68" i="15"/>
  <c r="DS68" i="16"/>
  <c r="EA68" i="12"/>
  <c r="EK68" i="16"/>
  <c r="AF68" i="13"/>
  <c r="DS68" i="12"/>
  <c r="EI68" i="16"/>
  <c r="AG68" i="13"/>
  <c r="AL68" i="13"/>
  <c r="AH68" i="11"/>
  <c r="EF68" i="12"/>
  <c r="EH68" i="12"/>
  <c r="DW68" i="12"/>
  <c r="ED68" i="12"/>
  <c r="AG68" i="11"/>
  <c r="AF68" i="11"/>
  <c r="EJ68" i="12"/>
  <c r="DY68" i="12"/>
  <c r="DX68" i="12"/>
  <c r="DV68" i="12"/>
  <c r="EK68" i="12"/>
  <c r="AI68" i="11"/>
  <c r="EN68" i="12"/>
  <c r="EM68" i="12"/>
  <c r="EB68" i="12"/>
  <c r="AK68" i="11"/>
  <c r="DZ68" i="12"/>
  <c r="EC68" i="12"/>
  <c r="EP68" i="12"/>
  <c r="EE68" i="12"/>
  <c r="DT68" i="12"/>
  <c r="AJ68" i="11"/>
  <c r="EL68" i="12"/>
  <c r="DU68" i="12"/>
  <c r="AF68" i="15"/>
  <c r="DW68" i="16"/>
  <c r="EP68" i="16"/>
  <c r="DZ68" i="16"/>
  <c r="EN68" i="16"/>
  <c r="AG68" i="15"/>
  <c r="AH68" i="15"/>
  <c r="EG68" i="16"/>
  <c r="ED68" i="16"/>
  <c r="DT68" i="16"/>
  <c r="EJ68" i="16"/>
  <c r="EB68" i="16"/>
  <c r="EF68" i="16"/>
  <c r="EH68" i="16"/>
  <c r="DY68" i="16"/>
  <c r="AI68" i="15"/>
  <c r="DX68" i="16"/>
  <c r="DV68" i="16"/>
  <c r="DU68" i="16"/>
  <c r="AK68" i="15"/>
  <c r="AJ68" i="15"/>
  <c r="EO68" i="16"/>
  <c r="EL68" i="16"/>
  <c r="AH68" i="13"/>
  <c r="AI68" i="13"/>
  <c r="AK68" i="13"/>
  <c r="AJ68" i="13"/>
  <c r="FF111" i="14" l="1"/>
  <c r="FE111" i="14"/>
  <c r="FD111" i="14"/>
  <c r="FC111" i="14"/>
  <c r="FB111" i="14"/>
  <c r="FA111" i="14"/>
  <c r="EZ111" i="14"/>
  <c r="EY111" i="14"/>
  <c r="EX111" i="14"/>
  <c r="EW111" i="14"/>
  <c r="EV111" i="14"/>
  <c r="EU111" i="14"/>
  <c r="ET111" i="14"/>
  <c r="ES111" i="14"/>
  <c r="ER111" i="14"/>
  <c r="EQ111" i="14"/>
  <c r="EP111" i="14"/>
  <c r="EO111" i="14"/>
  <c r="EN111" i="14"/>
  <c r="EM111" i="14"/>
  <c r="EL111" i="14"/>
  <c r="EK111" i="14"/>
  <c r="EJ111" i="14"/>
  <c r="EI111" i="14"/>
  <c r="EH111" i="14"/>
  <c r="EG111" i="14"/>
  <c r="EF111" i="14"/>
  <c r="EE111" i="14"/>
  <c r="ED111" i="14"/>
  <c r="EC111" i="14"/>
  <c r="EB111" i="14"/>
  <c r="EA111" i="14"/>
  <c r="DZ111" i="14"/>
  <c r="DY111" i="14"/>
  <c r="DX111" i="14"/>
  <c r="DW111" i="14"/>
  <c r="DV111" i="14"/>
  <c r="DU111" i="14"/>
  <c r="DT111" i="14"/>
  <c r="DS111" i="14"/>
  <c r="DR111" i="14"/>
  <c r="DQ111" i="14"/>
  <c r="DP111" i="14"/>
  <c r="DO111" i="14"/>
  <c r="DN111" i="14"/>
  <c r="DM111" i="14"/>
  <c r="DL111" i="14"/>
  <c r="DK111" i="14"/>
  <c r="DJ111" i="14"/>
  <c r="DI111" i="14"/>
  <c r="DH111" i="14"/>
  <c r="DG111" i="14"/>
  <c r="DF111" i="14"/>
  <c r="DE111" i="14"/>
  <c r="DD111" i="14"/>
  <c r="DC111" i="14"/>
  <c r="DB111" i="14"/>
  <c r="DA111" i="14"/>
  <c r="CZ111" i="14"/>
  <c r="CY111" i="14"/>
  <c r="CX111" i="14"/>
  <c r="CW111" i="14"/>
  <c r="CV111" i="14"/>
  <c r="CU111" i="14"/>
  <c r="CT111" i="14"/>
  <c r="CS111" i="14"/>
  <c r="CR111" i="14"/>
  <c r="CQ111" i="14"/>
  <c r="CP111" i="14"/>
  <c r="CO111" i="14"/>
  <c r="CN111" i="14"/>
  <c r="CM111" i="14"/>
  <c r="CL111" i="14"/>
  <c r="CK111" i="14"/>
  <c r="CJ111" i="14"/>
  <c r="CI111" i="14"/>
  <c r="CH111" i="14"/>
  <c r="CG111" i="14"/>
  <c r="CF111" i="14"/>
  <c r="CE111" i="14"/>
  <c r="CD111" i="14"/>
  <c r="CC111" i="14"/>
  <c r="CB111" i="14"/>
  <c r="CA111" i="14"/>
  <c r="BZ111" i="14"/>
  <c r="BY111" i="14"/>
  <c r="BX111" i="14"/>
  <c r="BW111" i="14"/>
  <c r="BV111" i="14"/>
  <c r="BU111" i="14"/>
  <c r="BT111" i="14"/>
  <c r="BS111" i="14"/>
  <c r="BR111" i="14"/>
  <c r="BQ111" i="14"/>
  <c r="BP111" i="14"/>
  <c r="BO111" i="14"/>
  <c r="BN111" i="14"/>
  <c r="BM111" i="14"/>
  <c r="BL111" i="14"/>
  <c r="BK111" i="14"/>
  <c r="BJ111" i="14"/>
  <c r="BI111" i="14"/>
  <c r="BH111" i="14"/>
  <c r="BG111" i="14"/>
  <c r="BF111" i="14"/>
  <c r="BE111" i="14"/>
  <c r="BD111" i="14"/>
  <c r="BC111" i="14"/>
  <c r="BB111" i="14"/>
  <c r="BA111" i="14"/>
  <c r="AZ111" i="14"/>
  <c r="AY111" i="14"/>
  <c r="AX111" i="14"/>
  <c r="AW111" i="14"/>
  <c r="AV111" i="14"/>
  <c r="AU111" i="14"/>
  <c r="AT111" i="14"/>
  <c r="AS111" i="14"/>
  <c r="AR111" i="14"/>
  <c r="AQ111" i="14"/>
  <c r="AP111" i="14"/>
  <c r="AO111" i="14"/>
  <c r="AN111" i="14"/>
  <c r="AM111" i="14"/>
  <c r="B111" i="14"/>
  <c r="FF61" i="14"/>
  <c r="FE61" i="14"/>
  <c r="FD61" i="14"/>
  <c r="FC61" i="14"/>
  <c r="FB61" i="14"/>
  <c r="FA61" i="14"/>
  <c r="EZ61" i="14"/>
  <c r="EY61" i="14"/>
  <c r="EX61" i="14"/>
  <c r="EW61" i="14"/>
  <c r="EV61" i="14"/>
  <c r="EU61" i="14"/>
  <c r="ET61" i="14"/>
  <c r="ES61" i="14"/>
  <c r="ER61" i="14"/>
  <c r="EQ61" i="14"/>
  <c r="EP61" i="14"/>
  <c r="EO61" i="14"/>
  <c r="EN61" i="14"/>
  <c r="EM61" i="14"/>
  <c r="EL61" i="14"/>
  <c r="EK61" i="14"/>
  <c r="EJ61" i="14"/>
  <c r="EI61" i="14"/>
  <c r="EH61" i="14"/>
  <c r="EG61" i="14"/>
  <c r="EF61" i="14"/>
  <c r="EE61" i="14"/>
  <c r="ED61" i="14"/>
  <c r="EC61" i="14"/>
  <c r="EB61" i="14"/>
  <c r="EA61" i="14"/>
  <c r="DZ61" i="14"/>
  <c r="DY61" i="14"/>
  <c r="DX61" i="14"/>
  <c r="DW61" i="14"/>
  <c r="DV61" i="14"/>
  <c r="DU61" i="14"/>
  <c r="DT61" i="14"/>
  <c r="DS61" i="14"/>
  <c r="DR61" i="14"/>
  <c r="DQ61" i="14"/>
  <c r="DP61" i="14"/>
  <c r="DO61" i="14"/>
  <c r="DN61" i="14"/>
  <c r="DM61" i="14"/>
  <c r="DL61" i="14"/>
  <c r="DK61" i="14"/>
  <c r="DJ61" i="14"/>
  <c r="DI61" i="14"/>
  <c r="DH61" i="14"/>
  <c r="DG61" i="14"/>
  <c r="DF61" i="14"/>
  <c r="DE61" i="14"/>
  <c r="DD61" i="14"/>
  <c r="DC61" i="14"/>
  <c r="DB61" i="14"/>
  <c r="DA61" i="14"/>
  <c r="CZ61" i="14"/>
  <c r="CY61" i="14"/>
  <c r="CX61" i="14"/>
  <c r="CW61" i="14"/>
  <c r="CV61" i="14"/>
  <c r="CU61" i="14"/>
  <c r="CT61" i="14"/>
  <c r="CS61" i="14"/>
  <c r="CR61" i="14"/>
  <c r="CQ61" i="14"/>
  <c r="CP61" i="14"/>
  <c r="CO61" i="14"/>
  <c r="CN61" i="14"/>
  <c r="CM61" i="14"/>
  <c r="CL61" i="14"/>
  <c r="CK61" i="14"/>
  <c r="CJ61" i="14"/>
  <c r="CI61" i="14"/>
  <c r="CH61" i="14"/>
  <c r="CG61" i="14"/>
  <c r="CF61" i="14"/>
  <c r="CE61" i="14"/>
  <c r="CD61" i="14"/>
  <c r="CC61" i="14"/>
  <c r="CB61" i="14"/>
  <c r="CA61" i="14"/>
  <c r="BZ61" i="14"/>
  <c r="BY61" i="14"/>
  <c r="BX61" i="14"/>
  <c r="BW61" i="14"/>
  <c r="BV61" i="14"/>
  <c r="BU61" i="14"/>
  <c r="BT61" i="14"/>
  <c r="BS61" i="14"/>
  <c r="BR61" i="14"/>
  <c r="BQ61" i="14"/>
  <c r="BP61" i="14"/>
  <c r="BO61" i="14"/>
  <c r="BN61" i="14"/>
  <c r="BM61" i="14"/>
  <c r="BL61" i="14"/>
  <c r="BK61" i="14"/>
  <c r="BJ61" i="14"/>
  <c r="BI61" i="14"/>
  <c r="BH61" i="14"/>
  <c r="BG61" i="14"/>
  <c r="BF61" i="14"/>
  <c r="BE61" i="14"/>
  <c r="BD61" i="14"/>
  <c r="BC61" i="14"/>
  <c r="BB61" i="14"/>
  <c r="BA61" i="14"/>
  <c r="AZ61" i="14"/>
  <c r="AY61" i="14"/>
  <c r="AX61" i="14"/>
  <c r="AW61" i="14"/>
  <c r="AV61" i="14"/>
  <c r="AU61" i="14"/>
  <c r="AT61" i="14"/>
  <c r="AS61" i="14"/>
  <c r="AR61" i="14"/>
  <c r="AQ61" i="14"/>
  <c r="AP61" i="14"/>
  <c r="AO61" i="14"/>
  <c r="AN61" i="14"/>
  <c r="AM61" i="14"/>
  <c r="AL61" i="14"/>
  <c r="AK61" i="14"/>
  <c r="AJ61" i="14"/>
  <c r="B61" i="14"/>
  <c r="C37" i="14" l="1"/>
  <c r="D37"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AD37" i="14"/>
  <c r="AE37" i="14"/>
  <c r="AF37" i="14"/>
  <c r="AG37" i="14"/>
  <c r="AH37" i="14"/>
  <c r="AI37" i="14"/>
  <c r="AJ37" i="14"/>
  <c r="AK37" i="14"/>
  <c r="AL37" i="14"/>
  <c r="AM37" i="14"/>
  <c r="AN37" i="14"/>
  <c r="AO37" i="14"/>
  <c r="AP37" i="14"/>
  <c r="AQ37" i="14"/>
  <c r="AR37" i="14"/>
  <c r="AS37" i="14"/>
  <c r="AT37" i="14"/>
  <c r="AU37" i="14"/>
  <c r="AV37" i="14"/>
  <c r="AW37" i="14"/>
  <c r="AX37" i="14"/>
  <c r="AY37" i="14"/>
  <c r="AZ37" i="14"/>
  <c r="BA37" i="14"/>
  <c r="BB37" i="14"/>
  <c r="BC37" i="14"/>
  <c r="BD37" i="14"/>
  <c r="BE37" i="14"/>
  <c r="BF37" i="14"/>
  <c r="BG37" i="14"/>
  <c r="BH37" i="14"/>
  <c r="BI37" i="14"/>
  <c r="BJ37" i="14"/>
  <c r="BK37" i="14"/>
  <c r="BL37" i="14"/>
  <c r="BM37" i="14"/>
  <c r="BN37" i="14"/>
  <c r="BO37" i="14"/>
  <c r="BP37" i="14"/>
  <c r="BQ37" i="14"/>
  <c r="BR37" i="14"/>
  <c r="BS37" i="14"/>
  <c r="BT37" i="14"/>
  <c r="BU37" i="14"/>
  <c r="BV37" i="14"/>
  <c r="BW37" i="14"/>
  <c r="BX37" i="14"/>
  <c r="BY37" i="14"/>
  <c r="BZ37" i="14"/>
  <c r="CA37" i="14"/>
  <c r="CB37" i="14"/>
  <c r="CC37" i="14"/>
  <c r="CD37" i="14"/>
  <c r="CE37" i="14"/>
  <c r="CF37" i="14"/>
  <c r="CG37" i="14"/>
  <c r="CH37" i="14"/>
  <c r="CI37" i="14"/>
  <c r="CJ37" i="14"/>
  <c r="CK37" i="14"/>
  <c r="CL37" i="14"/>
  <c r="CM37" i="14"/>
  <c r="CN37" i="14"/>
  <c r="CO37" i="14"/>
  <c r="CP37" i="14"/>
  <c r="CQ37" i="14"/>
  <c r="CR37" i="14"/>
  <c r="CS37" i="14"/>
  <c r="CT37" i="14"/>
  <c r="CU37" i="14"/>
  <c r="CV37" i="14"/>
  <c r="CW37" i="14"/>
  <c r="CX37" i="14"/>
  <c r="CY37" i="14"/>
  <c r="CZ37" i="14"/>
  <c r="DA37" i="14"/>
  <c r="DB37" i="14"/>
  <c r="DC37" i="14"/>
  <c r="DD37" i="14"/>
  <c r="DE37" i="14"/>
  <c r="DF37" i="14"/>
  <c r="DG37" i="14"/>
  <c r="DH37" i="14"/>
  <c r="DI37" i="14"/>
  <c r="DJ37" i="14"/>
  <c r="DK37" i="14"/>
  <c r="DL37" i="14"/>
  <c r="DM37" i="14"/>
  <c r="DN37" i="14"/>
  <c r="DO37" i="14"/>
  <c r="DP37" i="14"/>
  <c r="DQ37" i="14"/>
  <c r="DR37" i="14"/>
  <c r="DS37" i="14"/>
  <c r="DT37" i="14"/>
  <c r="DU37" i="14"/>
  <c r="DV37" i="14"/>
  <c r="DW37" i="14"/>
  <c r="DX37" i="14"/>
  <c r="DY37" i="14"/>
  <c r="DZ37" i="14"/>
  <c r="EA37" i="14"/>
  <c r="EB37" i="14"/>
  <c r="EC37" i="14"/>
  <c r="ED37" i="14"/>
  <c r="EE37" i="14"/>
  <c r="EF37" i="14"/>
  <c r="EG37" i="14"/>
  <c r="EH37" i="14"/>
  <c r="EI37" i="14"/>
  <c r="EJ37" i="14"/>
  <c r="EK37" i="14"/>
  <c r="EL37" i="14"/>
  <c r="EM37" i="14"/>
  <c r="EN37" i="14"/>
  <c r="EO37" i="14"/>
  <c r="EP37" i="14"/>
  <c r="EQ37" i="14"/>
  <c r="ER37" i="14"/>
  <c r="ES37" i="14"/>
  <c r="ET37" i="14"/>
  <c r="EU37" i="14"/>
  <c r="EV37" i="14"/>
  <c r="EW37" i="14"/>
  <c r="EX37" i="14"/>
  <c r="EY37" i="14"/>
  <c r="EZ37" i="14"/>
  <c r="FA37" i="14"/>
  <c r="FB37" i="14"/>
  <c r="FC37" i="14"/>
  <c r="FD37" i="14"/>
  <c r="FE37" i="14"/>
  <c r="FF37" i="14"/>
  <c r="B38" i="14"/>
  <c r="D38" i="14"/>
  <c r="D68" i="14" s="1"/>
  <c r="E38" i="14"/>
  <c r="E68" i="14" s="1"/>
  <c r="F38" i="14"/>
  <c r="F68" i="14" s="1"/>
  <c r="G38" i="14"/>
  <c r="G68" i="14" s="1"/>
  <c r="H38" i="14"/>
  <c r="H68" i="14" s="1"/>
  <c r="I38" i="14"/>
  <c r="I68" i="14" s="1"/>
  <c r="J38" i="14"/>
  <c r="J68" i="14" s="1"/>
  <c r="K38" i="14"/>
  <c r="K68" i="14" s="1"/>
  <c r="L38" i="14"/>
  <c r="L68" i="14" s="1"/>
  <c r="M38" i="14"/>
  <c r="M68" i="14" s="1"/>
  <c r="N38" i="14"/>
  <c r="N68" i="14" s="1"/>
  <c r="O38" i="14"/>
  <c r="O68" i="14" s="1"/>
  <c r="P38" i="14"/>
  <c r="P68" i="14" s="1"/>
  <c r="Q38" i="14"/>
  <c r="Q68" i="14" s="1"/>
  <c r="R38" i="14"/>
  <c r="R68" i="14" s="1"/>
  <c r="S38" i="14"/>
  <c r="S68" i="14" s="1"/>
  <c r="T38" i="14"/>
  <c r="T68" i="14" s="1"/>
  <c r="U38" i="14"/>
  <c r="U68" i="14" s="1"/>
  <c r="V38" i="14"/>
  <c r="V68" i="14" s="1"/>
  <c r="W38" i="14"/>
  <c r="W68" i="14" s="1"/>
  <c r="X38" i="14"/>
  <c r="X68" i="14" s="1"/>
  <c r="Y38" i="14"/>
  <c r="Y68" i="14" s="1"/>
  <c r="Z38" i="14"/>
  <c r="Z68" i="14" s="1"/>
  <c r="AA38" i="14"/>
  <c r="AA68" i="14" s="1"/>
  <c r="AB38" i="14"/>
  <c r="AB68" i="14" s="1"/>
  <c r="AC38" i="14"/>
  <c r="AC68" i="14" s="1"/>
  <c r="AD38" i="14"/>
  <c r="AD68" i="14" s="1"/>
  <c r="AE38" i="14"/>
  <c r="AE68" i="14" s="1"/>
  <c r="AF38" i="14"/>
  <c r="AF68" i="14" s="1"/>
  <c r="AG38" i="14"/>
  <c r="AG68" i="14" s="1"/>
  <c r="AH38" i="14"/>
  <c r="AH68" i="14" s="1"/>
  <c r="AI38" i="14"/>
  <c r="AI68" i="14" s="1"/>
  <c r="AJ38" i="14"/>
  <c r="AJ68" i="14" s="1"/>
  <c r="AK38" i="14"/>
  <c r="AK68" i="14" s="1"/>
  <c r="AL38" i="14"/>
  <c r="AL68" i="14" s="1"/>
  <c r="AM38" i="14"/>
  <c r="AM68" i="14" s="1"/>
  <c r="AN38" i="14"/>
  <c r="AN68" i="14" s="1"/>
  <c r="AO38" i="14"/>
  <c r="AO68" i="14" s="1"/>
  <c r="AP38" i="14"/>
  <c r="AP68" i="14" s="1"/>
  <c r="AQ38" i="14"/>
  <c r="AQ68" i="14" s="1"/>
  <c r="AR38" i="14"/>
  <c r="AR68" i="14" s="1"/>
  <c r="AS38" i="14"/>
  <c r="AS68" i="14" s="1"/>
  <c r="AT38" i="14"/>
  <c r="AT68" i="14" s="1"/>
  <c r="AU38" i="14"/>
  <c r="AU68" i="14" s="1"/>
  <c r="AV38" i="14"/>
  <c r="AV68" i="14" s="1"/>
  <c r="AW38" i="14"/>
  <c r="AW68" i="14" s="1"/>
  <c r="AX38" i="14"/>
  <c r="AX68" i="14" s="1"/>
  <c r="AY38" i="14"/>
  <c r="AY68" i="14" s="1"/>
  <c r="AZ38" i="14"/>
  <c r="AZ68" i="14" s="1"/>
  <c r="BA38" i="14"/>
  <c r="BA68" i="14" s="1"/>
  <c r="BB38" i="14"/>
  <c r="BB68" i="14" s="1"/>
  <c r="BC38" i="14"/>
  <c r="BC68" i="14" s="1"/>
  <c r="BD38" i="14"/>
  <c r="BD68" i="14" s="1"/>
  <c r="BE38" i="14"/>
  <c r="BE68" i="14" s="1"/>
  <c r="BF38" i="14"/>
  <c r="BF68" i="14" s="1"/>
  <c r="BG38" i="14"/>
  <c r="BG68" i="14" s="1"/>
  <c r="BH38" i="14"/>
  <c r="BH68" i="14" s="1"/>
  <c r="BI38" i="14"/>
  <c r="BI68" i="14" s="1"/>
  <c r="BJ38" i="14"/>
  <c r="BJ68" i="14" s="1"/>
  <c r="BK38" i="14"/>
  <c r="BK68" i="14" s="1"/>
  <c r="BL38" i="14"/>
  <c r="BL68" i="14" s="1"/>
  <c r="BM38" i="14"/>
  <c r="BM68" i="14" s="1"/>
  <c r="BN38" i="14"/>
  <c r="BN68" i="14" s="1"/>
  <c r="BO38" i="14"/>
  <c r="BO68" i="14" s="1"/>
  <c r="BP38" i="14"/>
  <c r="BP68" i="14" s="1"/>
  <c r="BQ38" i="14"/>
  <c r="BQ68" i="14" s="1"/>
  <c r="BR38" i="14"/>
  <c r="BR68" i="14" s="1"/>
  <c r="BS38" i="14"/>
  <c r="BS68" i="14" s="1"/>
  <c r="BT38" i="14"/>
  <c r="BT68" i="14" s="1"/>
  <c r="BU38" i="14"/>
  <c r="BU68" i="14" s="1"/>
  <c r="BV38" i="14"/>
  <c r="BV68" i="14" s="1"/>
  <c r="BW38" i="14"/>
  <c r="BW68" i="14" s="1"/>
  <c r="BX38" i="14"/>
  <c r="BX68" i="14" s="1"/>
  <c r="BY38" i="14"/>
  <c r="BY68" i="14" s="1"/>
  <c r="BZ38" i="14"/>
  <c r="BZ68" i="14" s="1"/>
  <c r="CA38" i="14"/>
  <c r="CA68" i="14" s="1"/>
  <c r="CB38" i="14"/>
  <c r="CB68" i="14" s="1"/>
  <c r="CC38" i="14"/>
  <c r="CC68" i="14" s="1"/>
  <c r="CD38" i="14"/>
  <c r="CD68" i="14" s="1"/>
  <c r="CE38" i="14"/>
  <c r="CE68" i="14" s="1"/>
  <c r="CF38" i="14"/>
  <c r="CF68" i="14" s="1"/>
  <c r="CG38" i="14"/>
  <c r="CG68" i="14" s="1"/>
  <c r="CH38" i="14"/>
  <c r="CH68" i="14" s="1"/>
  <c r="CI38" i="14"/>
  <c r="CI68" i="14" s="1"/>
  <c r="CJ38" i="14"/>
  <c r="CJ68" i="14" s="1"/>
  <c r="CK38" i="14"/>
  <c r="CK68" i="14" s="1"/>
  <c r="CL38" i="14"/>
  <c r="CL68" i="14" s="1"/>
  <c r="CM38" i="14"/>
  <c r="CM68" i="14" s="1"/>
  <c r="CN38" i="14"/>
  <c r="CN68" i="14" s="1"/>
  <c r="CO38" i="14"/>
  <c r="CO68" i="14" s="1"/>
  <c r="CP38" i="14"/>
  <c r="CP68" i="14" s="1"/>
  <c r="CQ38" i="14"/>
  <c r="CQ68" i="14" s="1"/>
  <c r="CR38" i="14"/>
  <c r="CR68" i="14" s="1"/>
  <c r="CS38" i="14"/>
  <c r="CS68" i="14" s="1"/>
  <c r="CT38" i="14"/>
  <c r="CT68" i="14" s="1"/>
  <c r="CU38" i="14"/>
  <c r="CU68" i="14" s="1"/>
  <c r="CV38" i="14"/>
  <c r="CV68" i="14" s="1"/>
  <c r="CW38" i="14"/>
  <c r="CW68" i="14" s="1"/>
  <c r="CX38" i="14"/>
  <c r="CX68" i="14" s="1"/>
  <c r="CY38" i="14"/>
  <c r="CY68" i="14" s="1"/>
  <c r="CZ38" i="14"/>
  <c r="CZ68" i="14" s="1"/>
  <c r="DA38" i="14"/>
  <c r="DA68" i="14" s="1"/>
  <c r="DB38" i="14"/>
  <c r="DB68" i="14" s="1"/>
  <c r="DC38" i="14"/>
  <c r="DC68" i="14" s="1"/>
  <c r="DD38" i="14"/>
  <c r="DD68" i="14" s="1"/>
  <c r="DE38" i="14"/>
  <c r="DE68" i="14" s="1"/>
  <c r="DF38" i="14"/>
  <c r="DF68" i="14" s="1"/>
  <c r="DG38" i="14"/>
  <c r="DG68" i="14" s="1"/>
  <c r="DH38" i="14"/>
  <c r="DH68" i="14" s="1"/>
  <c r="DI38" i="14"/>
  <c r="DI68" i="14" s="1"/>
  <c r="DJ38" i="14"/>
  <c r="DJ68" i="14" s="1"/>
  <c r="DK38" i="14"/>
  <c r="DK68" i="14" s="1"/>
  <c r="DL38" i="14"/>
  <c r="DL68" i="14" s="1"/>
  <c r="DM38" i="14"/>
  <c r="DM68" i="14" s="1"/>
  <c r="DN38" i="14"/>
  <c r="DN68" i="14" s="1"/>
  <c r="DO38" i="14"/>
  <c r="DO68" i="14" s="1"/>
  <c r="DP38" i="14"/>
  <c r="DP68" i="14" s="1"/>
  <c r="DQ38" i="14"/>
  <c r="DQ68" i="14" s="1"/>
  <c r="DR38" i="14"/>
  <c r="DS38" i="14"/>
  <c r="N72" i="24" s="1"/>
  <c r="DT38" i="14"/>
  <c r="O72" i="24" s="1"/>
  <c r="DU38" i="14"/>
  <c r="P72" i="24" s="1"/>
  <c r="DV38" i="14"/>
  <c r="Q72" i="24" s="1"/>
  <c r="DW38" i="14"/>
  <c r="R72" i="24" s="1"/>
  <c r="DX38" i="14"/>
  <c r="S72" i="24" s="1"/>
  <c r="DY38" i="14"/>
  <c r="T72" i="24" s="1"/>
  <c r="DZ38" i="14"/>
  <c r="U72" i="24" s="1"/>
  <c r="EA38" i="14"/>
  <c r="V72" i="24" s="1"/>
  <c r="EB38" i="14"/>
  <c r="W72" i="24" s="1"/>
  <c r="EC38" i="14"/>
  <c r="X72" i="24" s="1"/>
  <c r="ED38" i="14"/>
  <c r="Y72" i="24" s="1"/>
  <c r="EE38" i="14"/>
  <c r="Z72" i="24" s="1"/>
  <c r="EF38" i="14"/>
  <c r="AA72" i="24" s="1"/>
  <c r="EG38" i="14"/>
  <c r="AB72" i="24" s="1"/>
  <c r="EH38" i="14"/>
  <c r="AC72" i="24" s="1"/>
  <c r="EI38" i="14"/>
  <c r="AD72" i="24" s="1"/>
  <c r="EJ38" i="14"/>
  <c r="AE72" i="24" s="1"/>
  <c r="EK38" i="14"/>
  <c r="AF72" i="24" s="1"/>
  <c r="EL38" i="14"/>
  <c r="AG72" i="24" s="1"/>
  <c r="EM38" i="14"/>
  <c r="AH72" i="24" s="1"/>
  <c r="EN38" i="14"/>
  <c r="AI72" i="24" s="1"/>
  <c r="EO38" i="14"/>
  <c r="AJ72" i="24" s="1"/>
  <c r="EP38" i="14"/>
  <c r="AK72" i="24" s="1"/>
  <c r="EQ38" i="14"/>
  <c r="ER38" i="14"/>
  <c r="ES38" i="14"/>
  <c r="ET38" i="14"/>
  <c r="EU38" i="14"/>
  <c r="EU68" i="14" s="1"/>
  <c r="EV38" i="14"/>
  <c r="EV68" i="14" s="1"/>
  <c r="EW38" i="14"/>
  <c r="EW68" i="14" s="1"/>
  <c r="EX38" i="14"/>
  <c r="EX68" i="14" s="1"/>
  <c r="EY38" i="14"/>
  <c r="EY68" i="14" s="1"/>
  <c r="EZ38" i="14"/>
  <c r="EZ68" i="14" s="1"/>
  <c r="FA38" i="14"/>
  <c r="FA68" i="14" s="1"/>
  <c r="FB38" i="14"/>
  <c r="FB68" i="14" s="1"/>
  <c r="FC38" i="14"/>
  <c r="FC68" i="14" s="1"/>
  <c r="FD38" i="14"/>
  <c r="FD68" i="14" s="1"/>
  <c r="FE38" i="14"/>
  <c r="FE68" i="14" s="1"/>
  <c r="FF38" i="14"/>
  <c r="FF68" i="14" s="1"/>
  <c r="B39" i="14"/>
  <c r="B69" i="14" s="1"/>
  <c r="D39" i="14"/>
  <c r="D69" i="14" s="1"/>
  <c r="E39" i="14"/>
  <c r="E69" i="14" s="1"/>
  <c r="F39" i="14"/>
  <c r="F69" i="14" s="1"/>
  <c r="G39" i="14"/>
  <c r="G69" i="14" s="1"/>
  <c r="H39" i="14"/>
  <c r="H69" i="14" s="1"/>
  <c r="I39" i="14"/>
  <c r="I69" i="14" s="1"/>
  <c r="J39" i="14"/>
  <c r="J69" i="14" s="1"/>
  <c r="K39" i="14"/>
  <c r="K69" i="14" s="1"/>
  <c r="L39" i="14"/>
  <c r="L69" i="14" s="1"/>
  <c r="M39" i="14"/>
  <c r="M69" i="14" s="1"/>
  <c r="N39" i="14"/>
  <c r="N69" i="14" s="1"/>
  <c r="O39" i="14"/>
  <c r="O69" i="14" s="1"/>
  <c r="P39" i="14"/>
  <c r="P69" i="14" s="1"/>
  <c r="Q39" i="14"/>
  <c r="Q69" i="14" s="1"/>
  <c r="R39" i="14"/>
  <c r="R69" i="14" s="1"/>
  <c r="S39" i="14"/>
  <c r="S69" i="14" s="1"/>
  <c r="T39" i="14"/>
  <c r="T69" i="14" s="1"/>
  <c r="U39" i="14"/>
  <c r="U69" i="14" s="1"/>
  <c r="V39" i="14"/>
  <c r="V69" i="14" s="1"/>
  <c r="W39" i="14"/>
  <c r="W69" i="14" s="1"/>
  <c r="X39" i="14"/>
  <c r="X69" i="14" s="1"/>
  <c r="Y39" i="14"/>
  <c r="Y69" i="14" s="1"/>
  <c r="Z39" i="14"/>
  <c r="Z69" i="14" s="1"/>
  <c r="AA39" i="14"/>
  <c r="AA69" i="14" s="1"/>
  <c r="AB39" i="14"/>
  <c r="AB69" i="14" s="1"/>
  <c r="AC39" i="14"/>
  <c r="AC69" i="14" s="1"/>
  <c r="AD39" i="14"/>
  <c r="AD69" i="14" s="1"/>
  <c r="AE39" i="14"/>
  <c r="AE69" i="14" s="1"/>
  <c r="AF39" i="14"/>
  <c r="AF69" i="14" s="1"/>
  <c r="AG39" i="14"/>
  <c r="AG69" i="14" s="1"/>
  <c r="AH39" i="14"/>
  <c r="AH69" i="14" s="1"/>
  <c r="AI39" i="14"/>
  <c r="AI69" i="14" s="1"/>
  <c r="AJ39" i="14"/>
  <c r="AJ69" i="14" s="1"/>
  <c r="AK39" i="14"/>
  <c r="AK69" i="14" s="1"/>
  <c r="AL39" i="14"/>
  <c r="AL69" i="14" s="1"/>
  <c r="AM39" i="14"/>
  <c r="AM69" i="14" s="1"/>
  <c r="AN39" i="14"/>
  <c r="AN69" i="14" s="1"/>
  <c r="AO39" i="14"/>
  <c r="AO69" i="14" s="1"/>
  <c r="AP39" i="14"/>
  <c r="AP69" i="14" s="1"/>
  <c r="AQ39" i="14"/>
  <c r="AQ69" i="14" s="1"/>
  <c r="AR39" i="14"/>
  <c r="AR69" i="14" s="1"/>
  <c r="AS39" i="14"/>
  <c r="AS69" i="14" s="1"/>
  <c r="AT39" i="14"/>
  <c r="AT69" i="14" s="1"/>
  <c r="AU39" i="14"/>
  <c r="AU69" i="14" s="1"/>
  <c r="AV39" i="14"/>
  <c r="AV69" i="14" s="1"/>
  <c r="AW39" i="14"/>
  <c r="AW69" i="14" s="1"/>
  <c r="AX39" i="14"/>
  <c r="AX69" i="14" s="1"/>
  <c r="AY39" i="14"/>
  <c r="AY69" i="14" s="1"/>
  <c r="AZ39" i="14"/>
  <c r="AZ69" i="14" s="1"/>
  <c r="BA39" i="14"/>
  <c r="BA69" i="14" s="1"/>
  <c r="BB39" i="14"/>
  <c r="BB69" i="14" s="1"/>
  <c r="BC39" i="14"/>
  <c r="BC69" i="14" s="1"/>
  <c r="BD39" i="14"/>
  <c r="BD69" i="14" s="1"/>
  <c r="BE39" i="14"/>
  <c r="BE69" i="14" s="1"/>
  <c r="BF39" i="14"/>
  <c r="BF69" i="14" s="1"/>
  <c r="BG39" i="14"/>
  <c r="BG69" i="14" s="1"/>
  <c r="BH39" i="14"/>
  <c r="BH69" i="14" s="1"/>
  <c r="BI39" i="14"/>
  <c r="BI69" i="14" s="1"/>
  <c r="BJ39" i="14"/>
  <c r="BJ69" i="14" s="1"/>
  <c r="BK39" i="14"/>
  <c r="BK69" i="14" s="1"/>
  <c r="BL39" i="14"/>
  <c r="BL69" i="14" s="1"/>
  <c r="BM39" i="14"/>
  <c r="BM69" i="14" s="1"/>
  <c r="BN39" i="14"/>
  <c r="BN69" i="14" s="1"/>
  <c r="BO39" i="14"/>
  <c r="BO69" i="14" s="1"/>
  <c r="BP39" i="14"/>
  <c r="BP69" i="14" s="1"/>
  <c r="BQ39" i="14"/>
  <c r="BQ69" i="14" s="1"/>
  <c r="BR39" i="14"/>
  <c r="BR69" i="14" s="1"/>
  <c r="BS39" i="14"/>
  <c r="BS69" i="14" s="1"/>
  <c r="BT39" i="14"/>
  <c r="BT69" i="14" s="1"/>
  <c r="BU39" i="14"/>
  <c r="BU69" i="14" s="1"/>
  <c r="BV39" i="14"/>
  <c r="BV69" i="14" s="1"/>
  <c r="BW39" i="14"/>
  <c r="BW69" i="14" s="1"/>
  <c r="BX39" i="14"/>
  <c r="BX69" i="14" s="1"/>
  <c r="BY39" i="14"/>
  <c r="BY69" i="14" s="1"/>
  <c r="BZ39" i="14"/>
  <c r="BZ69" i="14" s="1"/>
  <c r="CA39" i="14"/>
  <c r="CA69" i="14" s="1"/>
  <c r="CB39" i="14"/>
  <c r="CB69" i="14" s="1"/>
  <c r="CC39" i="14"/>
  <c r="CC69" i="14" s="1"/>
  <c r="CD39" i="14"/>
  <c r="CD69" i="14" s="1"/>
  <c r="CE39" i="14"/>
  <c r="CE69" i="14" s="1"/>
  <c r="CF39" i="14"/>
  <c r="CF69" i="14" s="1"/>
  <c r="CG39" i="14"/>
  <c r="CG69" i="14" s="1"/>
  <c r="CH39" i="14"/>
  <c r="CH69" i="14" s="1"/>
  <c r="CI39" i="14"/>
  <c r="CI69" i="14" s="1"/>
  <c r="CJ39" i="14"/>
  <c r="CJ69" i="14" s="1"/>
  <c r="CK39" i="14"/>
  <c r="CK69" i="14" s="1"/>
  <c r="CL39" i="14"/>
  <c r="CL69" i="14" s="1"/>
  <c r="CM39" i="14"/>
  <c r="CM69" i="14" s="1"/>
  <c r="CN39" i="14"/>
  <c r="CN69" i="14" s="1"/>
  <c r="CO39" i="14"/>
  <c r="CO69" i="14" s="1"/>
  <c r="CP39" i="14"/>
  <c r="CP69" i="14" s="1"/>
  <c r="CQ39" i="14"/>
  <c r="CQ69" i="14" s="1"/>
  <c r="CR39" i="14"/>
  <c r="CR69" i="14" s="1"/>
  <c r="CS39" i="14"/>
  <c r="CS69" i="14" s="1"/>
  <c r="CT39" i="14"/>
  <c r="CT69" i="14" s="1"/>
  <c r="CU39" i="14"/>
  <c r="CU69" i="14" s="1"/>
  <c r="CV39" i="14"/>
  <c r="CV69" i="14" s="1"/>
  <c r="CW39" i="14"/>
  <c r="CW69" i="14" s="1"/>
  <c r="CX39" i="14"/>
  <c r="CX69" i="14" s="1"/>
  <c r="CY39" i="14"/>
  <c r="CY69" i="14" s="1"/>
  <c r="CZ39" i="14"/>
  <c r="CZ69" i="14" s="1"/>
  <c r="DA39" i="14"/>
  <c r="DA69" i="14" s="1"/>
  <c r="DB39" i="14"/>
  <c r="DB69" i="14" s="1"/>
  <c r="DC39" i="14"/>
  <c r="DC69" i="14" s="1"/>
  <c r="DD39" i="14"/>
  <c r="DD69" i="14" s="1"/>
  <c r="DE39" i="14"/>
  <c r="DE69" i="14" s="1"/>
  <c r="DF39" i="14"/>
  <c r="DF69" i="14" s="1"/>
  <c r="DG39" i="14"/>
  <c r="DG69" i="14" s="1"/>
  <c r="DH39" i="14"/>
  <c r="DH69" i="14" s="1"/>
  <c r="DI39" i="14"/>
  <c r="DI69" i="14" s="1"/>
  <c r="DJ39" i="14"/>
  <c r="DJ69" i="14" s="1"/>
  <c r="DK39" i="14"/>
  <c r="DK69" i="14" s="1"/>
  <c r="DL39" i="14"/>
  <c r="DL69" i="14" s="1"/>
  <c r="DM39" i="14"/>
  <c r="DM69" i="14" s="1"/>
  <c r="DN39" i="14"/>
  <c r="DN69" i="14" s="1"/>
  <c r="DO39" i="14"/>
  <c r="DO69" i="14" s="1"/>
  <c r="DP39" i="14"/>
  <c r="DP69" i="14" s="1"/>
  <c r="DQ39" i="14"/>
  <c r="DQ69" i="14" s="1"/>
  <c r="DR39" i="14"/>
  <c r="DR69" i="14" s="1"/>
  <c r="DS39" i="14"/>
  <c r="DS69" i="14" s="1"/>
  <c r="DT39" i="14"/>
  <c r="DT69" i="14" s="1"/>
  <c r="DU39" i="14"/>
  <c r="DU69" i="14" s="1"/>
  <c r="DV39" i="14"/>
  <c r="DV69" i="14" s="1"/>
  <c r="DW39" i="14"/>
  <c r="DW69" i="14" s="1"/>
  <c r="DX39" i="14"/>
  <c r="DX69" i="14" s="1"/>
  <c r="DY39" i="14"/>
  <c r="DY69" i="14" s="1"/>
  <c r="DZ39" i="14"/>
  <c r="DZ69" i="14" s="1"/>
  <c r="EA39" i="14"/>
  <c r="EA69" i="14" s="1"/>
  <c r="EB39" i="14"/>
  <c r="EB69" i="14" s="1"/>
  <c r="EC39" i="14"/>
  <c r="EC69" i="14" s="1"/>
  <c r="ED39" i="14"/>
  <c r="ED69" i="14" s="1"/>
  <c r="EE39" i="14"/>
  <c r="EE69" i="14" s="1"/>
  <c r="EF39" i="14"/>
  <c r="EF69" i="14" s="1"/>
  <c r="EG39" i="14"/>
  <c r="EG69" i="14" s="1"/>
  <c r="EH39" i="14"/>
  <c r="EH69" i="14" s="1"/>
  <c r="EI39" i="14"/>
  <c r="EI69" i="14" s="1"/>
  <c r="EJ39" i="14"/>
  <c r="EJ69" i="14" s="1"/>
  <c r="EK39" i="14"/>
  <c r="EK69" i="14" s="1"/>
  <c r="EL39" i="14"/>
  <c r="EL69" i="14" s="1"/>
  <c r="EM39" i="14"/>
  <c r="EM69" i="14" s="1"/>
  <c r="EN39" i="14"/>
  <c r="EN69" i="14" s="1"/>
  <c r="EO39" i="14"/>
  <c r="EO69" i="14" s="1"/>
  <c r="EP39" i="14"/>
  <c r="EP69" i="14" s="1"/>
  <c r="EQ39" i="14"/>
  <c r="EQ69" i="14" s="1"/>
  <c r="ER39" i="14"/>
  <c r="ER69" i="14" s="1"/>
  <c r="ES39" i="14"/>
  <c r="ES69" i="14" s="1"/>
  <c r="ET39" i="14"/>
  <c r="ET69" i="14" s="1"/>
  <c r="EU39" i="14"/>
  <c r="EU69" i="14" s="1"/>
  <c r="EV39" i="14"/>
  <c r="EV69" i="14" s="1"/>
  <c r="EW39" i="14"/>
  <c r="EW69" i="14" s="1"/>
  <c r="EX39" i="14"/>
  <c r="EX69" i="14" s="1"/>
  <c r="EY39" i="14"/>
  <c r="EY69" i="14" s="1"/>
  <c r="EZ39" i="14"/>
  <c r="EZ69" i="14" s="1"/>
  <c r="FA39" i="14"/>
  <c r="FA69" i="14" s="1"/>
  <c r="FB39" i="14"/>
  <c r="FB69" i="14" s="1"/>
  <c r="FC39" i="14"/>
  <c r="FC69" i="14" s="1"/>
  <c r="FD39" i="14"/>
  <c r="FD69" i="14" s="1"/>
  <c r="FE39" i="14"/>
  <c r="FE69" i="14" s="1"/>
  <c r="FF39" i="14"/>
  <c r="FF69" i="14" s="1"/>
  <c r="B40" i="14"/>
  <c r="D40" i="14"/>
  <c r="D70" i="14" s="1"/>
  <c r="E40" i="14"/>
  <c r="E70" i="14" s="1"/>
  <c r="F40" i="14"/>
  <c r="F70" i="14" s="1"/>
  <c r="G40" i="14"/>
  <c r="G70" i="14" s="1"/>
  <c r="H40" i="14"/>
  <c r="H70" i="14" s="1"/>
  <c r="I40" i="14"/>
  <c r="I70" i="14" s="1"/>
  <c r="J40" i="14"/>
  <c r="J70" i="14" s="1"/>
  <c r="K40" i="14"/>
  <c r="K70" i="14" s="1"/>
  <c r="L40" i="14"/>
  <c r="L70" i="14" s="1"/>
  <c r="M40" i="14"/>
  <c r="M70" i="14" s="1"/>
  <c r="N40" i="14"/>
  <c r="N70" i="14" s="1"/>
  <c r="O40" i="14"/>
  <c r="O70" i="14" s="1"/>
  <c r="P40" i="14"/>
  <c r="P70" i="14" s="1"/>
  <c r="Q40" i="14"/>
  <c r="Q70" i="14" s="1"/>
  <c r="R40" i="14"/>
  <c r="R70" i="14" s="1"/>
  <c r="S40" i="14"/>
  <c r="S70" i="14" s="1"/>
  <c r="T40" i="14"/>
  <c r="T70" i="14" s="1"/>
  <c r="U40" i="14"/>
  <c r="U70" i="14" s="1"/>
  <c r="V40" i="14"/>
  <c r="V70" i="14" s="1"/>
  <c r="W40" i="14"/>
  <c r="W70" i="14" s="1"/>
  <c r="X40" i="14"/>
  <c r="X70" i="14" s="1"/>
  <c r="Y40" i="14"/>
  <c r="Y70" i="14" s="1"/>
  <c r="Z40" i="14"/>
  <c r="Z70" i="14" s="1"/>
  <c r="AA40" i="14"/>
  <c r="AA70" i="14" s="1"/>
  <c r="AB40" i="14"/>
  <c r="AB70" i="14" s="1"/>
  <c r="AC40" i="14"/>
  <c r="AC70" i="14" s="1"/>
  <c r="AD40" i="14"/>
  <c r="AD70" i="14" s="1"/>
  <c r="AE40" i="14"/>
  <c r="AE70" i="14" s="1"/>
  <c r="AF40" i="14"/>
  <c r="AF70" i="14" s="1"/>
  <c r="AG40" i="14"/>
  <c r="AG70" i="14" s="1"/>
  <c r="AH40" i="14"/>
  <c r="AH70" i="14" s="1"/>
  <c r="AI40" i="14"/>
  <c r="AI70" i="14" s="1"/>
  <c r="AJ40" i="14"/>
  <c r="AJ70" i="14" s="1"/>
  <c r="AK40" i="14"/>
  <c r="AK70" i="14" s="1"/>
  <c r="AL40" i="14"/>
  <c r="AL70" i="14" s="1"/>
  <c r="AM40" i="14"/>
  <c r="AM70" i="14" s="1"/>
  <c r="AN40" i="14"/>
  <c r="AN70" i="14" s="1"/>
  <c r="AO40" i="14"/>
  <c r="AO70" i="14" s="1"/>
  <c r="AP40" i="14"/>
  <c r="AP70" i="14" s="1"/>
  <c r="AQ40" i="14"/>
  <c r="AQ70" i="14" s="1"/>
  <c r="AR40" i="14"/>
  <c r="AR70" i="14" s="1"/>
  <c r="AS40" i="14"/>
  <c r="AS70" i="14" s="1"/>
  <c r="AT40" i="14"/>
  <c r="AT70" i="14" s="1"/>
  <c r="AU40" i="14"/>
  <c r="AU70" i="14" s="1"/>
  <c r="AV40" i="14"/>
  <c r="AV70" i="14" s="1"/>
  <c r="AW40" i="14"/>
  <c r="AW70" i="14" s="1"/>
  <c r="AX40" i="14"/>
  <c r="AX70" i="14" s="1"/>
  <c r="AY40" i="14"/>
  <c r="AY70" i="14" s="1"/>
  <c r="AZ40" i="14"/>
  <c r="AZ70" i="14" s="1"/>
  <c r="BA40" i="14"/>
  <c r="BA70" i="14" s="1"/>
  <c r="BB40" i="14"/>
  <c r="BB70" i="14" s="1"/>
  <c r="BC40" i="14"/>
  <c r="BC70" i="14" s="1"/>
  <c r="BD40" i="14"/>
  <c r="BD70" i="14" s="1"/>
  <c r="BE40" i="14"/>
  <c r="BE70" i="14" s="1"/>
  <c r="BF40" i="14"/>
  <c r="BF70" i="14" s="1"/>
  <c r="BG40" i="14"/>
  <c r="BG70" i="14" s="1"/>
  <c r="BH40" i="14"/>
  <c r="BH70" i="14" s="1"/>
  <c r="BI40" i="14"/>
  <c r="BI70" i="14" s="1"/>
  <c r="BJ40" i="14"/>
  <c r="BJ70" i="14" s="1"/>
  <c r="BK40" i="14"/>
  <c r="BK70" i="14" s="1"/>
  <c r="BL40" i="14"/>
  <c r="BL70" i="14" s="1"/>
  <c r="BM40" i="14"/>
  <c r="BM70" i="14" s="1"/>
  <c r="BN40" i="14"/>
  <c r="BN70" i="14" s="1"/>
  <c r="BO40" i="14"/>
  <c r="BO70" i="14" s="1"/>
  <c r="BP40" i="14"/>
  <c r="BP70" i="14" s="1"/>
  <c r="BQ40" i="14"/>
  <c r="BQ70" i="14" s="1"/>
  <c r="BR40" i="14"/>
  <c r="BR70" i="14" s="1"/>
  <c r="BS40" i="14"/>
  <c r="BS70" i="14" s="1"/>
  <c r="BT40" i="14"/>
  <c r="BT70" i="14" s="1"/>
  <c r="BU40" i="14"/>
  <c r="BU70" i="14" s="1"/>
  <c r="BV40" i="14"/>
  <c r="BV70" i="14" s="1"/>
  <c r="BW40" i="14"/>
  <c r="BW70" i="14" s="1"/>
  <c r="BX40" i="14"/>
  <c r="BX70" i="14" s="1"/>
  <c r="BY40" i="14"/>
  <c r="BY70" i="14" s="1"/>
  <c r="BZ40" i="14"/>
  <c r="BZ70" i="14" s="1"/>
  <c r="CA40" i="14"/>
  <c r="CA70" i="14" s="1"/>
  <c r="CB40" i="14"/>
  <c r="CB70" i="14" s="1"/>
  <c r="CC40" i="14"/>
  <c r="CC70" i="14" s="1"/>
  <c r="CD40" i="14"/>
  <c r="CD70" i="14" s="1"/>
  <c r="CE40" i="14"/>
  <c r="CE70" i="14" s="1"/>
  <c r="CF40" i="14"/>
  <c r="CF70" i="14" s="1"/>
  <c r="CG40" i="14"/>
  <c r="CG70" i="14" s="1"/>
  <c r="CH40" i="14"/>
  <c r="CH70" i="14" s="1"/>
  <c r="CI40" i="14"/>
  <c r="CI70" i="14" s="1"/>
  <c r="CJ40" i="14"/>
  <c r="CJ70" i="14" s="1"/>
  <c r="CK40" i="14"/>
  <c r="CK70" i="14" s="1"/>
  <c r="CL40" i="14"/>
  <c r="CL70" i="14" s="1"/>
  <c r="CM40" i="14"/>
  <c r="CM70" i="14" s="1"/>
  <c r="CN40" i="14"/>
  <c r="CN70" i="14" s="1"/>
  <c r="CO40" i="14"/>
  <c r="CO70" i="14" s="1"/>
  <c r="CP40" i="14"/>
  <c r="CP70" i="14" s="1"/>
  <c r="CQ40" i="14"/>
  <c r="CQ70" i="14" s="1"/>
  <c r="CR40" i="14"/>
  <c r="CR70" i="14" s="1"/>
  <c r="CS40" i="14"/>
  <c r="CS70" i="14" s="1"/>
  <c r="CT40" i="14"/>
  <c r="CT70" i="14" s="1"/>
  <c r="CU40" i="14"/>
  <c r="CU70" i="14" s="1"/>
  <c r="CV40" i="14"/>
  <c r="CV70" i="14" s="1"/>
  <c r="CW40" i="14"/>
  <c r="CW70" i="14" s="1"/>
  <c r="CX40" i="14"/>
  <c r="CX70" i="14" s="1"/>
  <c r="CY40" i="14"/>
  <c r="CY70" i="14" s="1"/>
  <c r="CZ40" i="14"/>
  <c r="CZ70" i="14" s="1"/>
  <c r="DA40" i="14"/>
  <c r="DA70" i="14" s="1"/>
  <c r="DB40" i="14"/>
  <c r="DB70" i="14" s="1"/>
  <c r="DC40" i="14"/>
  <c r="DC70" i="14" s="1"/>
  <c r="DD40" i="14"/>
  <c r="DD70" i="14" s="1"/>
  <c r="DE40" i="14"/>
  <c r="DE70" i="14" s="1"/>
  <c r="DF40" i="14"/>
  <c r="DF70" i="14" s="1"/>
  <c r="DG40" i="14"/>
  <c r="DG70" i="14" s="1"/>
  <c r="DH40" i="14"/>
  <c r="DH70" i="14" s="1"/>
  <c r="DI40" i="14"/>
  <c r="DI70" i="14" s="1"/>
  <c r="DJ40" i="14"/>
  <c r="DJ70" i="14" s="1"/>
  <c r="DK40" i="14"/>
  <c r="DK70" i="14" s="1"/>
  <c r="DL40" i="14"/>
  <c r="DL70" i="14" s="1"/>
  <c r="DM40" i="14"/>
  <c r="DM70" i="14" s="1"/>
  <c r="DN40" i="14"/>
  <c r="DN70" i="14" s="1"/>
  <c r="DO40" i="14"/>
  <c r="DO70" i="14" s="1"/>
  <c r="DP40" i="14"/>
  <c r="DP70" i="14" s="1"/>
  <c r="DQ40" i="14"/>
  <c r="DQ70" i="14" s="1"/>
  <c r="DR40" i="14"/>
  <c r="DR70" i="14" s="1"/>
  <c r="DS40" i="14"/>
  <c r="DS70" i="14" s="1"/>
  <c r="DT40" i="14"/>
  <c r="DT70" i="14" s="1"/>
  <c r="DU40" i="14"/>
  <c r="DU70" i="14" s="1"/>
  <c r="DV40" i="14"/>
  <c r="DV70" i="14" s="1"/>
  <c r="DW40" i="14"/>
  <c r="DW70" i="14" s="1"/>
  <c r="DX40" i="14"/>
  <c r="DX70" i="14" s="1"/>
  <c r="DY40" i="14"/>
  <c r="DY70" i="14" s="1"/>
  <c r="DZ40" i="14"/>
  <c r="DZ70" i="14" s="1"/>
  <c r="EA40" i="14"/>
  <c r="EA70" i="14" s="1"/>
  <c r="EB40" i="14"/>
  <c r="EB70" i="14" s="1"/>
  <c r="EC40" i="14"/>
  <c r="EC70" i="14" s="1"/>
  <c r="ED40" i="14"/>
  <c r="ED70" i="14" s="1"/>
  <c r="EE40" i="14"/>
  <c r="EE70" i="14" s="1"/>
  <c r="EF40" i="14"/>
  <c r="EF70" i="14" s="1"/>
  <c r="EG40" i="14"/>
  <c r="EG70" i="14" s="1"/>
  <c r="EH40" i="14"/>
  <c r="EH70" i="14" s="1"/>
  <c r="EI40" i="14"/>
  <c r="EI70" i="14" s="1"/>
  <c r="EJ40" i="14"/>
  <c r="EJ70" i="14" s="1"/>
  <c r="EK40" i="14"/>
  <c r="EK70" i="14" s="1"/>
  <c r="EL40" i="14"/>
  <c r="EL70" i="14" s="1"/>
  <c r="EM40" i="14"/>
  <c r="EM70" i="14" s="1"/>
  <c r="EN40" i="14"/>
  <c r="EN70" i="14" s="1"/>
  <c r="EO40" i="14"/>
  <c r="EO70" i="14" s="1"/>
  <c r="EP40" i="14"/>
  <c r="EP70" i="14" s="1"/>
  <c r="EQ40" i="14"/>
  <c r="EQ70" i="14" s="1"/>
  <c r="ER40" i="14"/>
  <c r="ER70" i="14" s="1"/>
  <c r="ES40" i="14"/>
  <c r="ES70" i="14" s="1"/>
  <c r="ET40" i="14"/>
  <c r="ET70" i="14" s="1"/>
  <c r="EU40" i="14"/>
  <c r="EU70" i="14" s="1"/>
  <c r="EV40" i="14"/>
  <c r="EV70" i="14" s="1"/>
  <c r="EW40" i="14"/>
  <c r="EW70" i="14" s="1"/>
  <c r="EX40" i="14"/>
  <c r="EX70" i="14" s="1"/>
  <c r="EY40" i="14"/>
  <c r="EY70" i="14" s="1"/>
  <c r="EZ40" i="14"/>
  <c r="EZ70" i="14" s="1"/>
  <c r="FA40" i="14"/>
  <c r="FA70" i="14" s="1"/>
  <c r="FB40" i="14"/>
  <c r="FB70" i="14" s="1"/>
  <c r="FC40" i="14"/>
  <c r="FC70" i="14" s="1"/>
  <c r="FD40" i="14"/>
  <c r="FD70" i="14" s="1"/>
  <c r="FE40" i="14"/>
  <c r="FE70" i="14" s="1"/>
  <c r="FF40" i="14"/>
  <c r="FF70" i="14" s="1"/>
  <c r="B41" i="14"/>
  <c r="D41" i="14"/>
  <c r="D71" i="14" s="1"/>
  <c r="E41" i="14"/>
  <c r="E71" i="14" s="1"/>
  <c r="F41" i="14"/>
  <c r="F71" i="14" s="1"/>
  <c r="G41" i="14"/>
  <c r="G71" i="14" s="1"/>
  <c r="H41" i="14"/>
  <c r="H71" i="14" s="1"/>
  <c r="I41" i="14"/>
  <c r="I71" i="14" s="1"/>
  <c r="J41" i="14"/>
  <c r="J71" i="14" s="1"/>
  <c r="K41" i="14"/>
  <c r="K71" i="14" s="1"/>
  <c r="L41" i="14"/>
  <c r="L71" i="14" s="1"/>
  <c r="M41" i="14"/>
  <c r="M71" i="14" s="1"/>
  <c r="N41" i="14"/>
  <c r="N71" i="14" s="1"/>
  <c r="O41" i="14"/>
  <c r="O71" i="14" s="1"/>
  <c r="P41" i="14"/>
  <c r="P71" i="14" s="1"/>
  <c r="Q41" i="14"/>
  <c r="Q71" i="14" s="1"/>
  <c r="R41" i="14"/>
  <c r="R71" i="14" s="1"/>
  <c r="S41" i="14"/>
  <c r="S71" i="14" s="1"/>
  <c r="T41" i="14"/>
  <c r="T71" i="14" s="1"/>
  <c r="U41" i="14"/>
  <c r="U71" i="14" s="1"/>
  <c r="V41" i="14"/>
  <c r="V71" i="14" s="1"/>
  <c r="W41" i="14"/>
  <c r="W71" i="14" s="1"/>
  <c r="X41" i="14"/>
  <c r="X71" i="14" s="1"/>
  <c r="Y41" i="14"/>
  <c r="Y71" i="14" s="1"/>
  <c r="Z41" i="14"/>
  <c r="Z71" i="14" s="1"/>
  <c r="AA41" i="14"/>
  <c r="AA71" i="14" s="1"/>
  <c r="AB41" i="14"/>
  <c r="AB71" i="14" s="1"/>
  <c r="AC41" i="14"/>
  <c r="AC71" i="14" s="1"/>
  <c r="AD41" i="14"/>
  <c r="AD71" i="14" s="1"/>
  <c r="AE41" i="14"/>
  <c r="AE71" i="14" s="1"/>
  <c r="AF41" i="14"/>
  <c r="AF71" i="14" s="1"/>
  <c r="AG41" i="14"/>
  <c r="AG71" i="14" s="1"/>
  <c r="AH41" i="14"/>
  <c r="AH71" i="14" s="1"/>
  <c r="AI41" i="14"/>
  <c r="AI71" i="14" s="1"/>
  <c r="AJ41" i="14"/>
  <c r="AJ71" i="14" s="1"/>
  <c r="AK41" i="14"/>
  <c r="AK71" i="14" s="1"/>
  <c r="AL41" i="14"/>
  <c r="AL71" i="14" s="1"/>
  <c r="AM41" i="14"/>
  <c r="AM71" i="14" s="1"/>
  <c r="AN41" i="14"/>
  <c r="AN71" i="14" s="1"/>
  <c r="AO41" i="14"/>
  <c r="AO71" i="14" s="1"/>
  <c r="AP41" i="14"/>
  <c r="AP71" i="14" s="1"/>
  <c r="AQ41" i="14"/>
  <c r="AQ71" i="14" s="1"/>
  <c r="AR41" i="14"/>
  <c r="AR71" i="14" s="1"/>
  <c r="AS41" i="14"/>
  <c r="AS71" i="14" s="1"/>
  <c r="AT41" i="14"/>
  <c r="AT71" i="14" s="1"/>
  <c r="AU41" i="14"/>
  <c r="AU71" i="14" s="1"/>
  <c r="AV41" i="14"/>
  <c r="AV71" i="14" s="1"/>
  <c r="AW41" i="14"/>
  <c r="AW71" i="14" s="1"/>
  <c r="AX41" i="14"/>
  <c r="AX71" i="14" s="1"/>
  <c r="AY41" i="14"/>
  <c r="AY71" i="14" s="1"/>
  <c r="AZ41" i="14"/>
  <c r="AZ71" i="14" s="1"/>
  <c r="BA41" i="14"/>
  <c r="BA71" i="14" s="1"/>
  <c r="BB41" i="14"/>
  <c r="BB71" i="14" s="1"/>
  <c r="BC41" i="14"/>
  <c r="BC71" i="14" s="1"/>
  <c r="BD41" i="14"/>
  <c r="BD71" i="14" s="1"/>
  <c r="BE41" i="14"/>
  <c r="BE71" i="14" s="1"/>
  <c r="BF41" i="14"/>
  <c r="BF71" i="14" s="1"/>
  <c r="BG41" i="14"/>
  <c r="BG71" i="14" s="1"/>
  <c r="BH41" i="14"/>
  <c r="BH71" i="14" s="1"/>
  <c r="BI41" i="14"/>
  <c r="BI71" i="14" s="1"/>
  <c r="BJ41" i="14"/>
  <c r="BJ71" i="14" s="1"/>
  <c r="BK41" i="14"/>
  <c r="BK71" i="14" s="1"/>
  <c r="BL41" i="14"/>
  <c r="BL71" i="14" s="1"/>
  <c r="BM41" i="14"/>
  <c r="BM71" i="14" s="1"/>
  <c r="BN41" i="14"/>
  <c r="BN71" i="14" s="1"/>
  <c r="BO41" i="14"/>
  <c r="BO71" i="14" s="1"/>
  <c r="BP41" i="14"/>
  <c r="BP71" i="14" s="1"/>
  <c r="BQ41" i="14"/>
  <c r="BQ71" i="14" s="1"/>
  <c r="BR41" i="14"/>
  <c r="BR71" i="14" s="1"/>
  <c r="BS41" i="14"/>
  <c r="BS71" i="14" s="1"/>
  <c r="BT41" i="14"/>
  <c r="BT71" i="14" s="1"/>
  <c r="BU41" i="14"/>
  <c r="BU71" i="14" s="1"/>
  <c r="BV41" i="14"/>
  <c r="BV71" i="14" s="1"/>
  <c r="BW41" i="14"/>
  <c r="BW71" i="14" s="1"/>
  <c r="BX41" i="14"/>
  <c r="BX71" i="14" s="1"/>
  <c r="BY41" i="14"/>
  <c r="BY71" i="14" s="1"/>
  <c r="BZ41" i="14"/>
  <c r="BZ71" i="14" s="1"/>
  <c r="CA41" i="14"/>
  <c r="CA71" i="14" s="1"/>
  <c r="CB41" i="14"/>
  <c r="CB71" i="14" s="1"/>
  <c r="CC41" i="14"/>
  <c r="CC71" i="14" s="1"/>
  <c r="CD41" i="14"/>
  <c r="CD71" i="14" s="1"/>
  <c r="CE41" i="14"/>
  <c r="CE71" i="14" s="1"/>
  <c r="CF41" i="14"/>
  <c r="CF71" i="14" s="1"/>
  <c r="CG41" i="14"/>
  <c r="CG71" i="14" s="1"/>
  <c r="CH41" i="14"/>
  <c r="CH71" i="14" s="1"/>
  <c r="CI41" i="14"/>
  <c r="CI71" i="14" s="1"/>
  <c r="CJ41" i="14"/>
  <c r="CJ71" i="14" s="1"/>
  <c r="CK41" i="14"/>
  <c r="CK71" i="14" s="1"/>
  <c r="CL41" i="14"/>
  <c r="CL71" i="14" s="1"/>
  <c r="CM41" i="14"/>
  <c r="CM71" i="14" s="1"/>
  <c r="CN41" i="14"/>
  <c r="CN71" i="14" s="1"/>
  <c r="CO41" i="14"/>
  <c r="CO71" i="14" s="1"/>
  <c r="CP41" i="14"/>
  <c r="CP71" i="14" s="1"/>
  <c r="CQ41" i="14"/>
  <c r="CQ71" i="14" s="1"/>
  <c r="CR41" i="14"/>
  <c r="CR71" i="14" s="1"/>
  <c r="CS41" i="14"/>
  <c r="CS71" i="14" s="1"/>
  <c r="CT41" i="14"/>
  <c r="CT71" i="14" s="1"/>
  <c r="CU41" i="14"/>
  <c r="CU71" i="14" s="1"/>
  <c r="CV41" i="14"/>
  <c r="CV71" i="14" s="1"/>
  <c r="CW41" i="14"/>
  <c r="CW71" i="14" s="1"/>
  <c r="CX41" i="14"/>
  <c r="CX71" i="14" s="1"/>
  <c r="CY41" i="14"/>
  <c r="CY71" i="14" s="1"/>
  <c r="CZ41" i="14"/>
  <c r="CZ71" i="14" s="1"/>
  <c r="DA41" i="14"/>
  <c r="DA71" i="14" s="1"/>
  <c r="DB41" i="14"/>
  <c r="DB71" i="14" s="1"/>
  <c r="DC41" i="14"/>
  <c r="DC71" i="14" s="1"/>
  <c r="DD41" i="14"/>
  <c r="DD71" i="14" s="1"/>
  <c r="DE41" i="14"/>
  <c r="DE71" i="14" s="1"/>
  <c r="DF41" i="14"/>
  <c r="DF71" i="14" s="1"/>
  <c r="DG41" i="14"/>
  <c r="DG71" i="14" s="1"/>
  <c r="DH41" i="14"/>
  <c r="DH71" i="14" s="1"/>
  <c r="DI41" i="14"/>
  <c r="DI71" i="14" s="1"/>
  <c r="DJ41" i="14"/>
  <c r="DJ71" i="14" s="1"/>
  <c r="DK41" i="14"/>
  <c r="DK71" i="14" s="1"/>
  <c r="DL41" i="14"/>
  <c r="DL71" i="14" s="1"/>
  <c r="DM41" i="14"/>
  <c r="DM71" i="14" s="1"/>
  <c r="DN41" i="14"/>
  <c r="DN71" i="14" s="1"/>
  <c r="DO41" i="14"/>
  <c r="DO71" i="14" s="1"/>
  <c r="DP41" i="14"/>
  <c r="DP71" i="14" s="1"/>
  <c r="DQ41" i="14"/>
  <c r="DQ71" i="14" s="1"/>
  <c r="DR41" i="14"/>
  <c r="DR71" i="14" s="1"/>
  <c r="DS41" i="14"/>
  <c r="DS71" i="14" s="1"/>
  <c r="DT41" i="14"/>
  <c r="DT71" i="14" s="1"/>
  <c r="DU41" i="14"/>
  <c r="DU71" i="14" s="1"/>
  <c r="DV41" i="14"/>
  <c r="DV71" i="14" s="1"/>
  <c r="DW41" i="14"/>
  <c r="DW71" i="14" s="1"/>
  <c r="DX41" i="14"/>
  <c r="DX71" i="14" s="1"/>
  <c r="DY41" i="14"/>
  <c r="DY71" i="14" s="1"/>
  <c r="DZ41" i="14"/>
  <c r="DZ71" i="14" s="1"/>
  <c r="EA41" i="14"/>
  <c r="EA71" i="14" s="1"/>
  <c r="EB41" i="14"/>
  <c r="EB71" i="14" s="1"/>
  <c r="EC41" i="14"/>
  <c r="EC71" i="14" s="1"/>
  <c r="ED41" i="14"/>
  <c r="ED71" i="14" s="1"/>
  <c r="EE41" i="14"/>
  <c r="EE71" i="14" s="1"/>
  <c r="EF41" i="14"/>
  <c r="EF71" i="14" s="1"/>
  <c r="EG41" i="14"/>
  <c r="EG71" i="14" s="1"/>
  <c r="EH41" i="14"/>
  <c r="EH71" i="14" s="1"/>
  <c r="EI41" i="14"/>
  <c r="EI71" i="14" s="1"/>
  <c r="EJ41" i="14"/>
  <c r="EJ71" i="14" s="1"/>
  <c r="EK41" i="14"/>
  <c r="EK71" i="14" s="1"/>
  <c r="EL41" i="14"/>
  <c r="EL71" i="14" s="1"/>
  <c r="EM41" i="14"/>
  <c r="EM71" i="14" s="1"/>
  <c r="EN41" i="14"/>
  <c r="EN71" i="14" s="1"/>
  <c r="EO41" i="14"/>
  <c r="EO71" i="14" s="1"/>
  <c r="EP41" i="14"/>
  <c r="EP71" i="14" s="1"/>
  <c r="EQ41" i="14"/>
  <c r="EQ71" i="14" s="1"/>
  <c r="ER41" i="14"/>
  <c r="ER71" i="14" s="1"/>
  <c r="ES41" i="14"/>
  <c r="ES71" i="14" s="1"/>
  <c r="ET41" i="14"/>
  <c r="ET71" i="14" s="1"/>
  <c r="EU41" i="14"/>
  <c r="EU71" i="14" s="1"/>
  <c r="EV41" i="14"/>
  <c r="EV71" i="14" s="1"/>
  <c r="EW41" i="14"/>
  <c r="EW71" i="14" s="1"/>
  <c r="EX41" i="14"/>
  <c r="EX71" i="14" s="1"/>
  <c r="EY41" i="14"/>
  <c r="EY71" i="14" s="1"/>
  <c r="EZ41" i="14"/>
  <c r="EZ71" i="14" s="1"/>
  <c r="FA41" i="14"/>
  <c r="FA71" i="14" s="1"/>
  <c r="FB41" i="14"/>
  <c r="FB71" i="14" s="1"/>
  <c r="FC41" i="14"/>
  <c r="FC71" i="14" s="1"/>
  <c r="FD41" i="14"/>
  <c r="FD71" i="14" s="1"/>
  <c r="FE41" i="14"/>
  <c r="FE71" i="14" s="1"/>
  <c r="FF41" i="14"/>
  <c r="FF71" i="14" s="1"/>
  <c r="B43" i="14"/>
  <c r="D43" i="14"/>
  <c r="D73" i="14" s="1"/>
  <c r="E43" i="14"/>
  <c r="E73" i="14" s="1"/>
  <c r="F43" i="14"/>
  <c r="F73" i="14" s="1"/>
  <c r="G43" i="14"/>
  <c r="G73" i="14" s="1"/>
  <c r="H43" i="14"/>
  <c r="H73" i="14" s="1"/>
  <c r="I43" i="14"/>
  <c r="I73" i="14" s="1"/>
  <c r="J43" i="14"/>
  <c r="J73" i="14" s="1"/>
  <c r="K43" i="14"/>
  <c r="K73" i="14" s="1"/>
  <c r="L43" i="14"/>
  <c r="L73" i="14" s="1"/>
  <c r="M43" i="14"/>
  <c r="M73" i="14" s="1"/>
  <c r="N43" i="14"/>
  <c r="N73" i="14" s="1"/>
  <c r="O43" i="14"/>
  <c r="O73" i="14" s="1"/>
  <c r="P43" i="14"/>
  <c r="P73" i="14" s="1"/>
  <c r="Q43" i="14"/>
  <c r="Q73" i="14" s="1"/>
  <c r="R43" i="14"/>
  <c r="R73" i="14" s="1"/>
  <c r="S43" i="14"/>
  <c r="S73" i="14" s="1"/>
  <c r="T43" i="14"/>
  <c r="T73" i="14" s="1"/>
  <c r="U43" i="14"/>
  <c r="U73" i="14" s="1"/>
  <c r="V43" i="14"/>
  <c r="V73" i="14" s="1"/>
  <c r="W43" i="14"/>
  <c r="W73" i="14" s="1"/>
  <c r="X43" i="14"/>
  <c r="X73" i="14" s="1"/>
  <c r="Y43" i="14"/>
  <c r="Y73" i="14" s="1"/>
  <c r="Z43" i="14"/>
  <c r="Z73" i="14" s="1"/>
  <c r="AA43" i="14"/>
  <c r="AA73" i="14" s="1"/>
  <c r="AB43" i="14"/>
  <c r="AB73" i="14" s="1"/>
  <c r="AC43" i="14"/>
  <c r="AC73" i="14" s="1"/>
  <c r="AD43" i="14"/>
  <c r="AD73" i="14" s="1"/>
  <c r="AE43" i="14"/>
  <c r="AE73" i="14" s="1"/>
  <c r="AF43" i="14"/>
  <c r="AF73" i="14" s="1"/>
  <c r="AG43" i="14"/>
  <c r="AG73" i="14" s="1"/>
  <c r="AH43" i="14"/>
  <c r="AH73" i="14" s="1"/>
  <c r="AI43" i="14"/>
  <c r="AI73" i="14" s="1"/>
  <c r="AJ43" i="14"/>
  <c r="AJ73" i="14" s="1"/>
  <c r="AK43" i="14"/>
  <c r="AK73" i="14" s="1"/>
  <c r="AL43" i="14"/>
  <c r="AL73" i="14" s="1"/>
  <c r="AM43" i="14"/>
  <c r="AM73" i="14" s="1"/>
  <c r="AN43" i="14"/>
  <c r="AN73" i="14" s="1"/>
  <c r="AO43" i="14"/>
  <c r="AO73" i="14" s="1"/>
  <c r="AP43" i="14"/>
  <c r="AP73" i="14" s="1"/>
  <c r="AQ43" i="14"/>
  <c r="AQ73" i="14" s="1"/>
  <c r="AR43" i="14"/>
  <c r="AR73" i="14" s="1"/>
  <c r="AS43" i="14"/>
  <c r="AS73" i="14" s="1"/>
  <c r="AT43" i="14"/>
  <c r="AT73" i="14" s="1"/>
  <c r="AU43" i="14"/>
  <c r="AU73" i="14" s="1"/>
  <c r="AV43" i="14"/>
  <c r="AV73" i="14" s="1"/>
  <c r="AW43" i="14"/>
  <c r="AW73" i="14" s="1"/>
  <c r="AX43" i="14"/>
  <c r="AX73" i="14" s="1"/>
  <c r="AY43" i="14"/>
  <c r="AY73" i="14" s="1"/>
  <c r="AZ43" i="14"/>
  <c r="AZ73" i="14" s="1"/>
  <c r="BA43" i="14"/>
  <c r="BA73" i="14" s="1"/>
  <c r="BB43" i="14"/>
  <c r="BB73" i="14" s="1"/>
  <c r="BC43" i="14"/>
  <c r="BC73" i="14" s="1"/>
  <c r="BD43" i="14"/>
  <c r="BD73" i="14" s="1"/>
  <c r="BE43" i="14"/>
  <c r="BE73" i="14" s="1"/>
  <c r="BF43" i="14"/>
  <c r="BF73" i="14" s="1"/>
  <c r="BG43" i="14"/>
  <c r="BG73" i="14" s="1"/>
  <c r="BH43" i="14"/>
  <c r="BH73" i="14" s="1"/>
  <c r="BI43" i="14"/>
  <c r="BI73" i="14" s="1"/>
  <c r="BJ43" i="14"/>
  <c r="BJ73" i="14" s="1"/>
  <c r="BK43" i="14"/>
  <c r="BK73" i="14" s="1"/>
  <c r="BL43" i="14"/>
  <c r="BL73" i="14" s="1"/>
  <c r="BM43" i="14"/>
  <c r="BM73" i="14" s="1"/>
  <c r="BN43" i="14"/>
  <c r="BN73" i="14" s="1"/>
  <c r="BO43" i="14"/>
  <c r="BO73" i="14" s="1"/>
  <c r="BP43" i="14"/>
  <c r="BP73" i="14" s="1"/>
  <c r="BQ43" i="14"/>
  <c r="BQ73" i="14" s="1"/>
  <c r="BR43" i="14"/>
  <c r="BR73" i="14" s="1"/>
  <c r="BS43" i="14"/>
  <c r="BS73" i="14" s="1"/>
  <c r="BT43" i="14"/>
  <c r="BT73" i="14" s="1"/>
  <c r="BU43" i="14"/>
  <c r="BU73" i="14" s="1"/>
  <c r="BV43" i="14"/>
  <c r="BV73" i="14" s="1"/>
  <c r="BW43" i="14"/>
  <c r="BW73" i="14" s="1"/>
  <c r="BX43" i="14"/>
  <c r="BX73" i="14" s="1"/>
  <c r="BY43" i="14"/>
  <c r="BY73" i="14" s="1"/>
  <c r="BZ43" i="14"/>
  <c r="BZ73" i="14" s="1"/>
  <c r="CA43" i="14"/>
  <c r="CA73" i="14" s="1"/>
  <c r="CB43" i="14"/>
  <c r="CB73" i="14" s="1"/>
  <c r="CC43" i="14"/>
  <c r="CC73" i="14" s="1"/>
  <c r="CD43" i="14"/>
  <c r="CD73" i="14" s="1"/>
  <c r="CE43" i="14"/>
  <c r="CE73" i="14" s="1"/>
  <c r="CF43" i="14"/>
  <c r="CF73" i="14" s="1"/>
  <c r="CG43" i="14"/>
  <c r="CG73" i="14" s="1"/>
  <c r="CH43" i="14"/>
  <c r="CH73" i="14" s="1"/>
  <c r="CI43" i="14"/>
  <c r="CI73" i="14" s="1"/>
  <c r="CJ43" i="14"/>
  <c r="CJ73" i="14" s="1"/>
  <c r="CK43" i="14"/>
  <c r="CK73" i="14" s="1"/>
  <c r="CL43" i="14"/>
  <c r="CL73" i="14" s="1"/>
  <c r="CM43" i="14"/>
  <c r="CM73" i="14" s="1"/>
  <c r="CN43" i="14"/>
  <c r="CN73" i="14" s="1"/>
  <c r="CO43" i="14"/>
  <c r="CO73" i="14" s="1"/>
  <c r="CP43" i="14"/>
  <c r="CP73" i="14" s="1"/>
  <c r="CQ43" i="14"/>
  <c r="CQ73" i="14" s="1"/>
  <c r="CR43" i="14"/>
  <c r="CR73" i="14" s="1"/>
  <c r="CS43" i="14"/>
  <c r="CS73" i="14" s="1"/>
  <c r="CT43" i="14"/>
  <c r="CT73" i="14" s="1"/>
  <c r="CU43" i="14"/>
  <c r="CU73" i="14" s="1"/>
  <c r="CV43" i="14"/>
  <c r="CV73" i="14" s="1"/>
  <c r="CW43" i="14"/>
  <c r="CW73" i="14" s="1"/>
  <c r="CX43" i="14"/>
  <c r="CX73" i="14" s="1"/>
  <c r="CY43" i="14"/>
  <c r="CY73" i="14" s="1"/>
  <c r="CZ43" i="14"/>
  <c r="CZ73" i="14" s="1"/>
  <c r="DA43" i="14"/>
  <c r="DA73" i="14" s="1"/>
  <c r="DB43" i="14"/>
  <c r="DB73" i="14" s="1"/>
  <c r="DC43" i="14"/>
  <c r="DC73" i="14" s="1"/>
  <c r="DD43" i="14"/>
  <c r="DD73" i="14" s="1"/>
  <c r="DE43" i="14"/>
  <c r="DE73" i="14" s="1"/>
  <c r="DF43" i="14"/>
  <c r="DF73" i="14" s="1"/>
  <c r="DG43" i="14"/>
  <c r="DG73" i="14" s="1"/>
  <c r="DH43" i="14"/>
  <c r="DH73" i="14" s="1"/>
  <c r="DI43" i="14"/>
  <c r="DI73" i="14" s="1"/>
  <c r="DJ43" i="14"/>
  <c r="DJ73" i="14" s="1"/>
  <c r="DK43" i="14"/>
  <c r="DK73" i="14" s="1"/>
  <c r="DL43" i="14"/>
  <c r="DL73" i="14" s="1"/>
  <c r="DM43" i="14"/>
  <c r="DM73" i="14" s="1"/>
  <c r="DN43" i="14"/>
  <c r="DN73" i="14" s="1"/>
  <c r="DO43" i="14"/>
  <c r="DO73" i="14" s="1"/>
  <c r="DP43" i="14"/>
  <c r="DP73" i="14" s="1"/>
  <c r="DQ43" i="14"/>
  <c r="DQ73" i="14" s="1"/>
  <c r="DR43" i="14"/>
  <c r="DR73" i="14" s="1"/>
  <c r="DS43" i="14"/>
  <c r="DS73" i="14" s="1"/>
  <c r="DT43" i="14"/>
  <c r="DT73" i="14" s="1"/>
  <c r="DU43" i="14"/>
  <c r="DU73" i="14" s="1"/>
  <c r="DV43" i="14"/>
  <c r="DV73" i="14" s="1"/>
  <c r="DW43" i="14"/>
  <c r="DW73" i="14" s="1"/>
  <c r="DX43" i="14"/>
  <c r="DX73" i="14" s="1"/>
  <c r="DY43" i="14"/>
  <c r="DY73" i="14" s="1"/>
  <c r="DZ43" i="14"/>
  <c r="DZ73" i="14" s="1"/>
  <c r="EA43" i="14"/>
  <c r="EA73" i="14" s="1"/>
  <c r="EB43" i="14"/>
  <c r="EB73" i="14" s="1"/>
  <c r="EC43" i="14"/>
  <c r="EC73" i="14" s="1"/>
  <c r="ED43" i="14"/>
  <c r="ED73" i="14" s="1"/>
  <c r="EE43" i="14"/>
  <c r="EE73" i="14" s="1"/>
  <c r="EF43" i="14"/>
  <c r="EF73" i="14" s="1"/>
  <c r="EG43" i="14"/>
  <c r="EG73" i="14" s="1"/>
  <c r="EH43" i="14"/>
  <c r="EH73" i="14" s="1"/>
  <c r="EI43" i="14"/>
  <c r="EI73" i="14" s="1"/>
  <c r="EJ43" i="14"/>
  <c r="EJ73" i="14" s="1"/>
  <c r="EK43" i="14"/>
  <c r="EK73" i="14" s="1"/>
  <c r="EL43" i="14"/>
  <c r="EL73" i="14" s="1"/>
  <c r="EM43" i="14"/>
  <c r="EM73" i="14" s="1"/>
  <c r="EN43" i="14"/>
  <c r="EN73" i="14" s="1"/>
  <c r="EO43" i="14"/>
  <c r="EO73" i="14" s="1"/>
  <c r="EP43" i="14"/>
  <c r="EP73" i="14" s="1"/>
  <c r="EQ43" i="14"/>
  <c r="EQ73" i="14" s="1"/>
  <c r="ER43" i="14"/>
  <c r="ER73" i="14" s="1"/>
  <c r="ES43" i="14"/>
  <c r="ES73" i="14" s="1"/>
  <c r="ET43" i="14"/>
  <c r="ET73" i="14" s="1"/>
  <c r="EU43" i="14"/>
  <c r="EU73" i="14" s="1"/>
  <c r="EV43" i="14"/>
  <c r="EV73" i="14" s="1"/>
  <c r="EW43" i="14"/>
  <c r="EW73" i="14" s="1"/>
  <c r="EX43" i="14"/>
  <c r="EX73" i="14" s="1"/>
  <c r="EY43" i="14"/>
  <c r="EY73" i="14" s="1"/>
  <c r="EZ43" i="14"/>
  <c r="EZ73" i="14" s="1"/>
  <c r="FA43" i="14"/>
  <c r="FA73" i="14" s="1"/>
  <c r="FB43" i="14"/>
  <c r="FB73" i="14" s="1"/>
  <c r="FC43" i="14"/>
  <c r="FC73" i="14" s="1"/>
  <c r="FD43" i="14"/>
  <c r="FD73" i="14" s="1"/>
  <c r="FE43" i="14"/>
  <c r="FE73" i="14" s="1"/>
  <c r="FF43" i="14"/>
  <c r="FF73" i="14" s="1"/>
  <c r="B44" i="14"/>
  <c r="B74" i="14" s="1"/>
  <c r="D44" i="14"/>
  <c r="D74" i="14" s="1"/>
  <c r="E44" i="14"/>
  <c r="E74" i="14" s="1"/>
  <c r="F44" i="14"/>
  <c r="F74" i="14" s="1"/>
  <c r="G44" i="14"/>
  <c r="G74" i="14" s="1"/>
  <c r="H44" i="14"/>
  <c r="H74" i="14" s="1"/>
  <c r="I44" i="14"/>
  <c r="I74" i="14" s="1"/>
  <c r="J44" i="14"/>
  <c r="J74" i="14" s="1"/>
  <c r="K44" i="14"/>
  <c r="K74" i="14" s="1"/>
  <c r="L44" i="14"/>
  <c r="L74" i="14" s="1"/>
  <c r="M44" i="14"/>
  <c r="M74" i="14" s="1"/>
  <c r="N44" i="14"/>
  <c r="N74" i="14" s="1"/>
  <c r="O44" i="14"/>
  <c r="O74" i="14" s="1"/>
  <c r="P44" i="14"/>
  <c r="P74" i="14" s="1"/>
  <c r="Q44" i="14"/>
  <c r="Q74" i="14" s="1"/>
  <c r="R44" i="14"/>
  <c r="R74" i="14" s="1"/>
  <c r="S44" i="14"/>
  <c r="S74" i="14" s="1"/>
  <c r="T44" i="14"/>
  <c r="T74" i="14" s="1"/>
  <c r="U44" i="14"/>
  <c r="U74" i="14" s="1"/>
  <c r="V44" i="14"/>
  <c r="V74" i="14" s="1"/>
  <c r="W44" i="14"/>
  <c r="W74" i="14" s="1"/>
  <c r="X44" i="14"/>
  <c r="X74" i="14" s="1"/>
  <c r="Y44" i="14"/>
  <c r="Y74" i="14" s="1"/>
  <c r="Z44" i="14"/>
  <c r="Z74" i="14" s="1"/>
  <c r="AA44" i="14"/>
  <c r="AA74" i="14" s="1"/>
  <c r="AB44" i="14"/>
  <c r="AB74" i="14" s="1"/>
  <c r="AC44" i="14"/>
  <c r="AC74" i="14" s="1"/>
  <c r="AD44" i="14"/>
  <c r="AD74" i="14" s="1"/>
  <c r="AE44" i="14"/>
  <c r="AE74" i="14" s="1"/>
  <c r="AF44" i="14"/>
  <c r="AF74" i="14" s="1"/>
  <c r="AG44" i="14"/>
  <c r="AG74" i="14" s="1"/>
  <c r="AH44" i="14"/>
  <c r="AH74" i="14" s="1"/>
  <c r="AI44" i="14"/>
  <c r="AI74" i="14" s="1"/>
  <c r="AJ44" i="14"/>
  <c r="AJ74" i="14" s="1"/>
  <c r="AK44" i="14"/>
  <c r="AK74" i="14" s="1"/>
  <c r="AL44" i="14"/>
  <c r="AL74" i="14" s="1"/>
  <c r="AM44" i="14"/>
  <c r="AM74" i="14" s="1"/>
  <c r="AN44" i="14"/>
  <c r="AN74" i="14" s="1"/>
  <c r="AO44" i="14"/>
  <c r="AO74" i="14" s="1"/>
  <c r="AP44" i="14"/>
  <c r="AP74" i="14" s="1"/>
  <c r="AQ44" i="14"/>
  <c r="AQ74" i="14" s="1"/>
  <c r="AR44" i="14"/>
  <c r="AR74" i="14" s="1"/>
  <c r="AS44" i="14"/>
  <c r="AS74" i="14" s="1"/>
  <c r="AT44" i="14"/>
  <c r="AT74" i="14" s="1"/>
  <c r="AU44" i="14"/>
  <c r="AU74" i="14" s="1"/>
  <c r="AV44" i="14"/>
  <c r="AV74" i="14" s="1"/>
  <c r="AW44" i="14"/>
  <c r="AW74" i="14" s="1"/>
  <c r="AX44" i="14"/>
  <c r="AX74" i="14" s="1"/>
  <c r="AY44" i="14"/>
  <c r="AY74" i="14" s="1"/>
  <c r="AZ44" i="14"/>
  <c r="AZ74" i="14" s="1"/>
  <c r="BA44" i="14"/>
  <c r="BA74" i="14" s="1"/>
  <c r="BB44" i="14"/>
  <c r="BB74" i="14" s="1"/>
  <c r="BC44" i="14"/>
  <c r="BC74" i="14" s="1"/>
  <c r="BD44" i="14"/>
  <c r="BD74" i="14" s="1"/>
  <c r="BE44" i="14"/>
  <c r="BE74" i="14" s="1"/>
  <c r="BF44" i="14"/>
  <c r="BF74" i="14" s="1"/>
  <c r="BG44" i="14"/>
  <c r="BG74" i="14" s="1"/>
  <c r="BH44" i="14"/>
  <c r="BH74" i="14" s="1"/>
  <c r="BI44" i="14"/>
  <c r="BI74" i="14" s="1"/>
  <c r="BJ44" i="14"/>
  <c r="BJ74" i="14" s="1"/>
  <c r="BK44" i="14"/>
  <c r="BK74" i="14" s="1"/>
  <c r="BL44" i="14"/>
  <c r="BL74" i="14" s="1"/>
  <c r="BM44" i="14"/>
  <c r="BM74" i="14" s="1"/>
  <c r="BN44" i="14"/>
  <c r="BN74" i="14" s="1"/>
  <c r="BO44" i="14"/>
  <c r="BO74" i="14" s="1"/>
  <c r="BP44" i="14"/>
  <c r="BP74" i="14" s="1"/>
  <c r="BQ44" i="14"/>
  <c r="BQ74" i="14" s="1"/>
  <c r="BR44" i="14"/>
  <c r="BR74" i="14" s="1"/>
  <c r="BS44" i="14"/>
  <c r="BS74" i="14" s="1"/>
  <c r="BT44" i="14"/>
  <c r="BT74" i="14" s="1"/>
  <c r="BU44" i="14"/>
  <c r="BU74" i="14" s="1"/>
  <c r="BV44" i="14"/>
  <c r="BV74" i="14" s="1"/>
  <c r="BW44" i="14"/>
  <c r="BW74" i="14" s="1"/>
  <c r="BX44" i="14"/>
  <c r="BX74" i="14" s="1"/>
  <c r="BY44" i="14"/>
  <c r="BY74" i="14" s="1"/>
  <c r="BZ44" i="14"/>
  <c r="BZ74" i="14" s="1"/>
  <c r="CA44" i="14"/>
  <c r="CA74" i="14" s="1"/>
  <c r="CB44" i="14"/>
  <c r="CB74" i="14" s="1"/>
  <c r="CC44" i="14"/>
  <c r="CC74" i="14" s="1"/>
  <c r="CD44" i="14"/>
  <c r="CD74" i="14" s="1"/>
  <c r="CE44" i="14"/>
  <c r="CE74" i="14" s="1"/>
  <c r="CF44" i="14"/>
  <c r="CF74" i="14" s="1"/>
  <c r="CG44" i="14"/>
  <c r="CG74" i="14" s="1"/>
  <c r="CH44" i="14"/>
  <c r="CH74" i="14" s="1"/>
  <c r="CI44" i="14"/>
  <c r="CI74" i="14" s="1"/>
  <c r="CJ44" i="14"/>
  <c r="CJ74" i="14" s="1"/>
  <c r="CK44" i="14"/>
  <c r="CK74" i="14" s="1"/>
  <c r="CL44" i="14"/>
  <c r="CL74" i="14" s="1"/>
  <c r="CM44" i="14"/>
  <c r="CM74" i="14" s="1"/>
  <c r="CN44" i="14"/>
  <c r="CN74" i="14" s="1"/>
  <c r="CO44" i="14"/>
  <c r="CO74" i="14" s="1"/>
  <c r="CP44" i="14"/>
  <c r="CP74" i="14" s="1"/>
  <c r="CQ44" i="14"/>
  <c r="CQ74" i="14" s="1"/>
  <c r="CR44" i="14"/>
  <c r="CR74" i="14" s="1"/>
  <c r="CS44" i="14"/>
  <c r="CS74" i="14" s="1"/>
  <c r="CT44" i="14"/>
  <c r="CT74" i="14" s="1"/>
  <c r="CU44" i="14"/>
  <c r="CU74" i="14" s="1"/>
  <c r="CV44" i="14"/>
  <c r="CV74" i="14" s="1"/>
  <c r="CW44" i="14"/>
  <c r="CW74" i="14" s="1"/>
  <c r="CX44" i="14"/>
  <c r="CX74" i="14" s="1"/>
  <c r="CY44" i="14"/>
  <c r="CY74" i="14" s="1"/>
  <c r="CZ44" i="14"/>
  <c r="CZ74" i="14" s="1"/>
  <c r="DA44" i="14"/>
  <c r="DA74" i="14" s="1"/>
  <c r="DB44" i="14"/>
  <c r="DB74" i="14" s="1"/>
  <c r="DC44" i="14"/>
  <c r="DC74" i="14" s="1"/>
  <c r="DD44" i="14"/>
  <c r="DD74" i="14" s="1"/>
  <c r="DE44" i="14"/>
  <c r="DE74" i="14" s="1"/>
  <c r="DF44" i="14"/>
  <c r="DF74" i="14" s="1"/>
  <c r="DG44" i="14"/>
  <c r="DG74" i="14" s="1"/>
  <c r="DH44" i="14"/>
  <c r="DH74" i="14" s="1"/>
  <c r="DI44" i="14"/>
  <c r="DI74" i="14" s="1"/>
  <c r="DJ44" i="14"/>
  <c r="DJ74" i="14" s="1"/>
  <c r="DK44" i="14"/>
  <c r="DK74" i="14" s="1"/>
  <c r="DL44" i="14"/>
  <c r="DL74" i="14" s="1"/>
  <c r="DM44" i="14"/>
  <c r="DM74" i="14" s="1"/>
  <c r="DN44" i="14"/>
  <c r="DN74" i="14" s="1"/>
  <c r="DO44" i="14"/>
  <c r="DO74" i="14" s="1"/>
  <c r="DP44" i="14"/>
  <c r="DP74" i="14" s="1"/>
  <c r="DQ44" i="14"/>
  <c r="DQ74" i="14" s="1"/>
  <c r="DR44" i="14"/>
  <c r="DR74" i="14" s="1"/>
  <c r="DS44" i="14"/>
  <c r="DS74" i="14" s="1"/>
  <c r="DT44" i="14"/>
  <c r="DT74" i="14" s="1"/>
  <c r="DU44" i="14"/>
  <c r="DU74" i="14" s="1"/>
  <c r="DV44" i="14"/>
  <c r="DV74" i="14" s="1"/>
  <c r="DW44" i="14"/>
  <c r="DW74" i="14" s="1"/>
  <c r="DX44" i="14"/>
  <c r="DX74" i="14" s="1"/>
  <c r="DY44" i="14"/>
  <c r="DY74" i="14" s="1"/>
  <c r="DZ44" i="14"/>
  <c r="DZ74" i="14" s="1"/>
  <c r="EA44" i="14"/>
  <c r="EA74" i="14" s="1"/>
  <c r="EB44" i="14"/>
  <c r="EB74" i="14" s="1"/>
  <c r="EC44" i="14"/>
  <c r="EC74" i="14" s="1"/>
  <c r="ED44" i="14"/>
  <c r="ED74" i="14" s="1"/>
  <c r="EE44" i="14"/>
  <c r="EE74" i="14" s="1"/>
  <c r="EF44" i="14"/>
  <c r="EF74" i="14" s="1"/>
  <c r="EG44" i="14"/>
  <c r="EG74" i="14" s="1"/>
  <c r="EH44" i="14"/>
  <c r="EH74" i="14" s="1"/>
  <c r="EI44" i="14"/>
  <c r="EI74" i="14" s="1"/>
  <c r="EJ44" i="14"/>
  <c r="EJ74" i="14" s="1"/>
  <c r="EK44" i="14"/>
  <c r="EK74" i="14" s="1"/>
  <c r="EL44" i="14"/>
  <c r="EL74" i="14" s="1"/>
  <c r="EM44" i="14"/>
  <c r="EM74" i="14" s="1"/>
  <c r="EN44" i="14"/>
  <c r="EN74" i="14" s="1"/>
  <c r="EO44" i="14"/>
  <c r="EO74" i="14" s="1"/>
  <c r="EP44" i="14"/>
  <c r="EP74" i="14" s="1"/>
  <c r="EQ44" i="14"/>
  <c r="EQ74" i="14" s="1"/>
  <c r="ER44" i="14"/>
  <c r="ER74" i="14" s="1"/>
  <c r="ES44" i="14"/>
  <c r="ES74" i="14" s="1"/>
  <c r="ET44" i="14"/>
  <c r="ET74" i="14" s="1"/>
  <c r="EU44" i="14"/>
  <c r="EU74" i="14" s="1"/>
  <c r="EV44" i="14"/>
  <c r="EV74" i="14" s="1"/>
  <c r="EW44" i="14"/>
  <c r="EW74" i="14" s="1"/>
  <c r="EX44" i="14"/>
  <c r="EX74" i="14" s="1"/>
  <c r="EY44" i="14"/>
  <c r="EY74" i="14" s="1"/>
  <c r="EZ44" i="14"/>
  <c r="EZ74" i="14" s="1"/>
  <c r="FA44" i="14"/>
  <c r="FA74" i="14" s="1"/>
  <c r="FB44" i="14"/>
  <c r="FB74" i="14" s="1"/>
  <c r="FC44" i="14"/>
  <c r="FC74" i="14" s="1"/>
  <c r="FD44" i="14"/>
  <c r="FD74" i="14" s="1"/>
  <c r="FE44" i="14"/>
  <c r="FE74" i="14" s="1"/>
  <c r="FF44" i="14"/>
  <c r="FF74" i="14" s="1"/>
  <c r="B45" i="14"/>
  <c r="B75" i="14" s="1"/>
  <c r="D45" i="14"/>
  <c r="D75" i="14" s="1"/>
  <c r="E45" i="14"/>
  <c r="E75" i="14" s="1"/>
  <c r="F45" i="14"/>
  <c r="F75" i="14" s="1"/>
  <c r="G45" i="14"/>
  <c r="G75" i="14" s="1"/>
  <c r="H45" i="14"/>
  <c r="H75" i="14" s="1"/>
  <c r="I45" i="14"/>
  <c r="I75" i="14" s="1"/>
  <c r="J45" i="14"/>
  <c r="J75" i="14" s="1"/>
  <c r="K45" i="14"/>
  <c r="K75" i="14" s="1"/>
  <c r="L45" i="14"/>
  <c r="L75" i="14" s="1"/>
  <c r="M45" i="14"/>
  <c r="M75" i="14" s="1"/>
  <c r="N45" i="14"/>
  <c r="N75" i="14" s="1"/>
  <c r="O45" i="14"/>
  <c r="O75" i="14" s="1"/>
  <c r="P45" i="14"/>
  <c r="P75" i="14" s="1"/>
  <c r="Q45" i="14"/>
  <c r="Q75" i="14" s="1"/>
  <c r="R45" i="14"/>
  <c r="R75" i="14" s="1"/>
  <c r="S45" i="14"/>
  <c r="S75" i="14" s="1"/>
  <c r="T45" i="14"/>
  <c r="T75" i="14" s="1"/>
  <c r="U45" i="14"/>
  <c r="U75" i="14" s="1"/>
  <c r="V45" i="14"/>
  <c r="V75" i="14" s="1"/>
  <c r="W45" i="14"/>
  <c r="W75" i="14" s="1"/>
  <c r="X45" i="14"/>
  <c r="X75" i="14" s="1"/>
  <c r="Y45" i="14"/>
  <c r="Y75" i="14" s="1"/>
  <c r="Z45" i="14"/>
  <c r="Z75" i="14" s="1"/>
  <c r="AA45" i="14"/>
  <c r="AA75" i="14" s="1"/>
  <c r="AB45" i="14"/>
  <c r="AB75" i="14" s="1"/>
  <c r="AC45" i="14"/>
  <c r="AC75" i="14" s="1"/>
  <c r="AD45" i="14"/>
  <c r="AD75" i="14" s="1"/>
  <c r="AE45" i="14"/>
  <c r="AE75" i="14" s="1"/>
  <c r="AF45" i="14"/>
  <c r="AF75" i="14" s="1"/>
  <c r="AG45" i="14"/>
  <c r="AG75" i="14" s="1"/>
  <c r="AH45" i="14"/>
  <c r="AH75" i="14" s="1"/>
  <c r="AI45" i="14"/>
  <c r="AI75" i="14" s="1"/>
  <c r="AJ45" i="14"/>
  <c r="AJ75" i="14" s="1"/>
  <c r="AK45" i="14"/>
  <c r="AK75" i="14" s="1"/>
  <c r="AL45" i="14"/>
  <c r="AL75" i="14" s="1"/>
  <c r="AM45" i="14"/>
  <c r="AM75" i="14" s="1"/>
  <c r="AN45" i="14"/>
  <c r="AN75" i="14" s="1"/>
  <c r="AO45" i="14"/>
  <c r="AO75" i="14" s="1"/>
  <c r="AP45" i="14"/>
  <c r="AP75" i="14" s="1"/>
  <c r="AQ45" i="14"/>
  <c r="AQ75" i="14" s="1"/>
  <c r="AR45" i="14"/>
  <c r="AR75" i="14" s="1"/>
  <c r="AS45" i="14"/>
  <c r="AS75" i="14" s="1"/>
  <c r="AT45" i="14"/>
  <c r="AT75" i="14" s="1"/>
  <c r="AU45" i="14"/>
  <c r="AU75" i="14" s="1"/>
  <c r="AV45" i="14"/>
  <c r="AV75" i="14" s="1"/>
  <c r="AW45" i="14"/>
  <c r="AW75" i="14" s="1"/>
  <c r="AX45" i="14"/>
  <c r="AX75" i="14" s="1"/>
  <c r="AY45" i="14"/>
  <c r="AY75" i="14" s="1"/>
  <c r="AZ45" i="14"/>
  <c r="AZ75" i="14" s="1"/>
  <c r="BA45" i="14"/>
  <c r="BA75" i="14" s="1"/>
  <c r="BB45" i="14"/>
  <c r="BB75" i="14" s="1"/>
  <c r="BC45" i="14"/>
  <c r="BC75" i="14" s="1"/>
  <c r="BD45" i="14"/>
  <c r="BD75" i="14" s="1"/>
  <c r="BE45" i="14"/>
  <c r="BE75" i="14" s="1"/>
  <c r="BF45" i="14"/>
  <c r="BF75" i="14" s="1"/>
  <c r="BG45" i="14"/>
  <c r="BG75" i="14" s="1"/>
  <c r="BH45" i="14"/>
  <c r="BH75" i="14" s="1"/>
  <c r="BI45" i="14"/>
  <c r="BI75" i="14" s="1"/>
  <c r="BJ45" i="14"/>
  <c r="BJ75" i="14" s="1"/>
  <c r="BK45" i="14"/>
  <c r="BK75" i="14" s="1"/>
  <c r="BL45" i="14"/>
  <c r="BL75" i="14" s="1"/>
  <c r="BM45" i="14"/>
  <c r="BM75" i="14" s="1"/>
  <c r="BN45" i="14"/>
  <c r="BN75" i="14" s="1"/>
  <c r="BO45" i="14"/>
  <c r="BO75" i="14" s="1"/>
  <c r="BP45" i="14"/>
  <c r="BP75" i="14" s="1"/>
  <c r="BQ45" i="14"/>
  <c r="BQ75" i="14" s="1"/>
  <c r="BR45" i="14"/>
  <c r="BR75" i="14" s="1"/>
  <c r="BS45" i="14"/>
  <c r="BS75" i="14" s="1"/>
  <c r="BT45" i="14"/>
  <c r="BT75" i="14" s="1"/>
  <c r="BU45" i="14"/>
  <c r="BU75" i="14" s="1"/>
  <c r="BV45" i="14"/>
  <c r="BV75" i="14" s="1"/>
  <c r="BW45" i="14"/>
  <c r="BW75" i="14" s="1"/>
  <c r="BX45" i="14"/>
  <c r="BX75" i="14" s="1"/>
  <c r="BY45" i="14"/>
  <c r="BY75" i="14" s="1"/>
  <c r="BZ45" i="14"/>
  <c r="BZ75" i="14" s="1"/>
  <c r="CA45" i="14"/>
  <c r="CA75" i="14" s="1"/>
  <c r="CB45" i="14"/>
  <c r="CB75" i="14" s="1"/>
  <c r="CC45" i="14"/>
  <c r="CC75" i="14" s="1"/>
  <c r="CD45" i="14"/>
  <c r="CD75" i="14" s="1"/>
  <c r="CE45" i="14"/>
  <c r="CE75" i="14" s="1"/>
  <c r="CF45" i="14"/>
  <c r="CF75" i="14" s="1"/>
  <c r="CG45" i="14"/>
  <c r="CG75" i="14" s="1"/>
  <c r="CH45" i="14"/>
  <c r="CH75" i="14" s="1"/>
  <c r="CI45" i="14"/>
  <c r="CI75" i="14" s="1"/>
  <c r="CJ45" i="14"/>
  <c r="CJ75" i="14" s="1"/>
  <c r="CK45" i="14"/>
  <c r="CK75" i="14" s="1"/>
  <c r="CL45" i="14"/>
  <c r="CL75" i="14" s="1"/>
  <c r="CM45" i="14"/>
  <c r="CM75" i="14" s="1"/>
  <c r="CN45" i="14"/>
  <c r="CN75" i="14" s="1"/>
  <c r="CO45" i="14"/>
  <c r="CO75" i="14" s="1"/>
  <c r="CP45" i="14"/>
  <c r="CP75" i="14" s="1"/>
  <c r="CQ45" i="14"/>
  <c r="CQ75" i="14" s="1"/>
  <c r="CR45" i="14"/>
  <c r="CR75" i="14" s="1"/>
  <c r="CS45" i="14"/>
  <c r="CS75" i="14" s="1"/>
  <c r="CT45" i="14"/>
  <c r="CT75" i="14" s="1"/>
  <c r="CU45" i="14"/>
  <c r="CU75" i="14" s="1"/>
  <c r="CV45" i="14"/>
  <c r="CV75" i="14" s="1"/>
  <c r="CW45" i="14"/>
  <c r="CW75" i="14" s="1"/>
  <c r="CX45" i="14"/>
  <c r="CX75" i="14" s="1"/>
  <c r="CY45" i="14"/>
  <c r="CY75" i="14" s="1"/>
  <c r="CZ45" i="14"/>
  <c r="CZ75" i="14" s="1"/>
  <c r="DA45" i="14"/>
  <c r="DA75" i="14" s="1"/>
  <c r="DB45" i="14"/>
  <c r="DB75" i="14" s="1"/>
  <c r="DC45" i="14"/>
  <c r="DC75" i="14" s="1"/>
  <c r="DD45" i="14"/>
  <c r="DD75" i="14" s="1"/>
  <c r="DE45" i="14"/>
  <c r="DE75" i="14" s="1"/>
  <c r="DF45" i="14"/>
  <c r="DF75" i="14" s="1"/>
  <c r="DG45" i="14"/>
  <c r="DG75" i="14" s="1"/>
  <c r="DH45" i="14"/>
  <c r="DH75" i="14" s="1"/>
  <c r="DI45" i="14"/>
  <c r="DI75" i="14" s="1"/>
  <c r="DJ45" i="14"/>
  <c r="DJ75" i="14" s="1"/>
  <c r="DK45" i="14"/>
  <c r="DK75" i="14" s="1"/>
  <c r="DL45" i="14"/>
  <c r="DL75" i="14" s="1"/>
  <c r="DM45" i="14"/>
  <c r="DM75" i="14" s="1"/>
  <c r="DN45" i="14"/>
  <c r="DN75" i="14" s="1"/>
  <c r="DO45" i="14"/>
  <c r="DO75" i="14" s="1"/>
  <c r="DP45" i="14"/>
  <c r="DP75" i="14" s="1"/>
  <c r="DQ45" i="14"/>
  <c r="DQ75" i="14" s="1"/>
  <c r="DR45" i="14"/>
  <c r="DR75" i="14" s="1"/>
  <c r="DS45" i="14"/>
  <c r="DS75" i="14" s="1"/>
  <c r="DT45" i="14"/>
  <c r="DT75" i="14" s="1"/>
  <c r="DU45" i="14"/>
  <c r="DU75" i="14" s="1"/>
  <c r="DV45" i="14"/>
  <c r="DV75" i="14" s="1"/>
  <c r="DW45" i="14"/>
  <c r="DW75" i="14" s="1"/>
  <c r="DX45" i="14"/>
  <c r="DX75" i="14" s="1"/>
  <c r="DY45" i="14"/>
  <c r="DY75" i="14" s="1"/>
  <c r="DZ45" i="14"/>
  <c r="DZ75" i="14" s="1"/>
  <c r="EA45" i="14"/>
  <c r="EA75" i="14" s="1"/>
  <c r="EB45" i="14"/>
  <c r="EB75" i="14" s="1"/>
  <c r="EC45" i="14"/>
  <c r="EC75" i="14" s="1"/>
  <c r="ED45" i="14"/>
  <c r="ED75" i="14" s="1"/>
  <c r="EE45" i="14"/>
  <c r="EE75" i="14" s="1"/>
  <c r="EF45" i="14"/>
  <c r="EF75" i="14" s="1"/>
  <c r="EG45" i="14"/>
  <c r="EG75" i="14" s="1"/>
  <c r="EH45" i="14"/>
  <c r="EH75" i="14" s="1"/>
  <c r="EI45" i="14"/>
  <c r="EI75" i="14" s="1"/>
  <c r="EJ45" i="14"/>
  <c r="EJ75" i="14" s="1"/>
  <c r="EK45" i="14"/>
  <c r="EK75" i="14" s="1"/>
  <c r="EL45" i="14"/>
  <c r="EL75" i="14" s="1"/>
  <c r="EM45" i="14"/>
  <c r="EM75" i="14" s="1"/>
  <c r="EN45" i="14"/>
  <c r="EN75" i="14" s="1"/>
  <c r="EO45" i="14"/>
  <c r="EO75" i="14" s="1"/>
  <c r="EP45" i="14"/>
  <c r="EP75" i="14" s="1"/>
  <c r="EQ45" i="14"/>
  <c r="EQ75" i="14" s="1"/>
  <c r="ER45" i="14"/>
  <c r="ER75" i="14" s="1"/>
  <c r="ES45" i="14"/>
  <c r="ES75" i="14" s="1"/>
  <c r="ET45" i="14"/>
  <c r="ET75" i="14" s="1"/>
  <c r="EU45" i="14"/>
  <c r="EU75" i="14" s="1"/>
  <c r="EV45" i="14"/>
  <c r="EV75" i="14" s="1"/>
  <c r="EW45" i="14"/>
  <c r="EW75" i="14" s="1"/>
  <c r="EX45" i="14"/>
  <c r="EX75" i="14" s="1"/>
  <c r="EY45" i="14"/>
  <c r="EY75" i="14" s="1"/>
  <c r="EZ45" i="14"/>
  <c r="EZ75" i="14" s="1"/>
  <c r="FA45" i="14"/>
  <c r="FA75" i="14" s="1"/>
  <c r="FB45" i="14"/>
  <c r="FB75" i="14" s="1"/>
  <c r="FC45" i="14"/>
  <c r="FC75" i="14" s="1"/>
  <c r="FD45" i="14"/>
  <c r="FD75" i="14" s="1"/>
  <c r="FE45" i="14"/>
  <c r="FE75" i="14" s="1"/>
  <c r="FF45" i="14"/>
  <c r="FF75" i="14" s="1"/>
  <c r="B46" i="14"/>
  <c r="B76" i="14" s="1"/>
  <c r="D46" i="14"/>
  <c r="D76" i="14" s="1"/>
  <c r="E46" i="14"/>
  <c r="E76" i="14" s="1"/>
  <c r="F46" i="14"/>
  <c r="F76" i="14" s="1"/>
  <c r="G46" i="14"/>
  <c r="G76" i="14" s="1"/>
  <c r="H46" i="14"/>
  <c r="H76" i="14" s="1"/>
  <c r="I46" i="14"/>
  <c r="I76" i="14" s="1"/>
  <c r="J46" i="14"/>
  <c r="J76" i="14" s="1"/>
  <c r="K46" i="14"/>
  <c r="K76" i="14" s="1"/>
  <c r="L46" i="14"/>
  <c r="L76" i="14" s="1"/>
  <c r="M46" i="14"/>
  <c r="M76" i="14" s="1"/>
  <c r="N46" i="14"/>
  <c r="N76" i="14" s="1"/>
  <c r="O46" i="14"/>
  <c r="O76" i="14" s="1"/>
  <c r="P46" i="14"/>
  <c r="P76" i="14" s="1"/>
  <c r="Q46" i="14"/>
  <c r="Q76" i="14" s="1"/>
  <c r="R46" i="14"/>
  <c r="R76" i="14" s="1"/>
  <c r="S46" i="14"/>
  <c r="S76" i="14" s="1"/>
  <c r="T46" i="14"/>
  <c r="T76" i="14" s="1"/>
  <c r="U46" i="14"/>
  <c r="U76" i="14" s="1"/>
  <c r="V46" i="14"/>
  <c r="V76" i="14" s="1"/>
  <c r="W46" i="14"/>
  <c r="W76" i="14" s="1"/>
  <c r="X46" i="14"/>
  <c r="X76" i="14" s="1"/>
  <c r="Y46" i="14"/>
  <c r="Y76" i="14" s="1"/>
  <c r="Z46" i="14"/>
  <c r="Z76" i="14" s="1"/>
  <c r="AA46" i="14"/>
  <c r="AA76" i="14" s="1"/>
  <c r="AB46" i="14"/>
  <c r="AB76" i="14" s="1"/>
  <c r="AC46" i="14"/>
  <c r="AC76" i="14" s="1"/>
  <c r="AD46" i="14"/>
  <c r="AD76" i="14" s="1"/>
  <c r="AE46" i="14"/>
  <c r="AE76" i="14" s="1"/>
  <c r="AF46" i="14"/>
  <c r="AF76" i="14" s="1"/>
  <c r="AG46" i="14"/>
  <c r="AG76" i="14" s="1"/>
  <c r="AH46" i="14"/>
  <c r="AH76" i="14" s="1"/>
  <c r="AI46" i="14"/>
  <c r="AI76" i="14" s="1"/>
  <c r="AJ46" i="14"/>
  <c r="AJ76" i="14" s="1"/>
  <c r="AK46" i="14"/>
  <c r="AK76" i="14" s="1"/>
  <c r="AL46" i="14"/>
  <c r="AL76" i="14" s="1"/>
  <c r="AM46" i="14"/>
  <c r="AM76" i="14" s="1"/>
  <c r="AN46" i="14"/>
  <c r="AN76" i="14" s="1"/>
  <c r="AO46" i="14"/>
  <c r="AO76" i="14" s="1"/>
  <c r="AP46" i="14"/>
  <c r="AP76" i="14" s="1"/>
  <c r="AQ46" i="14"/>
  <c r="AQ76" i="14" s="1"/>
  <c r="AR46" i="14"/>
  <c r="AR76" i="14" s="1"/>
  <c r="AS46" i="14"/>
  <c r="AS76" i="14" s="1"/>
  <c r="AT46" i="14"/>
  <c r="AT76" i="14" s="1"/>
  <c r="AU46" i="14"/>
  <c r="AU76" i="14" s="1"/>
  <c r="AV46" i="14"/>
  <c r="AV76" i="14" s="1"/>
  <c r="AW46" i="14"/>
  <c r="AW76" i="14" s="1"/>
  <c r="AX46" i="14"/>
  <c r="AX76" i="14" s="1"/>
  <c r="AY46" i="14"/>
  <c r="AY76" i="14" s="1"/>
  <c r="AZ46" i="14"/>
  <c r="AZ76" i="14" s="1"/>
  <c r="BA46" i="14"/>
  <c r="BA76" i="14" s="1"/>
  <c r="BB46" i="14"/>
  <c r="BB76" i="14" s="1"/>
  <c r="BC46" i="14"/>
  <c r="BC76" i="14" s="1"/>
  <c r="BD46" i="14"/>
  <c r="BD76" i="14" s="1"/>
  <c r="BE46" i="14"/>
  <c r="BE76" i="14" s="1"/>
  <c r="BF46" i="14"/>
  <c r="BF76" i="14" s="1"/>
  <c r="BG46" i="14"/>
  <c r="BG76" i="14" s="1"/>
  <c r="BH46" i="14"/>
  <c r="BH76" i="14" s="1"/>
  <c r="BI46" i="14"/>
  <c r="BI76" i="14" s="1"/>
  <c r="BJ46" i="14"/>
  <c r="BJ76" i="14" s="1"/>
  <c r="BK46" i="14"/>
  <c r="BK76" i="14" s="1"/>
  <c r="BL46" i="14"/>
  <c r="BL76" i="14" s="1"/>
  <c r="BM46" i="14"/>
  <c r="BM76" i="14" s="1"/>
  <c r="BN46" i="14"/>
  <c r="BN76" i="14" s="1"/>
  <c r="BO46" i="14"/>
  <c r="BO76" i="14" s="1"/>
  <c r="BP46" i="14"/>
  <c r="BP76" i="14" s="1"/>
  <c r="BQ46" i="14"/>
  <c r="BQ76" i="14" s="1"/>
  <c r="BR46" i="14"/>
  <c r="BR76" i="14" s="1"/>
  <c r="BS46" i="14"/>
  <c r="BS76" i="14" s="1"/>
  <c r="BT46" i="14"/>
  <c r="BT76" i="14" s="1"/>
  <c r="BU46" i="14"/>
  <c r="BU76" i="14" s="1"/>
  <c r="BV46" i="14"/>
  <c r="BV76" i="14" s="1"/>
  <c r="BW46" i="14"/>
  <c r="BW76" i="14" s="1"/>
  <c r="BX46" i="14"/>
  <c r="BX76" i="14" s="1"/>
  <c r="BY46" i="14"/>
  <c r="BY76" i="14" s="1"/>
  <c r="BZ46" i="14"/>
  <c r="BZ76" i="14" s="1"/>
  <c r="CA46" i="14"/>
  <c r="CA76" i="14" s="1"/>
  <c r="CB46" i="14"/>
  <c r="CB76" i="14" s="1"/>
  <c r="CC46" i="14"/>
  <c r="CC76" i="14" s="1"/>
  <c r="CD46" i="14"/>
  <c r="CD76" i="14" s="1"/>
  <c r="CE46" i="14"/>
  <c r="CE76" i="14" s="1"/>
  <c r="CF46" i="14"/>
  <c r="CF76" i="14" s="1"/>
  <c r="CG46" i="14"/>
  <c r="CG76" i="14" s="1"/>
  <c r="CH46" i="14"/>
  <c r="CH76" i="14" s="1"/>
  <c r="CI46" i="14"/>
  <c r="CI76" i="14" s="1"/>
  <c r="CJ46" i="14"/>
  <c r="CJ76" i="14" s="1"/>
  <c r="CK46" i="14"/>
  <c r="CK76" i="14" s="1"/>
  <c r="CL46" i="14"/>
  <c r="CL76" i="14" s="1"/>
  <c r="CM46" i="14"/>
  <c r="CM76" i="14" s="1"/>
  <c r="CN46" i="14"/>
  <c r="CN76" i="14" s="1"/>
  <c r="CO46" i="14"/>
  <c r="CO76" i="14" s="1"/>
  <c r="CP46" i="14"/>
  <c r="CP76" i="14" s="1"/>
  <c r="CQ46" i="14"/>
  <c r="CQ76" i="14" s="1"/>
  <c r="CR46" i="14"/>
  <c r="CR76" i="14" s="1"/>
  <c r="CS46" i="14"/>
  <c r="CS76" i="14" s="1"/>
  <c r="CT46" i="14"/>
  <c r="CT76" i="14" s="1"/>
  <c r="CU46" i="14"/>
  <c r="CU76" i="14" s="1"/>
  <c r="CV46" i="14"/>
  <c r="CV76" i="14" s="1"/>
  <c r="CW46" i="14"/>
  <c r="CW76" i="14" s="1"/>
  <c r="CX46" i="14"/>
  <c r="CX76" i="14" s="1"/>
  <c r="CY46" i="14"/>
  <c r="CY76" i="14" s="1"/>
  <c r="CZ46" i="14"/>
  <c r="CZ76" i="14" s="1"/>
  <c r="DA46" i="14"/>
  <c r="DA76" i="14" s="1"/>
  <c r="DB46" i="14"/>
  <c r="DB76" i="14" s="1"/>
  <c r="DC46" i="14"/>
  <c r="DC76" i="14" s="1"/>
  <c r="DD46" i="14"/>
  <c r="DD76" i="14" s="1"/>
  <c r="DE46" i="14"/>
  <c r="DE76" i="14" s="1"/>
  <c r="DF46" i="14"/>
  <c r="DF76" i="14" s="1"/>
  <c r="DG46" i="14"/>
  <c r="DG76" i="14" s="1"/>
  <c r="DH46" i="14"/>
  <c r="DH76" i="14" s="1"/>
  <c r="DI46" i="14"/>
  <c r="DI76" i="14" s="1"/>
  <c r="DJ46" i="14"/>
  <c r="DJ76" i="14" s="1"/>
  <c r="DK46" i="14"/>
  <c r="DK76" i="14" s="1"/>
  <c r="DL46" i="14"/>
  <c r="DL76" i="14" s="1"/>
  <c r="DM46" i="14"/>
  <c r="DM76" i="14" s="1"/>
  <c r="DN46" i="14"/>
  <c r="DN76" i="14" s="1"/>
  <c r="DO46" i="14"/>
  <c r="DO76" i="14" s="1"/>
  <c r="DP46" i="14"/>
  <c r="DP76" i="14" s="1"/>
  <c r="DQ46" i="14"/>
  <c r="DQ76" i="14" s="1"/>
  <c r="DR46" i="14"/>
  <c r="DR76" i="14" s="1"/>
  <c r="DS46" i="14"/>
  <c r="DS76" i="14" s="1"/>
  <c r="DT46" i="14"/>
  <c r="DT76" i="14" s="1"/>
  <c r="DU46" i="14"/>
  <c r="DU76" i="14" s="1"/>
  <c r="DV46" i="14"/>
  <c r="DV76" i="14" s="1"/>
  <c r="DW46" i="14"/>
  <c r="DW76" i="14" s="1"/>
  <c r="DX46" i="14"/>
  <c r="DX76" i="14" s="1"/>
  <c r="DY46" i="14"/>
  <c r="DY76" i="14" s="1"/>
  <c r="DZ46" i="14"/>
  <c r="DZ76" i="14" s="1"/>
  <c r="EA46" i="14"/>
  <c r="EA76" i="14" s="1"/>
  <c r="EB46" i="14"/>
  <c r="EB76" i="14" s="1"/>
  <c r="EC46" i="14"/>
  <c r="EC76" i="14" s="1"/>
  <c r="ED46" i="14"/>
  <c r="ED76" i="14" s="1"/>
  <c r="EE46" i="14"/>
  <c r="EE76" i="14" s="1"/>
  <c r="EF46" i="14"/>
  <c r="EF76" i="14" s="1"/>
  <c r="EG46" i="14"/>
  <c r="EG76" i="14" s="1"/>
  <c r="EH46" i="14"/>
  <c r="EH76" i="14" s="1"/>
  <c r="EI46" i="14"/>
  <c r="EI76" i="14" s="1"/>
  <c r="EJ46" i="14"/>
  <c r="EJ76" i="14" s="1"/>
  <c r="EK46" i="14"/>
  <c r="EK76" i="14" s="1"/>
  <c r="EL46" i="14"/>
  <c r="EL76" i="14" s="1"/>
  <c r="EM46" i="14"/>
  <c r="EM76" i="14" s="1"/>
  <c r="EN46" i="14"/>
  <c r="EN76" i="14" s="1"/>
  <c r="EO46" i="14"/>
  <c r="EO76" i="14" s="1"/>
  <c r="EP46" i="14"/>
  <c r="EP76" i="14" s="1"/>
  <c r="EQ46" i="14"/>
  <c r="EQ76" i="14" s="1"/>
  <c r="ER46" i="14"/>
  <c r="ER76" i="14" s="1"/>
  <c r="ES46" i="14"/>
  <c r="ES76" i="14" s="1"/>
  <c r="ET46" i="14"/>
  <c r="ET76" i="14" s="1"/>
  <c r="EU46" i="14"/>
  <c r="EU76" i="14" s="1"/>
  <c r="EV46" i="14"/>
  <c r="EV76" i="14" s="1"/>
  <c r="EW46" i="14"/>
  <c r="EW76" i="14" s="1"/>
  <c r="EX46" i="14"/>
  <c r="EX76" i="14" s="1"/>
  <c r="EY46" i="14"/>
  <c r="EY76" i="14" s="1"/>
  <c r="EZ46" i="14"/>
  <c r="EZ76" i="14" s="1"/>
  <c r="FA46" i="14"/>
  <c r="FA76" i="14" s="1"/>
  <c r="FB46" i="14"/>
  <c r="FB76" i="14" s="1"/>
  <c r="FC46" i="14"/>
  <c r="FC76" i="14" s="1"/>
  <c r="FD46" i="14"/>
  <c r="FD76" i="14" s="1"/>
  <c r="FE46" i="14"/>
  <c r="FE76" i="14" s="1"/>
  <c r="FF46" i="14"/>
  <c r="FF76" i="14" s="1"/>
  <c r="B47" i="14"/>
  <c r="B77" i="14" s="1"/>
  <c r="D47" i="14"/>
  <c r="D77" i="14" s="1"/>
  <c r="E47" i="14"/>
  <c r="E77" i="14" s="1"/>
  <c r="F47" i="14"/>
  <c r="F77" i="14" s="1"/>
  <c r="G47" i="14"/>
  <c r="G77" i="14" s="1"/>
  <c r="H47" i="14"/>
  <c r="H77" i="14" s="1"/>
  <c r="I47" i="14"/>
  <c r="I77" i="14" s="1"/>
  <c r="J47" i="14"/>
  <c r="J77" i="14" s="1"/>
  <c r="K47" i="14"/>
  <c r="K77" i="14" s="1"/>
  <c r="L47" i="14"/>
  <c r="L77" i="14" s="1"/>
  <c r="M47" i="14"/>
  <c r="M77" i="14" s="1"/>
  <c r="N47" i="14"/>
  <c r="N77" i="14" s="1"/>
  <c r="O47" i="14"/>
  <c r="O77" i="14" s="1"/>
  <c r="P47" i="14"/>
  <c r="P77" i="14" s="1"/>
  <c r="Q47" i="14"/>
  <c r="Q77" i="14" s="1"/>
  <c r="R47" i="14"/>
  <c r="R77" i="14" s="1"/>
  <c r="S47" i="14"/>
  <c r="S77" i="14" s="1"/>
  <c r="T47" i="14"/>
  <c r="T77" i="14" s="1"/>
  <c r="U47" i="14"/>
  <c r="U77" i="14" s="1"/>
  <c r="V47" i="14"/>
  <c r="V77" i="14" s="1"/>
  <c r="W47" i="14"/>
  <c r="W77" i="14" s="1"/>
  <c r="X47" i="14"/>
  <c r="X77" i="14" s="1"/>
  <c r="Y47" i="14"/>
  <c r="Y77" i="14" s="1"/>
  <c r="Z47" i="14"/>
  <c r="Z77" i="14" s="1"/>
  <c r="AA47" i="14"/>
  <c r="AA77" i="14" s="1"/>
  <c r="AB47" i="14"/>
  <c r="AB77" i="14" s="1"/>
  <c r="AC47" i="14"/>
  <c r="AC77" i="14" s="1"/>
  <c r="AD47" i="14"/>
  <c r="AD77" i="14" s="1"/>
  <c r="AE47" i="14"/>
  <c r="AE77" i="14" s="1"/>
  <c r="AF47" i="14"/>
  <c r="AF77" i="14" s="1"/>
  <c r="AG47" i="14"/>
  <c r="AG77" i="14" s="1"/>
  <c r="AH47" i="14"/>
  <c r="AH77" i="14" s="1"/>
  <c r="AI47" i="14"/>
  <c r="AI77" i="14" s="1"/>
  <c r="AJ47" i="14"/>
  <c r="AJ77" i="14" s="1"/>
  <c r="AK47" i="14"/>
  <c r="AK77" i="14" s="1"/>
  <c r="AL47" i="14"/>
  <c r="AL77" i="14" s="1"/>
  <c r="AM47" i="14"/>
  <c r="AM77" i="14" s="1"/>
  <c r="AN47" i="14"/>
  <c r="AN77" i="14" s="1"/>
  <c r="AO47" i="14"/>
  <c r="AO77" i="14" s="1"/>
  <c r="AP47" i="14"/>
  <c r="AP77" i="14" s="1"/>
  <c r="AQ47" i="14"/>
  <c r="AQ77" i="14" s="1"/>
  <c r="AR47" i="14"/>
  <c r="AR77" i="14" s="1"/>
  <c r="AS47" i="14"/>
  <c r="AS77" i="14" s="1"/>
  <c r="AT47" i="14"/>
  <c r="AT77" i="14" s="1"/>
  <c r="AU47" i="14"/>
  <c r="AU77" i="14" s="1"/>
  <c r="AV47" i="14"/>
  <c r="AV77" i="14" s="1"/>
  <c r="AW47" i="14"/>
  <c r="AW77" i="14" s="1"/>
  <c r="AX47" i="14"/>
  <c r="AX77" i="14" s="1"/>
  <c r="AY47" i="14"/>
  <c r="AY77" i="14" s="1"/>
  <c r="AZ47" i="14"/>
  <c r="AZ77" i="14" s="1"/>
  <c r="BA47" i="14"/>
  <c r="BA77" i="14" s="1"/>
  <c r="BB47" i="14"/>
  <c r="BB77" i="14" s="1"/>
  <c r="BC47" i="14"/>
  <c r="BC77" i="14" s="1"/>
  <c r="BD47" i="14"/>
  <c r="BD77" i="14" s="1"/>
  <c r="BE47" i="14"/>
  <c r="BE77" i="14" s="1"/>
  <c r="BF47" i="14"/>
  <c r="BF77" i="14" s="1"/>
  <c r="BG47" i="14"/>
  <c r="BG77" i="14" s="1"/>
  <c r="BH47" i="14"/>
  <c r="BH77" i="14" s="1"/>
  <c r="BI47" i="14"/>
  <c r="BI77" i="14" s="1"/>
  <c r="BJ47" i="14"/>
  <c r="BJ77" i="14" s="1"/>
  <c r="BK47" i="14"/>
  <c r="BK77" i="14" s="1"/>
  <c r="BL47" i="14"/>
  <c r="BL77" i="14" s="1"/>
  <c r="BM47" i="14"/>
  <c r="BM77" i="14" s="1"/>
  <c r="BN47" i="14"/>
  <c r="BN77" i="14" s="1"/>
  <c r="BO47" i="14"/>
  <c r="BO77" i="14" s="1"/>
  <c r="BP47" i="14"/>
  <c r="BP77" i="14" s="1"/>
  <c r="BQ47" i="14"/>
  <c r="BQ77" i="14" s="1"/>
  <c r="BR47" i="14"/>
  <c r="BR77" i="14" s="1"/>
  <c r="BS47" i="14"/>
  <c r="BS77" i="14" s="1"/>
  <c r="BT47" i="14"/>
  <c r="BT77" i="14" s="1"/>
  <c r="BU47" i="14"/>
  <c r="BU77" i="14" s="1"/>
  <c r="BV47" i="14"/>
  <c r="BV77" i="14" s="1"/>
  <c r="BW47" i="14"/>
  <c r="BW77" i="14" s="1"/>
  <c r="BX47" i="14"/>
  <c r="BX77" i="14" s="1"/>
  <c r="BY47" i="14"/>
  <c r="BY77" i="14" s="1"/>
  <c r="BZ47" i="14"/>
  <c r="BZ77" i="14" s="1"/>
  <c r="CA47" i="14"/>
  <c r="CA77" i="14" s="1"/>
  <c r="CB47" i="14"/>
  <c r="CB77" i="14" s="1"/>
  <c r="CC47" i="14"/>
  <c r="CC77" i="14" s="1"/>
  <c r="CD47" i="14"/>
  <c r="CD77" i="14" s="1"/>
  <c r="CE47" i="14"/>
  <c r="CE77" i="14" s="1"/>
  <c r="CF47" i="14"/>
  <c r="CF77" i="14" s="1"/>
  <c r="CG47" i="14"/>
  <c r="CG77" i="14" s="1"/>
  <c r="CH47" i="14"/>
  <c r="CH77" i="14" s="1"/>
  <c r="CI47" i="14"/>
  <c r="CI77" i="14" s="1"/>
  <c r="CJ47" i="14"/>
  <c r="CJ77" i="14" s="1"/>
  <c r="CK47" i="14"/>
  <c r="CK77" i="14" s="1"/>
  <c r="CL47" i="14"/>
  <c r="CL77" i="14" s="1"/>
  <c r="CM47" i="14"/>
  <c r="CM77" i="14" s="1"/>
  <c r="CN47" i="14"/>
  <c r="CN77" i="14" s="1"/>
  <c r="CO47" i="14"/>
  <c r="CO77" i="14" s="1"/>
  <c r="CP47" i="14"/>
  <c r="CP77" i="14" s="1"/>
  <c r="CQ47" i="14"/>
  <c r="CQ77" i="14" s="1"/>
  <c r="CR47" i="14"/>
  <c r="CR77" i="14" s="1"/>
  <c r="CS47" i="14"/>
  <c r="CS77" i="14" s="1"/>
  <c r="CT47" i="14"/>
  <c r="CT77" i="14" s="1"/>
  <c r="CU47" i="14"/>
  <c r="CU77" i="14" s="1"/>
  <c r="CV47" i="14"/>
  <c r="CV77" i="14" s="1"/>
  <c r="CW47" i="14"/>
  <c r="CW77" i="14" s="1"/>
  <c r="CX47" i="14"/>
  <c r="CX77" i="14" s="1"/>
  <c r="CY47" i="14"/>
  <c r="CY77" i="14" s="1"/>
  <c r="CZ47" i="14"/>
  <c r="CZ77" i="14" s="1"/>
  <c r="DA47" i="14"/>
  <c r="DA77" i="14" s="1"/>
  <c r="DB47" i="14"/>
  <c r="DB77" i="14" s="1"/>
  <c r="DC47" i="14"/>
  <c r="DC77" i="14" s="1"/>
  <c r="DD47" i="14"/>
  <c r="DD77" i="14" s="1"/>
  <c r="DE47" i="14"/>
  <c r="DE77" i="14" s="1"/>
  <c r="DF47" i="14"/>
  <c r="DF77" i="14" s="1"/>
  <c r="DG47" i="14"/>
  <c r="DG77" i="14" s="1"/>
  <c r="DH47" i="14"/>
  <c r="DH77" i="14" s="1"/>
  <c r="DI47" i="14"/>
  <c r="DI77" i="14" s="1"/>
  <c r="DJ47" i="14"/>
  <c r="DJ77" i="14" s="1"/>
  <c r="DK47" i="14"/>
  <c r="DK77" i="14" s="1"/>
  <c r="DL47" i="14"/>
  <c r="DL77" i="14" s="1"/>
  <c r="DM47" i="14"/>
  <c r="DM77" i="14" s="1"/>
  <c r="DN47" i="14"/>
  <c r="DN77" i="14" s="1"/>
  <c r="DO47" i="14"/>
  <c r="DO77" i="14" s="1"/>
  <c r="DP47" i="14"/>
  <c r="DP77" i="14" s="1"/>
  <c r="DQ47" i="14"/>
  <c r="DQ77" i="14" s="1"/>
  <c r="DR47" i="14"/>
  <c r="DR77" i="14" s="1"/>
  <c r="DS47" i="14"/>
  <c r="DS77" i="14" s="1"/>
  <c r="DT47" i="14"/>
  <c r="DT77" i="14" s="1"/>
  <c r="DU47" i="14"/>
  <c r="DU77" i="14" s="1"/>
  <c r="DV47" i="14"/>
  <c r="DV77" i="14" s="1"/>
  <c r="DW47" i="14"/>
  <c r="DW77" i="14" s="1"/>
  <c r="DX47" i="14"/>
  <c r="DX77" i="14" s="1"/>
  <c r="DY47" i="14"/>
  <c r="DY77" i="14" s="1"/>
  <c r="DZ47" i="14"/>
  <c r="DZ77" i="14" s="1"/>
  <c r="EA47" i="14"/>
  <c r="EA77" i="14" s="1"/>
  <c r="EB47" i="14"/>
  <c r="EB77" i="14" s="1"/>
  <c r="EC47" i="14"/>
  <c r="EC77" i="14" s="1"/>
  <c r="ED47" i="14"/>
  <c r="ED77" i="14" s="1"/>
  <c r="EE47" i="14"/>
  <c r="EE77" i="14" s="1"/>
  <c r="EF47" i="14"/>
  <c r="EF77" i="14" s="1"/>
  <c r="EG47" i="14"/>
  <c r="EG77" i="14" s="1"/>
  <c r="EH47" i="14"/>
  <c r="EH77" i="14" s="1"/>
  <c r="EI47" i="14"/>
  <c r="EI77" i="14" s="1"/>
  <c r="EJ47" i="14"/>
  <c r="EJ77" i="14" s="1"/>
  <c r="EK47" i="14"/>
  <c r="EK77" i="14" s="1"/>
  <c r="EL47" i="14"/>
  <c r="EL77" i="14" s="1"/>
  <c r="EM47" i="14"/>
  <c r="EM77" i="14" s="1"/>
  <c r="EN47" i="14"/>
  <c r="EN77" i="14" s="1"/>
  <c r="EO47" i="14"/>
  <c r="EO77" i="14" s="1"/>
  <c r="EP47" i="14"/>
  <c r="EP77" i="14" s="1"/>
  <c r="EQ47" i="14"/>
  <c r="EQ77" i="14" s="1"/>
  <c r="ER47" i="14"/>
  <c r="ER77" i="14" s="1"/>
  <c r="ES47" i="14"/>
  <c r="ES77" i="14" s="1"/>
  <c r="ET47" i="14"/>
  <c r="ET77" i="14" s="1"/>
  <c r="EU47" i="14"/>
  <c r="EU77" i="14" s="1"/>
  <c r="EV47" i="14"/>
  <c r="EV77" i="14" s="1"/>
  <c r="EW47" i="14"/>
  <c r="EW77" i="14" s="1"/>
  <c r="EX47" i="14"/>
  <c r="EX77" i="14" s="1"/>
  <c r="EY47" i="14"/>
  <c r="EY77" i="14" s="1"/>
  <c r="EZ47" i="14"/>
  <c r="EZ77" i="14" s="1"/>
  <c r="FA47" i="14"/>
  <c r="FA77" i="14" s="1"/>
  <c r="FB47" i="14"/>
  <c r="FB77" i="14" s="1"/>
  <c r="FC47" i="14"/>
  <c r="FC77" i="14" s="1"/>
  <c r="FD47" i="14"/>
  <c r="FD77" i="14" s="1"/>
  <c r="FE47" i="14"/>
  <c r="FE77" i="14" s="1"/>
  <c r="FF47" i="14"/>
  <c r="FF77" i="14" s="1"/>
  <c r="B48" i="14"/>
  <c r="B78" i="14" s="1"/>
  <c r="D48" i="14"/>
  <c r="D78" i="14" s="1"/>
  <c r="E48" i="14"/>
  <c r="E78" i="14" s="1"/>
  <c r="F48" i="14"/>
  <c r="F78" i="14" s="1"/>
  <c r="G48" i="14"/>
  <c r="G78" i="14" s="1"/>
  <c r="H48" i="14"/>
  <c r="H78" i="14" s="1"/>
  <c r="I48" i="14"/>
  <c r="I78" i="14" s="1"/>
  <c r="J48" i="14"/>
  <c r="J78" i="14" s="1"/>
  <c r="K48" i="14"/>
  <c r="K78" i="14" s="1"/>
  <c r="L48" i="14"/>
  <c r="L78" i="14" s="1"/>
  <c r="M48" i="14"/>
  <c r="M78" i="14" s="1"/>
  <c r="N48" i="14"/>
  <c r="N78" i="14" s="1"/>
  <c r="O48" i="14"/>
  <c r="O78" i="14" s="1"/>
  <c r="P48" i="14"/>
  <c r="P78" i="14" s="1"/>
  <c r="Q48" i="14"/>
  <c r="Q78" i="14" s="1"/>
  <c r="R48" i="14"/>
  <c r="R78" i="14" s="1"/>
  <c r="S48" i="14"/>
  <c r="S78" i="14" s="1"/>
  <c r="T48" i="14"/>
  <c r="T78" i="14" s="1"/>
  <c r="U48" i="14"/>
  <c r="U78" i="14" s="1"/>
  <c r="V48" i="14"/>
  <c r="V78" i="14" s="1"/>
  <c r="W48" i="14"/>
  <c r="W78" i="14" s="1"/>
  <c r="X48" i="14"/>
  <c r="X78" i="14" s="1"/>
  <c r="Y48" i="14"/>
  <c r="Y78" i="14" s="1"/>
  <c r="Z48" i="14"/>
  <c r="Z78" i="14" s="1"/>
  <c r="AA48" i="14"/>
  <c r="AA78" i="14" s="1"/>
  <c r="AB48" i="14"/>
  <c r="AB78" i="14" s="1"/>
  <c r="AC48" i="14"/>
  <c r="AC78" i="14" s="1"/>
  <c r="AD48" i="14"/>
  <c r="AD78" i="14" s="1"/>
  <c r="AE48" i="14"/>
  <c r="AE78" i="14" s="1"/>
  <c r="AF48" i="14"/>
  <c r="AF78" i="14" s="1"/>
  <c r="AG48" i="14"/>
  <c r="AG78" i="14" s="1"/>
  <c r="AH48" i="14"/>
  <c r="AH78" i="14" s="1"/>
  <c r="AI48" i="14"/>
  <c r="AI78" i="14" s="1"/>
  <c r="AJ48" i="14"/>
  <c r="AJ78" i="14" s="1"/>
  <c r="AK48" i="14"/>
  <c r="AK78" i="14" s="1"/>
  <c r="AL48" i="14"/>
  <c r="AL78" i="14" s="1"/>
  <c r="AM48" i="14"/>
  <c r="AM78" i="14" s="1"/>
  <c r="AN48" i="14"/>
  <c r="AN78" i="14" s="1"/>
  <c r="AO48" i="14"/>
  <c r="AO78" i="14" s="1"/>
  <c r="AP48" i="14"/>
  <c r="AP78" i="14" s="1"/>
  <c r="AQ48" i="14"/>
  <c r="AQ78" i="14" s="1"/>
  <c r="AR48" i="14"/>
  <c r="AR78" i="14" s="1"/>
  <c r="AS48" i="14"/>
  <c r="AS78" i="14" s="1"/>
  <c r="AT48" i="14"/>
  <c r="AT78" i="14" s="1"/>
  <c r="AU48" i="14"/>
  <c r="AU78" i="14" s="1"/>
  <c r="AV48" i="14"/>
  <c r="AV78" i="14" s="1"/>
  <c r="AW48" i="14"/>
  <c r="AW78" i="14" s="1"/>
  <c r="AX48" i="14"/>
  <c r="AX78" i="14" s="1"/>
  <c r="AY48" i="14"/>
  <c r="AY78" i="14" s="1"/>
  <c r="AZ48" i="14"/>
  <c r="AZ78" i="14" s="1"/>
  <c r="BA48" i="14"/>
  <c r="BA78" i="14" s="1"/>
  <c r="BB48" i="14"/>
  <c r="BB78" i="14" s="1"/>
  <c r="BC48" i="14"/>
  <c r="BC78" i="14" s="1"/>
  <c r="BD48" i="14"/>
  <c r="BD78" i="14" s="1"/>
  <c r="BE48" i="14"/>
  <c r="BE78" i="14" s="1"/>
  <c r="BF48" i="14"/>
  <c r="BF78" i="14" s="1"/>
  <c r="BG48" i="14"/>
  <c r="BG78" i="14" s="1"/>
  <c r="BH48" i="14"/>
  <c r="BH78" i="14" s="1"/>
  <c r="BI48" i="14"/>
  <c r="BI78" i="14" s="1"/>
  <c r="BJ48" i="14"/>
  <c r="BJ78" i="14" s="1"/>
  <c r="BK48" i="14"/>
  <c r="BK78" i="14" s="1"/>
  <c r="BL48" i="14"/>
  <c r="BL78" i="14" s="1"/>
  <c r="BM48" i="14"/>
  <c r="BM78" i="14" s="1"/>
  <c r="BN48" i="14"/>
  <c r="BN78" i="14" s="1"/>
  <c r="BO48" i="14"/>
  <c r="BO78" i="14" s="1"/>
  <c r="BP48" i="14"/>
  <c r="BP78" i="14" s="1"/>
  <c r="BQ48" i="14"/>
  <c r="BQ78" i="14" s="1"/>
  <c r="BR48" i="14"/>
  <c r="BR78" i="14" s="1"/>
  <c r="BS48" i="14"/>
  <c r="BS78" i="14" s="1"/>
  <c r="BT48" i="14"/>
  <c r="BT78" i="14" s="1"/>
  <c r="BU48" i="14"/>
  <c r="BU78" i="14" s="1"/>
  <c r="BV48" i="14"/>
  <c r="BV78" i="14" s="1"/>
  <c r="BW48" i="14"/>
  <c r="BW78" i="14" s="1"/>
  <c r="BX48" i="14"/>
  <c r="BX78" i="14" s="1"/>
  <c r="BY48" i="14"/>
  <c r="BY78" i="14" s="1"/>
  <c r="BZ48" i="14"/>
  <c r="BZ78" i="14" s="1"/>
  <c r="CA48" i="14"/>
  <c r="CA78" i="14" s="1"/>
  <c r="CB48" i="14"/>
  <c r="CB78" i="14" s="1"/>
  <c r="CC48" i="14"/>
  <c r="CC78" i="14" s="1"/>
  <c r="CD48" i="14"/>
  <c r="CD78" i="14" s="1"/>
  <c r="CE48" i="14"/>
  <c r="CE78" i="14" s="1"/>
  <c r="CF48" i="14"/>
  <c r="CF78" i="14" s="1"/>
  <c r="CG48" i="14"/>
  <c r="CG78" i="14" s="1"/>
  <c r="CH48" i="14"/>
  <c r="CH78" i="14" s="1"/>
  <c r="CI48" i="14"/>
  <c r="CI78" i="14" s="1"/>
  <c r="CJ48" i="14"/>
  <c r="CJ78" i="14" s="1"/>
  <c r="CK48" i="14"/>
  <c r="CK78" i="14" s="1"/>
  <c r="CL48" i="14"/>
  <c r="CL78" i="14" s="1"/>
  <c r="CM48" i="14"/>
  <c r="CM78" i="14" s="1"/>
  <c r="CN48" i="14"/>
  <c r="CN78" i="14" s="1"/>
  <c r="CO48" i="14"/>
  <c r="CO78" i="14" s="1"/>
  <c r="CP48" i="14"/>
  <c r="CP78" i="14" s="1"/>
  <c r="CQ48" i="14"/>
  <c r="CQ78" i="14" s="1"/>
  <c r="CR48" i="14"/>
  <c r="CR78" i="14" s="1"/>
  <c r="CS48" i="14"/>
  <c r="CS78" i="14" s="1"/>
  <c r="CT48" i="14"/>
  <c r="CT78" i="14" s="1"/>
  <c r="CU48" i="14"/>
  <c r="CU78" i="14" s="1"/>
  <c r="CV48" i="14"/>
  <c r="CV78" i="14" s="1"/>
  <c r="CW48" i="14"/>
  <c r="CW78" i="14" s="1"/>
  <c r="CX48" i="14"/>
  <c r="CX78" i="14" s="1"/>
  <c r="CY48" i="14"/>
  <c r="CY78" i="14" s="1"/>
  <c r="CZ48" i="14"/>
  <c r="CZ78" i="14" s="1"/>
  <c r="DA48" i="14"/>
  <c r="DA78" i="14" s="1"/>
  <c r="DB48" i="14"/>
  <c r="DB78" i="14" s="1"/>
  <c r="DC48" i="14"/>
  <c r="DC78" i="14" s="1"/>
  <c r="DD48" i="14"/>
  <c r="DD78" i="14" s="1"/>
  <c r="DE48" i="14"/>
  <c r="DE78" i="14" s="1"/>
  <c r="DF48" i="14"/>
  <c r="DF78" i="14" s="1"/>
  <c r="DG48" i="14"/>
  <c r="DG78" i="14" s="1"/>
  <c r="DH48" i="14"/>
  <c r="DH78" i="14" s="1"/>
  <c r="DI48" i="14"/>
  <c r="DI78" i="14" s="1"/>
  <c r="DJ48" i="14"/>
  <c r="DJ78" i="14" s="1"/>
  <c r="DK48" i="14"/>
  <c r="DK78" i="14" s="1"/>
  <c r="DL48" i="14"/>
  <c r="DL78" i="14" s="1"/>
  <c r="DM48" i="14"/>
  <c r="DM78" i="14" s="1"/>
  <c r="DN48" i="14"/>
  <c r="DN78" i="14" s="1"/>
  <c r="DO48" i="14"/>
  <c r="DO78" i="14" s="1"/>
  <c r="DP48" i="14"/>
  <c r="DP78" i="14" s="1"/>
  <c r="DQ48" i="14"/>
  <c r="DQ78" i="14" s="1"/>
  <c r="DR48" i="14"/>
  <c r="DR78" i="14" s="1"/>
  <c r="DS48" i="14"/>
  <c r="DS78" i="14" s="1"/>
  <c r="DT48" i="14"/>
  <c r="DT78" i="14" s="1"/>
  <c r="DU48" i="14"/>
  <c r="DU78" i="14" s="1"/>
  <c r="DV48" i="14"/>
  <c r="DV78" i="14" s="1"/>
  <c r="DW48" i="14"/>
  <c r="DW78" i="14" s="1"/>
  <c r="DX48" i="14"/>
  <c r="DX78" i="14" s="1"/>
  <c r="DY48" i="14"/>
  <c r="DY78" i="14" s="1"/>
  <c r="DZ48" i="14"/>
  <c r="DZ78" i="14" s="1"/>
  <c r="EA48" i="14"/>
  <c r="EA78" i="14" s="1"/>
  <c r="EB48" i="14"/>
  <c r="EB78" i="14" s="1"/>
  <c r="EC48" i="14"/>
  <c r="EC78" i="14" s="1"/>
  <c r="ED48" i="14"/>
  <c r="ED78" i="14" s="1"/>
  <c r="EE48" i="14"/>
  <c r="EE78" i="14" s="1"/>
  <c r="EF48" i="14"/>
  <c r="EF78" i="14" s="1"/>
  <c r="EG48" i="14"/>
  <c r="EG78" i="14" s="1"/>
  <c r="EH48" i="14"/>
  <c r="EH78" i="14" s="1"/>
  <c r="EI48" i="14"/>
  <c r="EI78" i="14" s="1"/>
  <c r="EJ48" i="14"/>
  <c r="EJ78" i="14" s="1"/>
  <c r="EK48" i="14"/>
  <c r="EK78" i="14" s="1"/>
  <c r="EL48" i="14"/>
  <c r="EL78" i="14" s="1"/>
  <c r="EM48" i="14"/>
  <c r="EM78" i="14" s="1"/>
  <c r="EN48" i="14"/>
  <c r="EN78" i="14" s="1"/>
  <c r="EO48" i="14"/>
  <c r="EO78" i="14" s="1"/>
  <c r="EP48" i="14"/>
  <c r="EP78" i="14" s="1"/>
  <c r="EQ48" i="14"/>
  <c r="EQ78" i="14" s="1"/>
  <c r="ER48" i="14"/>
  <c r="ER78" i="14" s="1"/>
  <c r="ES48" i="14"/>
  <c r="ES78" i="14" s="1"/>
  <c r="ET48" i="14"/>
  <c r="ET78" i="14" s="1"/>
  <c r="EU48" i="14"/>
  <c r="EU78" i="14" s="1"/>
  <c r="EV48" i="14"/>
  <c r="EV78" i="14" s="1"/>
  <c r="EW48" i="14"/>
  <c r="EW78" i="14" s="1"/>
  <c r="EX48" i="14"/>
  <c r="EX78" i="14" s="1"/>
  <c r="EY48" i="14"/>
  <c r="EY78" i="14" s="1"/>
  <c r="EZ48" i="14"/>
  <c r="EZ78" i="14" s="1"/>
  <c r="FA48" i="14"/>
  <c r="FA78" i="14" s="1"/>
  <c r="FB48" i="14"/>
  <c r="FB78" i="14" s="1"/>
  <c r="FC48" i="14"/>
  <c r="FC78" i="14" s="1"/>
  <c r="FD48" i="14"/>
  <c r="FD78" i="14" s="1"/>
  <c r="FE48" i="14"/>
  <c r="FE78" i="14" s="1"/>
  <c r="FF48" i="14"/>
  <c r="FF78" i="14" s="1"/>
  <c r="B49" i="14"/>
  <c r="B79" i="14" s="1"/>
  <c r="D49" i="14"/>
  <c r="D79" i="14" s="1"/>
  <c r="E49" i="14"/>
  <c r="E79" i="14" s="1"/>
  <c r="F49" i="14"/>
  <c r="F79" i="14" s="1"/>
  <c r="G49" i="14"/>
  <c r="G79" i="14" s="1"/>
  <c r="H49" i="14"/>
  <c r="H79" i="14" s="1"/>
  <c r="I49" i="14"/>
  <c r="I79" i="14" s="1"/>
  <c r="J49" i="14"/>
  <c r="J79" i="14" s="1"/>
  <c r="K49" i="14"/>
  <c r="K79" i="14" s="1"/>
  <c r="L49" i="14"/>
  <c r="L79" i="14" s="1"/>
  <c r="M49" i="14"/>
  <c r="M79" i="14" s="1"/>
  <c r="N49" i="14"/>
  <c r="N79" i="14" s="1"/>
  <c r="O49" i="14"/>
  <c r="O79" i="14" s="1"/>
  <c r="P49" i="14"/>
  <c r="P79" i="14" s="1"/>
  <c r="Q49" i="14"/>
  <c r="Q79" i="14" s="1"/>
  <c r="R49" i="14"/>
  <c r="R79" i="14" s="1"/>
  <c r="S49" i="14"/>
  <c r="S79" i="14" s="1"/>
  <c r="T49" i="14"/>
  <c r="T79" i="14" s="1"/>
  <c r="U49" i="14"/>
  <c r="U79" i="14" s="1"/>
  <c r="V49" i="14"/>
  <c r="V79" i="14" s="1"/>
  <c r="W49" i="14"/>
  <c r="W79" i="14" s="1"/>
  <c r="X49" i="14"/>
  <c r="X79" i="14" s="1"/>
  <c r="Y49" i="14"/>
  <c r="Y79" i="14" s="1"/>
  <c r="Z49" i="14"/>
  <c r="Z79" i="14" s="1"/>
  <c r="AA49" i="14"/>
  <c r="AA79" i="14" s="1"/>
  <c r="AB49" i="14"/>
  <c r="AB79" i="14" s="1"/>
  <c r="AC49" i="14"/>
  <c r="AC79" i="14" s="1"/>
  <c r="AD49" i="14"/>
  <c r="AD79" i="14" s="1"/>
  <c r="AE49" i="14"/>
  <c r="AE79" i="14" s="1"/>
  <c r="AF49" i="14"/>
  <c r="AF79" i="14" s="1"/>
  <c r="AG49" i="14"/>
  <c r="AG79" i="14" s="1"/>
  <c r="AH49" i="14"/>
  <c r="AH79" i="14" s="1"/>
  <c r="AI49" i="14"/>
  <c r="AI79" i="14" s="1"/>
  <c r="AJ49" i="14"/>
  <c r="AJ79" i="14" s="1"/>
  <c r="AK49" i="14"/>
  <c r="AK79" i="14" s="1"/>
  <c r="AL49" i="14"/>
  <c r="AL79" i="14" s="1"/>
  <c r="AM49" i="14"/>
  <c r="AM79" i="14" s="1"/>
  <c r="AN49" i="14"/>
  <c r="AN79" i="14" s="1"/>
  <c r="AO49" i="14"/>
  <c r="AO79" i="14" s="1"/>
  <c r="AP49" i="14"/>
  <c r="AP79" i="14" s="1"/>
  <c r="AQ49" i="14"/>
  <c r="AQ79" i="14" s="1"/>
  <c r="AR49" i="14"/>
  <c r="AR79" i="14" s="1"/>
  <c r="AS49" i="14"/>
  <c r="AS79" i="14" s="1"/>
  <c r="AT49" i="14"/>
  <c r="AT79" i="14" s="1"/>
  <c r="AU49" i="14"/>
  <c r="AU79" i="14" s="1"/>
  <c r="AV49" i="14"/>
  <c r="AV79" i="14" s="1"/>
  <c r="AW49" i="14"/>
  <c r="AW79" i="14" s="1"/>
  <c r="AX49" i="14"/>
  <c r="AX79" i="14" s="1"/>
  <c r="AY49" i="14"/>
  <c r="AY79" i="14" s="1"/>
  <c r="AZ49" i="14"/>
  <c r="AZ79" i="14" s="1"/>
  <c r="BA49" i="14"/>
  <c r="BA79" i="14" s="1"/>
  <c r="BB49" i="14"/>
  <c r="BB79" i="14" s="1"/>
  <c r="BC49" i="14"/>
  <c r="BC79" i="14" s="1"/>
  <c r="BD49" i="14"/>
  <c r="BD79" i="14" s="1"/>
  <c r="BE49" i="14"/>
  <c r="BE79" i="14" s="1"/>
  <c r="BF49" i="14"/>
  <c r="BF79" i="14" s="1"/>
  <c r="BG49" i="14"/>
  <c r="BG79" i="14" s="1"/>
  <c r="BH49" i="14"/>
  <c r="BH79" i="14" s="1"/>
  <c r="BI49" i="14"/>
  <c r="BI79" i="14" s="1"/>
  <c r="BJ49" i="14"/>
  <c r="BJ79" i="14" s="1"/>
  <c r="BK49" i="14"/>
  <c r="BK79" i="14" s="1"/>
  <c r="BL49" i="14"/>
  <c r="BL79" i="14" s="1"/>
  <c r="BM49" i="14"/>
  <c r="BM79" i="14" s="1"/>
  <c r="BN49" i="14"/>
  <c r="BN79" i="14" s="1"/>
  <c r="BO49" i="14"/>
  <c r="BO79" i="14" s="1"/>
  <c r="BP49" i="14"/>
  <c r="BP79" i="14" s="1"/>
  <c r="BQ49" i="14"/>
  <c r="BQ79" i="14" s="1"/>
  <c r="BR49" i="14"/>
  <c r="BR79" i="14" s="1"/>
  <c r="BS49" i="14"/>
  <c r="BS79" i="14" s="1"/>
  <c r="BT49" i="14"/>
  <c r="BT79" i="14" s="1"/>
  <c r="BU49" i="14"/>
  <c r="BU79" i="14" s="1"/>
  <c r="BV49" i="14"/>
  <c r="BV79" i="14" s="1"/>
  <c r="BW49" i="14"/>
  <c r="BW79" i="14" s="1"/>
  <c r="BX49" i="14"/>
  <c r="BX79" i="14" s="1"/>
  <c r="BY49" i="14"/>
  <c r="BY79" i="14" s="1"/>
  <c r="BZ49" i="14"/>
  <c r="BZ79" i="14" s="1"/>
  <c r="CA49" i="14"/>
  <c r="CA79" i="14" s="1"/>
  <c r="CB49" i="14"/>
  <c r="CB79" i="14" s="1"/>
  <c r="CC49" i="14"/>
  <c r="CC79" i="14" s="1"/>
  <c r="CD49" i="14"/>
  <c r="CD79" i="14" s="1"/>
  <c r="CE49" i="14"/>
  <c r="CE79" i="14" s="1"/>
  <c r="CF49" i="14"/>
  <c r="CF79" i="14" s="1"/>
  <c r="CG49" i="14"/>
  <c r="CG79" i="14" s="1"/>
  <c r="CH49" i="14"/>
  <c r="CH79" i="14" s="1"/>
  <c r="CI49" i="14"/>
  <c r="CI79" i="14" s="1"/>
  <c r="CJ49" i="14"/>
  <c r="CJ79" i="14" s="1"/>
  <c r="CK49" i="14"/>
  <c r="CK79" i="14" s="1"/>
  <c r="CL49" i="14"/>
  <c r="CL79" i="14" s="1"/>
  <c r="CM49" i="14"/>
  <c r="CM79" i="14" s="1"/>
  <c r="CN49" i="14"/>
  <c r="CN79" i="14" s="1"/>
  <c r="CO49" i="14"/>
  <c r="CO79" i="14" s="1"/>
  <c r="CP49" i="14"/>
  <c r="CP79" i="14" s="1"/>
  <c r="CQ49" i="14"/>
  <c r="CQ79" i="14" s="1"/>
  <c r="CR49" i="14"/>
  <c r="CR79" i="14" s="1"/>
  <c r="CS49" i="14"/>
  <c r="CS79" i="14" s="1"/>
  <c r="CT49" i="14"/>
  <c r="CT79" i="14" s="1"/>
  <c r="CU49" i="14"/>
  <c r="CU79" i="14" s="1"/>
  <c r="CV49" i="14"/>
  <c r="CV79" i="14" s="1"/>
  <c r="CW49" i="14"/>
  <c r="CW79" i="14" s="1"/>
  <c r="CX49" i="14"/>
  <c r="CX79" i="14" s="1"/>
  <c r="CY49" i="14"/>
  <c r="CY79" i="14" s="1"/>
  <c r="CZ49" i="14"/>
  <c r="CZ79" i="14" s="1"/>
  <c r="DA49" i="14"/>
  <c r="DA79" i="14" s="1"/>
  <c r="DB49" i="14"/>
  <c r="DB79" i="14" s="1"/>
  <c r="DC49" i="14"/>
  <c r="DC79" i="14" s="1"/>
  <c r="DD49" i="14"/>
  <c r="DD79" i="14" s="1"/>
  <c r="DE49" i="14"/>
  <c r="DE79" i="14" s="1"/>
  <c r="DF49" i="14"/>
  <c r="DF79" i="14" s="1"/>
  <c r="DG49" i="14"/>
  <c r="DG79" i="14" s="1"/>
  <c r="DH49" i="14"/>
  <c r="DH79" i="14" s="1"/>
  <c r="DI49" i="14"/>
  <c r="DI79" i="14" s="1"/>
  <c r="DJ49" i="14"/>
  <c r="DJ79" i="14" s="1"/>
  <c r="DK49" i="14"/>
  <c r="DK79" i="14" s="1"/>
  <c r="DL49" i="14"/>
  <c r="DL79" i="14" s="1"/>
  <c r="DM49" i="14"/>
  <c r="DM79" i="14" s="1"/>
  <c r="DN49" i="14"/>
  <c r="DN79" i="14" s="1"/>
  <c r="DO49" i="14"/>
  <c r="DO79" i="14" s="1"/>
  <c r="DP49" i="14"/>
  <c r="DP79" i="14" s="1"/>
  <c r="DQ49" i="14"/>
  <c r="DQ79" i="14" s="1"/>
  <c r="DR49" i="14"/>
  <c r="DR79" i="14" s="1"/>
  <c r="DS49" i="14"/>
  <c r="DS79" i="14" s="1"/>
  <c r="DT49" i="14"/>
  <c r="DT79" i="14" s="1"/>
  <c r="DU49" i="14"/>
  <c r="DU79" i="14" s="1"/>
  <c r="DV49" i="14"/>
  <c r="DV79" i="14" s="1"/>
  <c r="DW49" i="14"/>
  <c r="DW79" i="14" s="1"/>
  <c r="DX49" i="14"/>
  <c r="DX79" i="14" s="1"/>
  <c r="DY49" i="14"/>
  <c r="DY79" i="14" s="1"/>
  <c r="DZ49" i="14"/>
  <c r="DZ79" i="14" s="1"/>
  <c r="EA49" i="14"/>
  <c r="EA79" i="14" s="1"/>
  <c r="EB49" i="14"/>
  <c r="EB79" i="14" s="1"/>
  <c r="EC49" i="14"/>
  <c r="EC79" i="14" s="1"/>
  <c r="ED49" i="14"/>
  <c r="ED79" i="14" s="1"/>
  <c r="EE49" i="14"/>
  <c r="EE79" i="14" s="1"/>
  <c r="EF49" i="14"/>
  <c r="EF79" i="14" s="1"/>
  <c r="EG49" i="14"/>
  <c r="EG79" i="14" s="1"/>
  <c r="EH49" i="14"/>
  <c r="EH79" i="14" s="1"/>
  <c r="EI49" i="14"/>
  <c r="EI79" i="14" s="1"/>
  <c r="EJ49" i="14"/>
  <c r="EJ79" i="14" s="1"/>
  <c r="EK49" i="14"/>
  <c r="EK79" i="14" s="1"/>
  <c r="EL49" i="14"/>
  <c r="EL79" i="14" s="1"/>
  <c r="EM49" i="14"/>
  <c r="EM79" i="14" s="1"/>
  <c r="EN49" i="14"/>
  <c r="EN79" i="14" s="1"/>
  <c r="EO49" i="14"/>
  <c r="EO79" i="14" s="1"/>
  <c r="EP49" i="14"/>
  <c r="EP79" i="14" s="1"/>
  <c r="EQ49" i="14"/>
  <c r="EQ79" i="14" s="1"/>
  <c r="ER49" i="14"/>
  <c r="ER79" i="14" s="1"/>
  <c r="ES49" i="14"/>
  <c r="ES79" i="14" s="1"/>
  <c r="ET49" i="14"/>
  <c r="ET79" i="14" s="1"/>
  <c r="EU49" i="14"/>
  <c r="EU79" i="14" s="1"/>
  <c r="EV49" i="14"/>
  <c r="EV79" i="14" s="1"/>
  <c r="EW49" i="14"/>
  <c r="EW79" i="14" s="1"/>
  <c r="EX49" i="14"/>
  <c r="EX79" i="14" s="1"/>
  <c r="EY49" i="14"/>
  <c r="EY79" i="14" s="1"/>
  <c r="EZ49" i="14"/>
  <c r="EZ79" i="14" s="1"/>
  <c r="FA49" i="14"/>
  <c r="FA79" i="14" s="1"/>
  <c r="FB49" i="14"/>
  <c r="FB79" i="14" s="1"/>
  <c r="FC49" i="14"/>
  <c r="FC79" i="14" s="1"/>
  <c r="FD49" i="14"/>
  <c r="FD79" i="14" s="1"/>
  <c r="FE49" i="14"/>
  <c r="FE79" i="14" s="1"/>
  <c r="FF49" i="14"/>
  <c r="FF79" i="14" s="1"/>
  <c r="B51" i="14"/>
  <c r="B81" i="14" s="1"/>
  <c r="D51" i="14"/>
  <c r="D81" i="14" s="1"/>
  <c r="E51" i="14"/>
  <c r="E81" i="14" s="1"/>
  <c r="F51" i="14"/>
  <c r="F81" i="14" s="1"/>
  <c r="G51" i="14"/>
  <c r="G81" i="14" s="1"/>
  <c r="H51" i="14"/>
  <c r="H81" i="14" s="1"/>
  <c r="I51" i="14"/>
  <c r="I81" i="14" s="1"/>
  <c r="J51" i="14"/>
  <c r="J81" i="14" s="1"/>
  <c r="K51" i="14"/>
  <c r="K81" i="14" s="1"/>
  <c r="L51" i="14"/>
  <c r="L81" i="14" s="1"/>
  <c r="M51" i="14"/>
  <c r="M81" i="14" s="1"/>
  <c r="N51" i="14"/>
  <c r="N81" i="14" s="1"/>
  <c r="O51" i="14"/>
  <c r="O81" i="14" s="1"/>
  <c r="P51" i="14"/>
  <c r="P81" i="14" s="1"/>
  <c r="Q51" i="14"/>
  <c r="Q81" i="14" s="1"/>
  <c r="R51" i="14"/>
  <c r="R81" i="14" s="1"/>
  <c r="S51" i="14"/>
  <c r="S81" i="14" s="1"/>
  <c r="T51" i="14"/>
  <c r="T81" i="14" s="1"/>
  <c r="U51" i="14"/>
  <c r="U81" i="14" s="1"/>
  <c r="V51" i="14"/>
  <c r="V81" i="14" s="1"/>
  <c r="W51" i="14"/>
  <c r="W81" i="14" s="1"/>
  <c r="X51" i="14"/>
  <c r="X81" i="14" s="1"/>
  <c r="Y51" i="14"/>
  <c r="Y81" i="14" s="1"/>
  <c r="Z51" i="14"/>
  <c r="Z81" i="14" s="1"/>
  <c r="AA51" i="14"/>
  <c r="AA81" i="14" s="1"/>
  <c r="AB51" i="14"/>
  <c r="AB81" i="14" s="1"/>
  <c r="AC51" i="14"/>
  <c r="AC81" i="14" s="1"/>
  <c r="AD51" i="14"/>
  <c r="AD81" i="14" s="1"/>
  <c r="AE51" i="14"/>
  <c r="AE81" i="14" s="1"/>
  <c r="AF51" i="14"/>
  <c r="AF81" i="14" s="1"/>
  <c r="AG51" i="14"/>
  <c r="AG81" i="14" s="1"/>
  <c r="AH51" i="14"/>
  <c r="AH81" i="14" s="1"/>
  <c r="AI51" i="14"/>
  <c r="AI81" i="14" s="1"/>
  <c r="AJ51" i="14"/>
  <c r="AJ81" i="14" s="1"/>
  <c r="AK51" i="14"/>
  <c r="AK81" i="14" s="1"/>
  <c r="AL51" i="14"/>
  <c r="AL81" i="14" s="1"/>
  <c r="AM51" i="14"/>
  <c r="AM81" i="14" s="1"/>
  <c r="AN51" i="14"/>
  <c r="AN81" i="14" s="1"/>
  <c r="AO51" i="14"/>
  <c r="AO81" i="14" s="1"/>
  <c r="AP51" i="14"/>
  <c r="AP81" i="14" s="1"/>
  <c r="AQ51" i="14"/>
  <c r="AQ81" i="14" s="1"/>
  <c r="AR51" i="14"/>
  <c r="AR81" i="14" s="1"/>
  <c r="AS51" i="14"/>
  <c r="AS81" i="14" s="1"/>
  <c r="AT51" i="14"/>
  <c r="AT81" i="14" s="1"/>
  <c r="AU51" i="14"/>
  <c r="AU81" i="14" s="1"/>
  <c r="AV51" i="14"/>
  <c r="AV81" i="14" s="1"/>
  <c r="AW51" i="14"/>
  <c r="AW81" i="14" s="1"/>
  <c r="AX51" i="14"/>
  <c r="AX81" i="14" s="1"/>
  <c r="AY51" i="14"/>
  <c r="AY81" i="14" s="1"/>
  <c r="AZ51" i="14"/>
  <c r="AZ81" i="14" s="1"/>
  <c r="BA51" i="14"/>
  <c r="BA81" i="14" s="1"/>
  <c r="BB51" i="14"/>
  <c r="BB81" i="14" s="1"/>
  <c r="BC51" i="14"/>
  <c r="BC81" i="14" s="1"/>
  <c r="BD51" i="14"/>
  <c r="BD81" i="14" s="1"/>
  <c r="BE51" i="14"/>
  <c r="BE81" i="14" s="1"/>
  <c r="BF51" i="14"/>
  <c r="BF81" i="14" s="1"/>
  <c r="BG51" i="14"/>
  <c r="BG81" i="14" s="1"/>
  <c r="BH51" i="14"/>
  <c r="BH81" i="14" s="1"/>
  <c r="BI51" i="14"/>
  <c r="BI81" i="14" s="1"/>
  <c r="BJ51" i="14"/>
  <c r="BJ81" i="14" s="1"/>
  <c r="BK51" i="14"/>
  <c r="BK81" i="14" s="1"/>
  <c r="BL51" i="14"/>
  <c r="BL81" i="14" s="1"/>
  <c r="BM51" i="14"/>
  <c r="BM81" i="14" s="1"/>
  <c r="BN51" i="14"/>
  <c r="BN81" i="14" s="1"/>
  <c r="BO51" i="14"/>
  <c r="BO81" i="14" s="1"/>
  <c r="BP51" i="14"/>
  <c r="BP81" i="14" s="1"/>
  <c r="BQ51" i="14"/>
  <c r="BQ81" i="14" s="1"/>
  <c r="BR51" i="14"/>
  <c r="BR81" i="14" s="1"/>
  <c r="BS51" i="14"/>
  <c r="BS81" i="14" s="1"/>
  <c r="BT51" i="14"/>
  <c r="BT81" i="14" s="1"/>
  <c r="BU51" i="14"/>
  <c r="BU81" i="14" s="1"/>
  <c r="BV51" i="14"/>
  <c r="BV81" i="14" s="1"/>
  <c r="BW51" i="14"/>
  <c r="BW81" i="14" s="1"/>
  <c r="BX51" i="14"/>
  <c r="BX81" i="14" s="1"/>
  <c r="BY51" i="14"/>
  <c r="BY81" i="14" s="1"/>
  <c r="BZ51" i="14"/>
  <c r="BZ81" i="14" s="1"/>
  <c r="CA51" i="14"/>
  <c r="CA81" i="14" s="1"/>
  <c r="CB51" i="14"/>
  <c r="CB81" i="14" s="1"/>
  <c r="CC51" i="14"/>
  <c r="CC81" i="14" s="1"/>
  <c r="CD51" i="14"/>
  <c r="CD81" i="14" s="1"/>
  <c r="CE51" i="14"/>
  <c r="CE81" i="14" s="1"/>
  <c r="CF51" i="14"/>
  <c r="CF81" i="14" s="1"/>
  <c r="CG51" i="14"/>
  <c r="CG81" i="14" s="1"/>
  <c r="CH51" i="14"/>
  <c r="CH81" i="14" s="1"/>
  <c r="CI51" i="14"/>
  <c r="CI81" i="14" s="1"/>
  <c r="CJ51" i="14"/>
  <c r="CJ81" i="14" s="1"/>
  <c r="CK51" i="14"/>
  <c r="CK81" i="14" s="1"/>
  <c r="CL51" i="14"/>
  <c r="CL81" i="14" s="1"/>
  <c r="CM51" i="14"/>
  <c r="CM81" i="14" s="1"/>
  <c r="CN51" i="14"/>
  <c r="CN81" i="14" s="1"/>
  <c r="CO51" i="14"/>
  <c r="CO81" i="14" s="1"/>
  <c r="CP51" i="14"/>
  <c r="CP81" i="14" s="1"/>
  <c r="CQ51" i="14"/>
  <c r="CQ81" i="14" s="1"/>
  <c r="CR51" i="14"/>
  <c r="CR81" i="14" s="1"/>
  <c r="CS51" i="14"/>
  <c r="CS81" i="14" s="1"/>
  <c r="CT51" i="14"/>
  <c r="CT81" i="14" s="1"/>
  <c r="CU51" i="14"/>
  <c r="CU81" i="14" s="1"/>
  <c r="CV51" i="14"/>
  <c r="CV81" i="14" s="1"/>
  <c r="CW51" i="14"/>
  <c r="CW81" i="14" s="1"/>
  <c r="CX51" i="14"/>
  <c r="CX81" i="14" s="1"/>
  <c r="CY51" i="14"/>
  <c r="CY81" i="14" s="1"/>
  <c r="CZ51" i="14"/>
  <c r="CZ81" i="14" s="1"/>
  <c r="DA51" i="14"/>
  <c r="DA81" i="14" s="1"/>
  <c r="DB51" i="14"/>
  <c r="DB81" i="14" s="1"/>
  <c r="DC51" i="14"/>
  <c r="DC81" i="14" s="1"/>
  <c r="DD51" i="14"/>
  <c r="DD81" i="14" s="1"/>
  <c r="DE51" i="14"/>
  <c r="DE81" i="14" s="1"/>
  <c r="DF51" i="14"/>
  <c r="DF81" i="14" s="1"/>
  <c r="DG51" i="14"/>
  <c r="DG81" i="14" s="1"/>
  <c r="DH51" i="14"/>
  <c r="DH81" i="14" s="1"/>
  <c r="DI51" i="14"/>
  <c r="DI81" i="14" s="1"/>
  <c r="DJ51" i="14"/>
  <c r="DJ81" i="14" s="1"/>
  <c r="DK51" i="14"/>
  <c r="DK81" i="14" s="1"/>
  <c r="DL51" i="14"/>
  <c r="DL81" i="14" s="1"/>
  <c r="DM51" i="14"/>
  <c r="DM81" i="14" s="1"/>
  <c r="DN51" i="14"/>
  <c r="DN81" i="14" s="1"/>
  <c r="DO51" i="14"/>
  <c r="DO81" i="14" s="1"/>
  <c r="DP51" i="14"/>
  <c r="DP81" i="14" s="1"/>
  <c r="DQ51" i="14"/>
  <c r="DQ81" i="14" s="1"/>
  <c r="DR51" i="14"/>
  <c r="DR81" i="14" s="1"/>
  <c r="DS51" i="14"/>
  <c r="DS81" i="14" s="1"/>
  <c r="DT51" i="14"/>
  <c r="DT81" i="14" s="1"/>
  <c r="DU51" i="14"/>
  <c r="DU81" i="14" s="1"/>
  <c r="DV51" i="14"/>
  <c r="DV81" i="14" s="1"/>
  <c r="DW51" i="14"/>
  <c r="DW81" i="14" s="1"/>
  <c r="DX51" i="14"/>
  <c r="DX81" i="14" s="1"/>
  <c r="DY51" i="14"/>
  <c r="DY81" i="14" s="1"/>
  <c r="DZ51" i="14"/>
  <c r="DZ81" i="14" s="1"/>
  <c r="EA51" i="14"/>
  <c r="EA81" i="14" s="1"/>
  <c r="EB51" i="14"/>
  <c r="EB81" i="14" s="1"/>
  <c r="EC51" i="14"/>
  <c r="EC81" i="14" s="1"/>
  <c r="ED51" i="14"/>
  <c r="ED81" i="14" s="1"/>
  <c r="EE51" i="14"/>
  <c r="EE81" i="14" s="1"/>
  <c r="EF51" i="14"/>
  <c r="EF81" i="14" s="1"/>
  <c r="EG51" i="14"/>
  <c r="EG81" i="14" s="1"/>
  <c r="EH51" i="14"/>
  <c r="EH81" i="14" s="1"/>
  <c r="EI51" i="14"/>
  <c r="EI81" i="14" s="1"/>
  <c r="EJ51" i="14"/>
  <c r="EJ81" i="14" s="1"/>
  <c r="EK51" i="14"/>
  <c r="EK81" i="14" s="1"/>
  <c r="EL51" i="14"/>
  <c r="EL81" i="14" s="1"/>
  <c r="EM51" i="14"/>
  <c r="EM81" i="14" s="1"/>
  <c r="EN51" i="14"/>
  <c r="EN81" i="14" s="1"/>
  <c r="EO51" i="14"/>
  <c r="EO81" i="14" s="1"/>
  <c r="EP51" i="14"/>
  <c r="EP81" i="14" s="1"/>
  <c r="EQ51" i="14"/>
  <c r="EQ81" i="14" s="1"/>
  <c r="ER51" i="14"/>
  <c r="ER81" i="14" s="1"/>
  <c r="ES51" i="14"/>
  <c r="ES81" i="14" s="1"/>
  <c r="ET51" i="14"/>
  <c r="ET81" i="14" s="1"/>
  <c r="EU51" i="14"/>
  <c r="EU81" i="14" s="1"/>
  <c r="EV51" i="14"/>
  <c r="EV81" i="14" s="1"/>
  <c r="EW51" i="14"/>
  <c r="EW81" i="14" s="1"/>
  <c r="EX51" i="14"/>
  <c r="EX81" i="14" s="1"/>
  <c r="EY51" i="14"/>
  <c r="EY81" i="14" s="1"/>
  <c r="EZ51" i="14"/>
  <c r="EZ81" i="14" s="1"/>
  <c r="FA51" i="14"/>
  <c r="FA81" i="14" s="1"/>
  <c r="FB51" i="14"/>
  <c r="FB81" i="14" s="1"/>
  <c r="FC51" i="14"/>
  <c r="FC81" i="14" s="1"/>
  <c r="FD51" i="14"/>
  <c r="FD81" i="14" s="1"/>
  <c r="FE51" i="14"/>
  <c r="FE81" i="14" s="1"/>
  <c r="FF51" i="14"/>
  <c r="FF81" i="14" s="1"/>
  <c r="B52" i="14"/>
  <c r="B82" i="14" s="1"/>
  <c r="D52" i="14"/>
  <c r="D82" i="14" s="1"/>
  <c r="E52" i="14"/>
  <c r="E82" i="14" s="1"/>
  <c r="F52" i="14"/>
  <c r="F82" i="14" s="1"/>
  <c r="G52" i="14"/>
  <c r="G82" i="14" s="1"/>
  <c r="H52" i="14"/>
  <c r="H82" i="14" s="1"/>
  <c r="I52" i="14"/>
  <c r="I82" i="14" s="1"/>
  <c r="J52" i="14"/>
  <c r="J82" i="14" s="1"/>
  <c r="K52" i="14"/>
  <c r="K82" i="14" s="1"/>
  <c r="L52" i="14"/>
  <c r="L82" i="14" s="1"/>
  <c r="M52" i="14"/>
  <c r="M82" i="14" s="1"/>
  <c r="N52" i="14"/>
  <c r="N82" i="14" s="1"/>
  <c r="O52" i="14"/>
  <c r="O82" i="14" s="1"/>
  <c r="P52" i="14"/>
  <c r="P82" i="14" s="1"/>
  <c r="Q52" i="14"/>
  <c r="Q82" i="14" s="1"/>
  <c r="R52" i="14"/>
  <c r="R82" i="14" s="1"/>
  <c r="S52" i="14"/>
  <c r="S82" i="14" s="1"/>
  <c r="T52" i="14"/>
  <c r="T82" i="14" s="1"/>
  <c r="U52" i="14"/>
  <c r="U82" i="14" s="1"/>
  <c r="V52" i="14"/>
  <c r="V82" i="14" s="1"/>
  <c r="W52" i="14"/>
  <c r="W82" i="14" s="1"/>
  <c r="X52" i="14"/>
  <c r="X82" i="14" s="1"/>
  <c r="Y52" i="14"/>
  <c r="Y82" i="14" s="1"/>
  <c r="Z52" i="14"/>
  <c r="Z82" i="14" s="1"/>
  <c r="AA52" i="14"/>
  <c r="AA82" i="14" s="1"/>
  <c r="AB52" i="14"/>
  <c r="AB82" i="14" s="1"/>
  <c r="AC52" i="14"/>
  <c r="AC82" i="14" s="1"/>
  <c r="AD52" i="14"/>
  <c r="AD82" i="14" s="1"/>
  <c r="AE52" i="14"/>
  <c r="AE82" i="14" s="1"/>
  <c r="AF52" i="14"/>
  <c r="AF82" i="14" s="1"/>
  <c r="AG52" i="14"/>
  <c r="AG82" i="14" s="1"/>
  <c r="AH52" i="14"/>
  <c r="AH82" i="14" s="1"/>
  <c r="AI52" i="14"/>
  <c r="AI82" i="14" s="1"/>
  <c r="AJ52" i="14"/>
  <c r="AJ82" i="14" s="1"/>
  <c r="AK52" i="14"/>
  <c r="AK82" i="14" s="1"/>
  <c r="AL52" i="14"/>
  <c r="AL82" i="14" s="1"/>
  <c r="AM52" i="14"/>
  <c r="AM82" i="14" s="1"/>
  <c r="AN52" i="14"/>
  <c r="AN82" i="14" s="1"/>
  <c r="AO52" i="14"/>
  <c r="AO82" i="14" s="1"/>
  <c r="AP52" i="14"/>
  <c r="AP82" i="14" s="1"/>
  <c r="AQ52" i="14"/>
  <c r="AQ82" i="14" s="1"/>
  <c r="AR52" i="14"/>
  <c r="AR82" i="14" s="1"/>
  <c r="AS52" i="14"/>
  <c r="AS82" i="14" s="1"/>
  <c r="AT52" i="14"/>
  <c r="AT82" i="14" s="1"/>
  <c r="AU52" i="14"/>
  <c r="AU82" i="14" s="1"/>
  <c r="AV52" i="14"/>
  <c r="AV82" i="14" s="1"/>
  <c r="AW52" i="14"/>
  <c r="AW82" i="14" s="1"/>
  <c r="AX52" i="14"/>
  <c r="AX82" i="14" s="1"/>
  <c r="AY52" i="14"/>
  <c r="AY82" i="14" s="1"/>
  <c r="AZ52" i="14"/>
  <c r="AZ82" i="14" s="1"/>
  <c r="BA52" i="14"/>
  <c r="BA82" i="14" s="1"/>
  <c r="BB52" i="14"/>
  <c r="BB82" i="14" s="1"/>
  <c r="BC52" i="14"/>
  <c r="BC82" i="14" s="1"/>
  <c r="BD52" i="14"/>
  <c r="BD82" i="14" s="1"/>
  <c r="BE52" i="14"/>
  <c r="BE82" i="14" s="1"/>
  <c r="BF52" i="14"/>
  <c r="BF82" i="14" s="1"/>
  <c r="BG52" i="14"/>
  <c r="BG82" i="14" s="1"/>
  <c r="BH52" i="14"/>
  <c r="BH82" i="14" s="1"/>
  <c r="BI52" i="14"/>
  <c r="BI82" i="14" s="1"/>
  <c r="BJ52" i="14"/>
  <c r="BJ82" i="14" s="1"/>
  <c r="BK52" i="14"/>
  <c r="BK82" i="14" s="1"/>
  <c r="BL52" i="14"/>
  <c r="BL82" i="14" s="1"/>
  <c r="BM52" i="14"/>
  <c r="BM82" i="14" s="1"/>
  <c r="BN52" i="14"/>
  <c r="BN82" i="14" s="1"/>
  <c r="BO52" i="14"/>
  <c r="BO82" i="14" s="1"/>
  <c r="BP52" i="14"/>
  <c r="BP82" i="14" s="1"/>
  <c r="BQ52" i="14"/>
  <c r="BQ82" i="14" s="1"/>
  <c r="BR52" i="14"/>
  <c r="BR82" i="14" s="1"/>
  <c r="BS52" i="14"/>
  <c r="BS82" i="14" s="1"/>
  <c r="BT52" i="14"/>
  <c r="BT82" i="14" s="1"/>
  <c r="BU52" i="14"/>
  <c r="BU82" i="14" s="1"/>
  <c r="BV52" i="14"/>
  <c r="BV82" i="14" s="1"/>
  <c r="BW52" i="14"/>
  <c r="BW82" i="14" s="1"/>
  <c r="BX52" i="14"/>
  <c r="BX82" i="14" s="1"/>
  <c r="BY52" i="14"/>
  <c r="BY82" i="14" s="1"/>
  <c r="BZ52" i="14"/>
  <c r="BZ82" i="14" s="1"/>
  <c r="CA52" i="14"/>
  <c r="CA82" i="14" s="1"/>
  <c r="CB52" i="14"/>
  <c r="CB82" i="14" s="1"/>
  <c r="CC52" i="14"/>
  <c r="CC82" i="14" s="1"/>
  <c r="CD52" i="14"/>
  <c r="CD82" i="14" s="1"/>
  <c r="CE52" i="14"/>
  <c r="CE82" i="14" s="1"/>
  <c r="CF52" i="14"/>
  <c r="CF82" i="14" s="1"/>
  <c r="CG52" i="14"/>
  <c r="CG82" i="14" s="1"/>
  <c r="CH52" i="14"/>
  <c r="CH82" i="14" s="1"/>
  <c r="CI52" i="14"/>
  <c r="CI82" i="14" s="1"/>
  <c r="CJ52" i="14"/>
  <c r="CJ82" i="14" s="1"/>
  <c r="CK52" i="14"/>
  <c r="CK82" i="14" s="1"/>
  <c r="CL52" i="14"/>
  <c r="CL82" i="14" s="1"/>
  <c r="CM52" i="14"/>
  <c r="CM82" i="14" s="1"/>
  <c r="CN52" i="14"/>
  <c r="CN82" i="14" s="1"/>
  <c r="CO52" i="14"/>
  <c r="CO82" i="14" s="1"/>
  <c r="CP52" i="14"/>
  <c r="CP82" i="14" s="1"/>
  <c r="CQ52" i="14"/>
  <c r="CQ82" i="14" s="1"/>
  <c r="CR52" i="14"/>
  <c r="CR82" i="14" s="1"/>
  <c r="CS52" i="14"/>
  <c r="CS82" i="14" s="1"/>
  <c r="CT52" i="14"/>
  <c r="CT82" i="14" s="1"/>
  <c r="CU52" i="14"/>
  <c r="CU82" i="14" s="1"/>
  <c r="CV52" i="14"/>
  <c r="CV82" i="14" s="1"/>
  <c r="CW52" i="14"/>
  <c r="CW82" i="14" s="1"/>
  <c r="CX52" i="14"/>
  <c r="CX82" i="14" s="1"/>
  <c r="CY52" i="14"/>
  <c r="CY82" i="14" s="1"/>
  <c r="CZ52" i="14"/>
  <c r="CZ82" i="14" s="1"/>
  <c r="DA52" i="14"/>
  <c r="DA82" i="14" s="1"/>
  <c r="DB52" i="14"/>
  <c r="DB82" i="14" s="1"/>
  <c r="DC52" i="14"/>
  <c r="DC82" i="14" s="1"/>
  <c r="DD52" i="14"/>
  <c r="DD82" i="14" s="1"/>
  <c r="DE52" i="14"/>
  <c r="DE82" i="14" s="1"/>
  <c r="DF52" i="14"/>
  <c r="DF82" i="14" s="1"/>
  <c r="DG52" i="14"/>
  <c r="DG82" i="14" s="1"/>
  <c r="DH52" i="14"/>
  <c r="DH82" i="14" s="1"/>
  <c r="DI52" i="14"/>
  <c r="DI82" i="14" s="1"/>
  <c r="DJ52" i="14"/>
  <c r="DJ82" i="14" s="1"/>
  <c r="DK52" i="14"/>
  <c r="DK82" i="14" s="1"/>
  <c r="DL52" i="14"/>
  <c r="DL82" i="14" s="1"/>
  <c r="DM52" i="14"/>
  <c r="DM82" i="14" s="1"/>
  <c r="DN52" i="14"/>
  <c r="DN82" i="14" s="1"/>
  <c r="DO52" i="14"/>
  <c r="DO82" i="14" s="1"/>
  <c r="DP52" i="14"/>
  <c r="DP82" i="14" s="1"/>
  <c r="DQ52" i="14"/>
  <c r="DQ82" i="14" s="1"/>
  <c r="DR52" i="14"/>
  <c r="DR82" i="14" s="1"/>
  <c r="DS52" i="14"/>
  <c r="DS82" i="14" s="1"/>
  <c r="DT52" i="14"/>
  <c r="DT82" i="14" s="1"/>
  <c r="DU52" i="14"/>
  <c r="DU82" i="14" s="1"/>
  <c r="DV52" i="14"/>
  <c r="DV82" i="14" s="1"/>
  <c r="DW52" i="14"/>
  <c r="DW82" i="14" s="1"/>
  <c r="DX52" i="14"/>
  <c r="DX82" i="14" s="1"/>
  <c r="DY52" i="14"/>
  <c r="DY82" i="14" s="1"/>
  <c r="DZ52" i="14"/>
  <c r="DZ82" i="14" s="1"/>
  <c r="EA52" i="14"/>
  <c r="EA82" i="14" s="1"/>
  <c r="EB52" i="14"/>
  <c r="EB82" i="14" s="1"/>
  <c r="EC52" i="14"/>
  <c r="EC82" i="14" s="1"/>
  <c r="ED52" i="14"/>
  <c r="ED82" i="14" s="1"/>
  <c r="EE52" i="14"/>
  <c r="EE82" i="14" s="1"/>
  <c r="EF52" i="14"/>
  <c r="EF82" i="14" s="1"/>
  <c r="EG52" i="14"/>
  <c r="EG82" i="14" s="1"/>
  <c r="EH52" i="14"/>
  <c r="EH82" i="14" s="1"/>
  <c r="EI52" i="14"/>
  <c r="EI82" i="14" s="1"/>
  <c r="EJ52" i="14"/>
  <c r="EJ82" i="14" s="1"/>
  <c r="EK52" i="14"/>
  <c r="EK82" i="14" s="1"/>
  <c r="EL52" i="14"/>
  <c r="EL82" i="14" s="1"/>
  <c r="EM52" i="14"/>
  <c r="EM82" i="14" s="1"/>
  <c r="EN52" i="14"/>
  <c r="EN82" i="14" s="1"/>
  <c r="EO52" i="14"/>
  <c r="EO82" i="14" s="1"/>
  <c r="EP52" i="14"/>
  <c r="EP82" i="14" s="1"/>
  <c r="EQ52" i="14"/>
  <c r="EQ82" i="14" s="1"/>
  <c r="ER52" i="14"/>
  <c r="ER82" i="14" s="1"/>
  <c r="ES52" i="14"/>
  <c r="ES82" i="14" s="1"/>
  <c r="ET52" i="14"/>
  <c r="ET82" i="14" s="1"/>
  <c r="EU52" i="14"/>
  <c r="EU82" i="14" s="1"/>
  <c r="EV52" i="14"/>
  <c r="EV82" i="14" s="1"/>
  <c r="EW52" i="14"/>
  <c r="EW82" i="14" s="1"/>
  <c r="EX52" i="14"/>
  <c r="EX82" i="14" s="1"/>
  <c r="EY52" i="14"/>
  <c r="EY82" i="14" s="1"/>
  <c r="EZ52" i="14"/>
  <c r="EZ82" i="14" s="1"/>
  <c r="FA52" i="14"/>
  <c r="FA82" i="14" s="1"/>
  <c r="FB52" i="14"/>
  <c r="FB82" i="14" s="1"/>
  <c r="FC52" i="14"/>
  <c r="FC82" i="14" s="1"/>
  <c r="FD52" i="14"/>
  <c r="FD82" i="14" s="1"/>
  <c r="FE52" i="14"/>
  <c r="FE82" i="14" s="1"/>
  <c r="FF52" i="14"/>
  <c r="FF82" i="14" s="1"/>
  <c r="B53" i="14"/>
  <c r="B83" i="14" s="1"/>
  <c r="D53" i="14"/>
  <c r="D83" i="14" s="1"/>
  <c r="E53" i="14"/>
  <c r="E83" i="14" s="1"/>
  <c r="F53" i="14"/>
  <c r="F83" i="14" s="1"/>
  <c r="G53" i="14"/>
  <c r="G83" i="14" s="1"/>
  <c r="H53" i="14"/>
  <c r="H83" i="14" s="1"/>
  <c r="I53" i="14"/>
  <c r="I83" i="14" s="1"/>
  <c r="J53" i="14"/>
  <c r="J83" i="14" s="1"/>
  <c r="K53" i="14"/>
  <c r="K83" i="14" s="1"/>
  <c r="L53" i="14"/>
  <c r="L83" i="14" s="1"/>
  <c r="M53" i="14"/>
  <c r="M83" i="14" s="1"/>
  <c r="N53" i="14"/>
  <c r="N83" i="14" s="1"/>
  <c r="O53" i="14"/>
  <c r="O83" i="14" s="1"/>
  <c r="P53" i="14"/>
  <c r="P83" i="14" s="1"/>
  <c r="Q53" i="14"/>
  <c r="Q83" i="14" s="1"/>
  <c r="R53" i="14"/>
  <c r="R83" i="14" s="1"/>
  <c r="S53" i="14"/>
  <c r="S83" i="14" s="1"/>
  <c r="T53" i="14"/>
  <c r="T83" i="14" s="1"/>
  <c r="U53" i="14"/>
  <c r="U83" i="14" s="1"/>
  <c r="V53" i="14"/>
  <c r="V83" i="14" s="1"/>
  <c r="W53" i="14"/>
  <c r="W83" i="14" s="1"/>
  <c r="X53" i="14"/>
  <c r="X83" i="14" s="1"/>
  <c r="Y53" i="14"/>
  <c r="Y83" i="14" s="1"/>
  <c r="Z53" i="14"/>
  <c r="Z83" i="14" s="1"/>
  <c r="AA53" i="14"/>
  <c r="AA83" i="14" s="1"/>
  <c r="AB53" i="14"/>
  <c r="AB83" i="14" s="1"/>
  <c r="AC53" i="14"/>
  <c r="AC83" i="14" s="1"/>
  <c r="AD53" i="14"/>
  <c r="AD83" i="14" s="1"/>
  <c r="AE53" i="14"/>
  <c r="AE83" i="14" s="1"/>
  <c r="AF53" i="14"/>
  <c r="AF83" i="14" s="1"/>
  <c r="AG53" i="14"/>
  <c r="AG83" i="14" s="1"/>
  <c r="AH53" i="14"/>
  <c r="AH83" i="14" s="1"/>
  <c r="AI53" i="14"/>
  <c r="AI83" i="14" s="1"/>
  <c r="AJ53" i="14"/>
  <c r="AJ83" i="14" s="1"/>
  <c r="AK53" i="14"/>
  <c r="AK83" i="14" s="1"/>
  <c r="AL53" i="14"/>
  <c r="AL83" i="14" s="1"/>
  <c r="AM53" i="14"/>
  <c r="AM83" i="14" s="1"/>
  <c r="AN53" i="14"/>
  <c r="AN83" i="14" s="1"/>
  <c r="AO53" i="14"/>
  <c r="AO83" i="14" s="1"/>
  <c r="AP53" i="14"/>
  <c r="AP83" i="14" s="1"/>
  <c r="AQ53" i="14"/>
  <c r="AQ83" i="14" s="1"/>
  <c r="AR53" i="14"/>
  <c r="AR83" i="14" s="1"/>
  <c r="AS53" i="14"/>
  <c r="AS83" i="14" s="1"/>
  <c r="AT53" i="14"/>
  <c r="AT83" i="14" s="1"/>
  <c r="AU53" i="14"/>
  <c r="AU83" i="14" s="1"/>
  <c r="AV53" i="14"/>
  <c r="AV83" i="14" s="1"/>
  <c r="AW53" i="14"/>
  <c r="AW83" i="14" s="1"/>
  <c r="AX53" i="14"/>
  <c r="AX83" i="14" s="1"/>
  <c r="AY53" i="14"/>
  <c r="AY83" i="14" s="1"/>
  <c r="AZ53" i="14"/>
  <c r="AZ83" i="14" s="1"/>
  <c r="BA53" i="14"/>
  <c r="BA83" i="14" s="1"/>
  <c r="BB53" i="14"/>
  <c r="BB83" i="14" s="1"/>
  <c r="BC53" i="14"/>
  <c r="BC83" i="14" s="1"/>
  <c r="BD53" i="14"/>
  <c r="BD83" i="14" s="1"/>
  <c r="BE53" i="14"/>
  <c r="BE83" i="14" s="1"/>
  <c r="BF53" i="14"/>
  <c r="BF83" i="14" s="1"/>
  <c r="BG53" i="14"/>
  <c r="BG83" i="14" s="1"/>
  <c r="BH53" i="14"/>
  <c r="BH83" i="14" s="1"/>
  <c r="BI53" i="14"/>
  <c r="BI83" i="14" s="1"/>
  <c r="BJ53" i="14"/>
  <c r="BJ83" i="14" s="1"/>
  <c r="BK53" i="14"/>
  <c r="BK83" i="14" s="1"/>
  <c r="BL53" i="14"/>
  <c r="BL83" i="14" s="1"/>
  <c r="BM53" i="14"/>
  <c r="BM83" i="14" s="1"/>
  <c r="BN53" i="14"/>
  <c r="BN83" i="14" s="1"/>
  <c r="BO53" i="14"/>
  <c r="BO83" i="14" s="1"/>
  <c r="BP53" i="14"/>
  <c r="BP83" i="14" s="1"/>
  <c r="BQ53" i="14"/>
  <c r="BQ83" i="14" s="1"/>
  <c r="BR53" i="14"/>
  <c r="BR83" i="14" s="1"/>
  <c r="BS53" i="14"/>
  <c r="BS83" i="14" s="1"/>
  <c r="BT53" i="14"/>
  <c r="BT83" i="14" s="1"/>
  <c r="BU53" i="14"/>
  <c r="BU83" i="14" s="1"/>
  <c r="BV53" i="14"/>
  <c r="BV83" i="14" s="1"/>
  <c r="BW53" i="14"/>
  <c r="BW83" i="14" s="1"/>
  <c r="BX53" i="14"/>
  <c r="BX83" i="14" s="1"/>
  <c r="BY53" i="14"/>
  <c r="BY83" i="14" s="1"/>
  <c r="BZ53" i="14"/>
  <c r="BZ83" i="14" s="1"/>
  <c r="CA53" i="14"/>
  <c r="CA83" i="14" s="1"/>
  <c r="CB53" i="14"/>
  <c r="CB83" i="14" s="1"/>
  <c r="CC53" i="14"/>
  <c r="CC83" i="14" s="1"/>
  <c r="CD53" i="14"/>
  <c r="CD83" i="14" s="1"/>
  <c r="CE53" i="14"/>
  <c r="CE83" i="14" s="1"/>
  <c r="CF53" i="14"/>
  <c r="CF83" i="14" s="1"/>
  <c r="CG53" i="14"/>
  <c r="CG83" i="14" s="1"/>
  <c r="CH53" i="14"/>
  <c r="CH83" i="14" s="1"/>
  <c r="CI53" i="14"/>
  <c r="CI83" i="14" s="1"/>
  <c r="CJ53" i="14"/>
  <c r="CJ83" i="14" s="1"/>
  <c r="CK53" i="14"/>
  <c r="CK83" i="14" s="1"/>
  <c r="CL53" i="14"/>
  <c r="CL83" i="14" s="1"/>
  <c r="CM53" i="14"/>
  <c r="CM83" i="14" s="1"/>
  <c r="CN53" i="14"/>
  <c r="CN83" i="14" s="1"/>
  <c r="CO53" i="14"/>
  <c r="CO83" i="14" s="1"/>
  <c r="CP53" i="14"/>
  <c r="CP83" i="14" s="1"/>
  <c r="CQ53" i="14"/>
  <c r="CQ83" i="14" s="1"/>
  <c r="CR53" i="14"/>
  <c r="CR83" i="14" s="1"/>
  <c r="CS53" i="14"/>
  <c r="CS83" i="14" s="1"/>
  <c r="CT53" i="14"/>
  <c r="CT83" i="14" s="1"/>
  <c r="CU53" i="14"/>
  <c r="CU83" i="14" s="1"/>
  <c r="CV53" i="14"/>
  <c r="CV83" i="14" s="1"/>
  <c r="CW53" i="14"/>
  <c r="CW83" i="14" s="1"/>
  <c r="CX53" i="14"/>
  <c r="CX83" i="14" s="1"/>
  <c r="CY53" i="14"/>
  <c r="CY83" i="14" s="1"/>
  <c r="CZ53" i="14"/>
  <c r="CZ83" i="14" s="1"/>
  <c r="DA53" i="14"/>
  <c r="DA83" i="14" s="1"/>
  <c r="DB53" i="14"/>
  <c r="DB83" i="14" s="1"/>
  <c r="DC53" i="14"/>
  <c r="DC83" i="14" s="1"/>
  <c r="DD53" i="14"/>
  <c r="DD83" i="14" s="1"/>
  <c r="DE53" i="14"/>
  <c r="DE83" i="14" s="1"/>
  <c r="DF53" i="14"/>
  <c r="DF83" i="14" s="1"/>
  <c r="DG53" i="14"/>
  <c r="DG83" i="14" s="1"/>
  <c r="DH53" i="14"/>
  <c r="DH83" i="14" s="1"/>
  <c r="DI53" i="14"/>
  <c r="DI83" i="14" s="1"/>
  <c r="DJ53" i="14"/>
  <c r="DJ83" i="14" s="1"/>
  <c r="DK53" i="14"/>
  <c r="DK83" i="14" s="1"/>
  <c r="DL53" i="14"/>
  <c r="DL83" i="14" s="1"/>
  <c r="DM53" i="14"/>
  <c r="DM83" i="14" s="1"/>
  <c r="DN53" i="14"/>
  <c r="DN83" i="14" s="1"/>
  <c r="DO53" i="14"/>
  <c r="DO83" i="14" s="1"/>
  <c r="DP53" i="14"/>
  <c r="DP83" i="14" s="1"/>
  <c r="DQ53" i="14"/>
  <c r="DQ83" i="14" s="1"/>
  <c r="DR53" i="14"/>
  <c r="DR83" i="14" s="1"/>
  <c r="DS53" i="14"/>
  <c r="DS83" i="14" s="1"/>
  <c r="DT53" i="14"/>
  <c r="DT83" i="14" s="1"/>
  <c r="DU53" i="14"/>
  <c r="DU83" i="14" s="1"/>
  <c r="DV53" i="14"/>
  <c r="DV83" i="14" s="1"/>
  <c r="DW53" i="14"/>
  <c r="DW83" i="14" s="1"/>
  <c r="DX53" i="14"/>
  <c r="DX83" i="14" s="1"/>
  <c r="DY53" i="14"/>
  <c r="DY83" i="14" s="1"/>
  <c r="DZ53" i="14"/>
  <c r="DZ83" i="14" s="1"/>
  <c r="EA53" i="14"/>
  <c r="EA83" i="14" s="1"/>
  <c r="EB53" i="14"/>
  <c r="EB83" i="14" s="1"/>
  <c r="EC53" i="14"/>
  <c r="EC83" i="14" s="1"/>
  <c r="ED53" i="14"/>
  <c r="ED83" i="14" s="1"/>
  <c r="EE53" i="14"/>
  <c r="EE83" i="14" s="1"/>
  <c r="EF53" i="14"/>
  <c r="EF83" i="14" s="1"/>
  <c r="EG53" i="14"/>
  <c r="EG83" i="14" s="1"/>
  <c r="EH53" i="14"/>
  <c r="EH83" i="14" s="1"/>
  <c r="EI53" i="14"/>
  <c r="EI83" i="14" s="1"/>
  <c r="EJ53" i="14"/>
  <c r="EJ83" i="14" s="1"/>
  <c r="EK53" i="14"/>
  <c r="EK83" i="14" s="1"/>
  <c r="EL53" i="14"/>
  <c r="EL83" i="14" s="1"/>
  <c r="EM53" i="14"/>
  <c r="EM83" i="14" s="1"/>
  <c r="EN53" i="14"/>
  <c r="EN83" i="14" s="1"/>
  <c r="EO53" i="14"/>
  <c r="EO83" i="14" s="1"/>
  <c r="EP53" i="14"/>
  <c r="EP83" i="14" s="1"/>
  <c r="EQ53" i="14"/>
  <c r="EQ83" i="14" s="1"/>
  <c r="ER53" i="14"/>
  <c r="ER83" i="14" s="1"/>
  <c r="ES53" i="14"/>
  <c r="ES83" i="14" s="1"/>
  <c r="ET53" i="14"/>
  <c r="ET83" i="14" s="1"/>
  <c r="EU53" i="14"/>
  <c r="EU83" i="14" s="1"/>
  <c r="EV53" i="14"/>
  <c r="EV83" i="14" s="1"/>
  <c r="EW53" i="14"/>
  <c r="EW83" i="14" s="1"/>
  <c r="EX53" i="14"/>
  <c r="EX83" i="14" s="1"/>
  <c r="EY53" i="14"/>
  <c r="EY83" i="14" s="1"/>
  <c r="EZ53" i="14"/>
  <c r="EZ83" i="14" s="1"/>
  <c r="FA53" i="14"/>
  <c r="FA83" i="14" s="1"/>
  <c r="FB53" i="14"/>
  <c r="FB83" i="14" s="1"/>
  <c r="FC53" i="14"/>
  <c r="FC83" i="14" s="1"/>
  <c r="FD53" i="14"/>
  <c r="FD83" i="14" s="1"/>
  <c r="FE53" i="14"/>
  <c r="FE83" i="14" s="1"/>
  <c r="FF53" i="14"/>
  <c r="FF83" i="14" s="1"/>
  <c r="B55" i="14"/>
  <c r="D55" i="14"/>
  <c r="E55" i="14"/>
  <c r="F55"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AG55" i="14"/>
  <c r="AH55" i="14"/>
  <c r="AI55" i="14"/>
  <c r="AJ55" i="14"/>
  <c r="AK55" i="14"/>
  <c r="AL55" i="14"/>
  <c r="AM55" i="14"/>
  <c r="AN55" i="14"/>
  <c r="AO55" i="14"/>
  <c r="AP55" i="14"/>
  <c r="AQ55" i="14"/>
  <c r="AR55" i="14"/>
  <c r="AS55" i="14"/>
  <c r="AT55" i="14"/>
  <c r="AU55" i="14"/>
  <c r="AV55" i="14"/>
  <c r="AW55" i="14"/>
  <c r="AX55" i="14"/>
  <c r="AY55" i="14"/>
  <c r="AZ55" i="14"/>
  <c r="BA55" i="14"/>
  <c r="BB55" i="14"/>
  <c r="BC55" i="14"/>
  <c r="BD55" i="14"/>
  <c r="BE55" i="14"/>
  <c r="BF55" i="14"/>
  <c r="BG55" i="14"/>
  <c r="BH55" i="14"/>
  <c r="BI55" i="14"/>
  <c r="BJ55" i="14"/>
  <c r="BK55" i="14"/>
  <c r="BL55" i="14"/>
  <c r="BM55" i="14"/>
  <c r="BN55" i="14"/>
  <c r="BO55" i="14"/>
  <c r="BP55" i="14"/>
  <c r="BQ55" i="14"/>
  <c r="BR55" i="14"/>
  <c r="BS55" i="14"/>
  <c r="BT55" i="14"/>
  <c r="BU55" i="14"/>
  <c r="BV55" i="14"/>
  <c r="BW55" i="14"/>
  <c r="BX55" i="14"/>
  <c r="BY55" i="14"/>
  <c r="BZ55" i="14"/>
  <c r="CA55" i="14"/>
  <c r="CB55" i="14"/>
  <c r="CC55" i="14"/>
  <c r="CD55" i="14"/>
  <c r="CE55" i="14"/>
  <c r="CF55" i="14"/>
  <c r="CG55" i="14"/>
  <c r="CH55" i="14"/>
  <c r="CI55" i="14"/>
  <c r="CJ55" i="14"/>
  <c r="CK55" i="14"/>
  <c r="CL55" i="14"/>
  <c r="CM55" i="14"/>
  <c r="CN55" i="14"/>
  <c r="CO55" i="14"/>
  <c r="CP55" i="14"/>
  <c r="CQ55" i="14"/>
  <c r="CR55" i="14"/>
  <c r="CS55" i="14"/>
  <c r="CT55" i="14"/>
  <c r="CU55" i="14"/>
  <c r="CV55" i="14"/>
  <c r="CW55" i="14"/>
  <c r="CX55" i="14"/>
  <c r="CY55" i="14"/>
  <c r="CZ55" i="14"/>
  <c r="DA55" i="14"/>
  <c r="DB55" i="14"/>
  <c r="DC55" i="14"/>
  <c r="DD55" i="14"/>
  <c r="DE55" i="14"/>
  <c r="DF55" i="14"/>
  <c r="DG55" i="14"/>
  <c r="DH55" i="14"/>
  <c r="DI55" i="14"/>
  <c r="DJ55" i="14"/>
  <c r="DK55" i="14"/>
  <c r="DL55" i="14"/>
  <c r="DM55" i="14"/>
  <c r="DN55" i="14"/>
  <c r="DO55" i="14"/>
  <c r="DP55" i="14"/>
  <c r="DQ55" i="14"/>
  <c r="DR55" i="14"/>
  <c r="DS55" i="14"/>
  <c r="DT55" i="14"/>
  <c r="DU55" i="14"/>
  <c r="DV55" i="14"/>
  <c r="DW55" i="14"/>
  <c r="DX55" i="14"/>
  <c r="DY55" i="14"/>
  <c r="DZ55" i="14"/>
  <c r="EA55" i="14"/>
  <c r="EB55" i="14"/>
  <c r="EC55" i="14"/>
  <c r="ED55" i="14"/>
  <c r="EE55" i="14"/>
  <c r="EF55" i="14"/>
  <c r="EG55" i="14"/>
  <c r="EH55" i="14"/>
  <c r="EI55" i="14"/>
  <c r="EJ55" i="14"/>
  <c r="EK55" i="14"/>
  <c r="EL55" i="14"/>
  <c r="EM55" i="14"/>
  <c r="EN55" i="14"/>
  <c r="EO55" i="14"/>
  <c r="EP55" i="14"/>
  <c r="EQ55" i="14"/>
  <c r="ER55" i="14"/>
  <c r="ES55" i="14"/>
  <c r="ET55" i="14"/>
  <c r="EU55" i="14"/>
  <c r="EV55" i="14"/>
  <c r="EW55" i="14"/>
  <c r="EX55" i="14"/>
  <c r="EY55" i="14"/>
  <c r="EZ55" i="14"/>
  <c r="FA55" i="14"/>
  <c r="FB55" i="14"/>
  <c r="FC55" i="14"/>
  <c r="FD55" i="14"/>
  <c r="FE55" i="14"/>
  <c r="FF55" i="14"/>
  <c r="B56" i="14"/>
  <c r="D56" i="14"/>
  <c r="E56" i="14"/>
  <c r="F56" i="14"/>
  <c r="G56" i="14"/>
  <c r="H56" i="14"/>
  <c r="I56" i="14"/>
  <c r="J56" i="14"/>
  <c r="K56" i="14"/>
  <c r="L56" i="14"/>
  <c r="M56" i="14"/>
  <c r="N56" i="14"/>
  <c r="O56" i="14"/>
  <c r="P56" i="14"/>
  <c r="Q56" i="14"/>
  <c r="R56" i="14"/>
  <c r="S56" i="14"/>
  <c r="T56" i="14"/>
  <c r="U56" i="14"/>
  <c r="V56" i="14"/>
  <c r="W56" i="14"/>
  <c r="X56" i="14"/>
  <c r="Y56" i="14"/>
  <c r="Z56" i="14"/>
  <c r="AA56" i="14"/>
  <c r="AB56" i="14"/>
  <c r="AC56" i="14"/>
  <c r="AD56" i="14"/>
  <c r="AE56" i="14"/>
  <c r="AF56" i="14"/>
  <c r="AG56" i="14"/>
  <c r="AH56" i="14"/>
  <c r="AI56" i="14"/>
  <c r="AJ56" i="14"/>
  <c r="AK56" i="14"/>
  <c r="AL56" i="14"/>
  <c r="AM56" i="14"/>
  <c r="AN56" i="14"/>
  <c r="AO56" i="14"/>
  <c r="AP56" i="14"/>
  <c r="AQ56" i="14"/>
  <c r="AR56" i="14"/>
  <c r="AS56" i="14"/>
  <c r="AT56" i="14"/>
  <c r="AU56" i="14"/>
  <c r="AV56" i="14"/>
  <c r="AW56" i="14"/>
  <c r="AX56" i="14"/>
  <c r="AY56" i="14"/>
  <c r="AZ56" i="14"/>
  <c r="BA56" i="14"/>
  <c r="BB56" i="14"/>
  <c r="BC56" i="14"/>
  <c r="BD56" i="14"/>
  <c r="BE56" i="14"/>
  <c r="BF56" i="14"/>
  <c r="BG56" i="14"/>
  <c r="BH56" i="14"/>
  <c r="BI56" i="14"/>
  <c r="BJ56" i="14"/>
  <c r="BK56" i="14"/>
  <c r="BL56" i="14"/>
  <c r="BM56" i="14"/>
  <c r="BN56" i="14"/>
  <c r="BO56" i="14"/>
  <c r="BP56" i="14"/>
  <c r="BQ56" i="14"/>
  <c r="BR56" i="14"/>
  <c r="BS56" i="14"/>
  <c r="BT56" i="14"/>
  <c r="BU56" i="14"/>
  <c r="BV56" i="14"/>
  <c r="BW56" i="14"/>
  <c r="BX56" i="14"/>
  <c r="BY56" i="14"/>
  <c r="BZ56" i="14"/>
  <c r="CA56" i="14"/>
  <c r="CB56" i="14"/>
  <c r="CC56" i="14"/>
  <c r="CD56" i="14"/>
  <c r="CE56" i="14"/>
  <c r="CF56" i="14"/>
  <c r="CG56" i="14"/>
  <c r="CH56" i="14"/>
  <c r="CI56" i="14"/>
  <c r="CJ56" i="14"/>
  <c r="CK56" i="14"/>
  <c r="CL56" i="14"/>
  <c r="CM56" i="14"/>
  <c r="CN56" i="14"/>
  <c r="CO56" i="14"/>
  <c r="CP56" i="14"/>
  <c r="CQ56" i="14"/>
  <c r="CR56" i="14"/>
  <c r="CS56" i="14"/>
  <c r="CT56" i="14"/>
  <c r="CU56" i="14"/>
  <c r="CV56" i="14"/>
  <c r="CW56" i="14"/>
  <c r="CX56" i="14"/>
  <c r="CY56" i="14"/>
  <c r="CZ56" i="14"/>
  <c r="DA56" i="14"/>
  <c r="DB56" i="14"/>
  <c r="DC56" i="14"/>
  <c r="DD56" i="14"/>
  <c r="DE56" i="14"/>
  <c r="DF56" i="14"/>
  <c r="DG56" i="14"/>
  <c r="DH56" i="14"/>
  <c r="DI56" i="14"/>
  <c r="DJ56" i="14"/>
  <c r="DK56" i="14"/>
  <c r="DL56" i="14"/>
  <c r="DM56" i="14"/>
  <c r="DN56" i="14"/>
  <c r="DO56" i="14"/>
  <c r="DP56" i="14"/>
  <c r="DQ56" i="14"/>
  <c r="DR56" i="14"/>
  <c r="DS56" i="14"/>
  <c r="N65" i="24" s="1"/>
  <c r="DT56" i="14"/>
  <c r="O65" i="24" s="1"/>
  <c r="DU56" i="14"/>
  <c r="P65" i="24" s="1"/>
  <c r="DV56" i="14"/>
  <c r="Q65" i="24" s="1"/>
  <c r="DW56" i="14"/>
  <c r="R65" i="24" s="1"/>
  <c r="DX56" i="14"/>
  <c r="S65" i="24" s="1"/>
  <c r="DY56" i="14"/>
  <c r="T65" i="24" s="1"/>
  <c r="DZ56" i="14"/>
  <c r="U65" i="24" s="1"/>
  <c r="EA56" i="14"/>
  <c r="V65" i="24" s="1"/>
  <c r="EB56" i="14"/>
  <c r="W65" i="24" s="1"/>
  <c r="EC56" i="14"/>
  <c r="X65" i="24" s="1"/>
  <c r="ED56" i="14"/>
  <c r="Y65" i="24" s="1"/>
  <c r="EE56" i="14"/>
  <c r="Z65" i="24" s="1"/>
  <c r="EF56" i="14"/>
  <c r="AA65" i="24" s="1"/>
  <c r="EG56" i="14"/>
  <c r="AB65" i="24" s="1"/>
  <c r="EH56" i="14"/>
  <c r="AC65" i="24" s="1"/>
  <c r="EI56" i="14"/>
  <c r="AD65" i="24" s="1"/>
  <c r="EJ56" i="14"/>
  <c r="AE65" i="24" s="1"/>
  <c r="EK56" i="14"/>
  <c r="AF65" i="24" s="1"/>
  <c r="EL56" i="14"/>
  <c r="AG65" i="24" s="1"/>
  <c r="EM56" i="14"/>
  <c r="AH65" i="24" s="1"/>
  <c r="EN56" i="14"/>
  <c r="AI65" i="24" s="1"/>
  <c r="EO56" i="14"/>
  <c r="AJ65" i="24" s="1"/>
  <c r="EP56" i="14"/>
  <c r="AK65" i="24" s="1"/>
  <c r="EQ56" i="14"/>
  <c r="AL65" i="24" s="1"/>
  <c r="ER56" i="14"/>
  <c r="AM65" i="24" s="1"/>
  <c r="ES56" i="14"/>
  <c r="AN65" i="24" s="1"/>
  <c r="ET56" i="14"/>
  <c r="AO65" i="24" s="1"/>
  <c r="EU56" i="14"/>
  <c r="EV56" i="14"/>
  <c r="EW56" i="14"/>
  <c r="EX56" i="14"/>
  <c r="EY56" i="14"/>
  <c r="EZ56" i="14"/>
  <c r="FA56" i="14"/>
  <c r="FB56" i="14"/>
  <c r="FC56" i="14"/>
  <c r="FD56" i="14"/>
  <c r="FE56" i="14"/>
  <c r="FF56" i="14"/>
  <c r="B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B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DT58" i="14"/>
  <c r="DU58" i="14"/>
  <c r="DV58" i="14"/>
  <c r="DW58" i="14"/>
  <c r="DX58" i="14"/>
  <c r="DY58" i="14"/>
  <c r="DZ58" i="14"/>
  <c r="EA58" i="14"/>
  <c r="EB58" i="14"/>
  <c r="EC58" i="14"/>
  <c r="ED58" i="14"/>
  <c r="EE58" i="14"/>
  <c r="EF58" i="14"/>
  <c r="EG58" i="14"/>
  <c r="EH58" i="14"/>
  <c r="EI58" i="14"/>
  <c r="EJ58" i="14"/>
  <c r="EK58" i="14"/>
  <c r="EL58" i="14"/>
  <c r="EM58" i="14"/>
  <c r="EN58" i="14"/>
  <c r="EO58" i="14"/>
  <c r="EP58" i="14"/>
  <c r="EQ58" i="14"/>
  <c r="ER58" i="14"/>
  <c r="ES58" i="14"/>
  <c r="ET58" i="14"/>
  <c r="EU58" i="14"/>
  <c r="EV58" i="14"/>
  <c r="EW58" i="14"/>
  <c r="EX58" i="14"/>
  <c r="EY58" i="14"/>
  <c r="EZ58" i="14"/>
  <c r="FA58" i="14"/>
  <c r="FB58" i="14"/>
  <c r="FC58" i="14"/>
  <c r="FD58" i="14"/>
  <c r="FE58" i="14"/>
  <c r="FF58" i="14"/>
  <c r="B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B63" i="14"/>
  <c r="D63" i="14"/>
  <c r="E63" i="14"/>
  <c r="F63" i="14"/>
  <c r="G63" i="14"/>
  <c r="H63" i="14"/>
  <c r="I63" i="14"/>
  <c r="J63" i="14"/>
  <c r="K63" i="14"/>
  <c r="L63" i="14"/>
  <c r="M63" i="14"/>
  <c r="N63" i="14"/>
  <c r="O63" i="14"/>
  <c r="P63" i="14"/>
  <c r="Q63" i="14"/>
  <c r="R63" i="14"/>
  <c r="S63" i="14"/>
  <c r="T63" i="14"/>
  <c r="U63" i="14"/>
  <c r="V63" i="14"/>
  <c r="W63" i="14"/>
  <c r="X63" i="14"/>
  <c r="Y63" i="14"/>
  <c r="Z63" i="14"/>
  <c r="AA63" i="14"/>
  <c r="AB63" i="14"/>
  <c r="AC63" i="14"/>
  <c r="AD63" i="14"/>
  <c r="AE63" i="14"/>
  <c r="AF63" i="14"/>
  <c r="AG63" i="14"/>
  <c r="AH63" i="14"/>
  <c r="AI63" i="14"/>
  <c r="AJ63" i="14"/>
  <c r="AK63" i="14"/>
  <c r="AL63" i="14"/>
  <c r="AM63" i="14"/>
  <c r="AN63" i="14"/>
  <c r="AO63" i="14"/>
  <c r="AP63" i="14"/>
  <c r="AQ63" i="14"/>
  <c r="AR63" i="14"/>
  <c r="AS63" i="14"/>
  <c r="AT63" i="14"/>
  <c r="AU63" i="14"/>
  <c r="AV63" i="14"/>
  <c r="AW63" i="14"/>
  <c r="AX63" i="14"/>
  <c r="AY63" i="14"/>
  <c r="AZ63" i="14"/>
  <c r="BA63" i="14"/>
  <c r="BB63" i="14"/>
  <c r="BC63" i="14"/>
  <c r="BD63" i="14"/>
  <c r="BE63" i="14"/>
  <c r="BF63" i="14"/>
  <c r="BG63" i="14"/>
  <c r="BH63" i="14"/>
  <c r="BI63" i="14"/>
  <c r="BJ63" i="14"/>
  <c r="BK63" i="14"/>
  <c r="BL63" i="14"/>
  <c r="BM63" i="14"/>
  <c r="BN63" i="14"/>
  <c r="BO63" i="14"/>
  <c r="BP63" i="14"/>
  <c r="BQ63" i="14"/>
  <c r="BR63" i="14"/>
  <c r="BS63" i="14"/>
  <c r="BT63" i="14"/>
  <c r="BU63" i="14"/>
  <c r="BV63" i="14"/>
  <c r="BW63" i="14"/>
  <c r="BX63" i="14"/>
  <c r="BY63" i="14"/>
  <c r="BZ63" i="14"/>
  <c r="CA63" i="14"/>
  <c r="CB63" i="14"/>
  <c r="CC63" i="14"/>
  <c r="CD63" i="14"/>
  <c r="CE63" i="14"/>
  <c r="CF63" i="14"/>
  <c r="CG63" i="14"/>
  <c r="CH63" i="14"/>
  <c r="CI63" i="14"/>
  <c r="CJ63" i="14"/>
  <c r="CK63" i="14"/>
  <c r="CL63" i="14"/>
  <c r="CM63" i="14"/>
  <c r="CN63" i="14"/>
  <c r="CO63" i="14"/>
  <c r="CP63" i="14"/>
  <c r="CQ63" i="14"/>
  <c r="CR63" i="14"/>
  <c r="CS63" i="14"/>
  <c r="CT63" i="14"/>
  <c r="CU63" i="14"/>
  <c r="CV63" i="14"/>
  <c r="CW63" i="14"/>
  <c r="CX63" i="14"/>
  <c r="CY63" i="14"/>
  <c r="CZ63" i="14"/>
  <c r="DA63" i="14"/>
  <c r="DB63" i="14"/>
  <c r="DC63" i="14"/>
  <c r="DD63" i="14"/>
  <c r="DE63" i="14"/>
  <c r="DF63" i="14"/>
  <c r="DG63" i="14"/>
  <c r="DH63" i="14"/>
  <c r="DI63" i="14"/>
  <c r="DJ63" i="14"/>
  <c r="DK63" i="14"/>
  <c r="DL63" i="14"/>
  <c r="DM63" i="14"/>
  <c r="DN63" i="14"/>
  <c r="DO63" i="14"/>
  <c r="DP63" i="14"/>
  <c r="DQ63" i="14"/>
  <c r="DR63" i="14"/>
  <c r="DS63" i="14"/>
  <c r="DT63" i="14"/>
  <c r="DU63" i="14"/>
  <c r="DV63" i="14"/>
  <c r="DW63" i="14"/>
  <c r="DX63" i="14"/>
  <c r="DY63" i="14"/>
  <c r="DZ63" i="14"/>
  <c r="EA63" i="14"/>
  <c r="EB63" i="14"/>
  <c r="EC63" i="14"/>
  <c r="ED63" i="14"/>
  <c r="EE63" i="14"/>
  <c r="EF63" i="14"/>
  <c r="EG63" i="14"/>
  <c r="EH63" i="14"/>
  <c r="EI63" i="14"/>
  <c r="EJ63" i="14"/>
  <c r="EK63" i="14"/>
  <c r="EL63" i="14"/>
  <c r="EM63" i="14"/>
  <c r="EN63" i="14"/>
  <c r="EO63" i="14"/>
  <c r="EP63" i="14"/>
  <c r="EQ63" i="14"/>
  <c r="ER63" i="14"/>
  <c r="ES63" i="14"/>
  <c r="ET63" i="14"/>
  <c r="EU63" i="14"/>
  <c r="EV63" i="14"/>
  <c r="EW63" i="14"/>
  <c r="EX63" i="14"/>
  <c r="EY63" i="14"/>
  <c r="EZ63" i="14"/>
  <c r="FA63" i="14"/>
  <c r="FB63" i="14"/>
  <c r="FC63" i="14"/>
  <c r="FD63" i="14"/>
  <c r="FE63" i="14"/>
  <c r="FF63" i="14"/>
  <c r="B64" i="14"/>
  <c r="D64" i="14"/>
  <c r="E64" i="14"/>
  <c r="F64" i="14"/>
  <c r="G64" i="14"/>
  <c r="H64" i="14"/>
  <c r="I64" i="14"/>
  <c r="J64" i="14"/>
  <c r="K64" i="14"/>
  <c r="L64" i="14"/>
  <c r="M64" i="14"/>
  <c r="N64" i="14"/>
  <c r="O64" i="14"/>
  <c r="P64" i="14"/>
  <c r="Q64" i="14"/>
  <c r="R64" i="14"/>
  <c r="S64" i="14"/>
  <c r="T64" i="14"/>
  <c r="U64" i="14"/>
  <c r="V64" i="14"/>
  <c r="W64" i="14"/>
  <c r="X64" i="14"/>
  <c r="Y64" i="14"/>
  <c r="Z64" i="14"/>
  <c r="AA64" i="14"/>
  <c r="AB64" i="14"/>
  <c r="AC64" i="14"/>
  <c r="AD64" i="14"/>
  <c r="AE64" i="14"/>
  <c r="AF64" i="14"/>
  <c r="AG64" i="14"/>
  <c r="AH64" i="14"/>
  <c r="AI64" i="14"/>
  <c r="AJ64" i="14"/>
  <c r="AK64" i="14"/>
  <c r="AL64" i="14"/>
  <c r="AM64" i="14"/>
  <c r="AN64" i="14"/>
  <c r="AO64" i="14"/>
  <c r="AP64" i="14"/>
  <c r="AQ64" i="14"/>
  <c r="AR64" i="14"/>
  <c r="AS64" i="14"/>
  <c r="AT64" i="14"/>
  <c r="AU64" i="14"/>
  <c r="AV64" i="14"/>
  <c r="AW64" i="14"/>
  <c r="AX64" i="14"/>
  <c r="AY64" i="14"/>
  <c r="AZ64" i="14"/>
  <c r="BA64" i="14"/>
  <c r="BB64" i="14"/>
  <c r="BC64" i="14"/>
  <c r="BD64" i="14"/>
  <c r="BE64" i="14"/>
  <c r="BF64" i="14"/>
  <c r="BG64" i="14"/>
  <c r="BH64" i="14"/>
  <c r="BI64" i="14"/>
  <c r="BJ64" i="14"/>
  <c r="BK64" i="14"/>
  <c r="BL64" i="14"/>
  <c r="BM64" i="14"/>
  <c r="BN64" i="14"/>
  <c r="BO64" i="14"/>
  <c r="BP64" i="14"/>
  <c r="BQ64" i="14"/>
  <c r="BR64" i="14"/>
  <c r="BS64" i="14"/>
  <c r="BT64" i="14"/>
  <c r="BU64" i="14"/>
  <c r="BV64" i="14"/>
  <c r="BW64" i="14"/>
  <c r="BX64" i="14"/>
  <c r="BY64" i="14"/>
  <c r="BZ64" i="14"/>
  <c r="CA64" i="14"/>
  <c r="CB64" i="14"/>
  <c r="CC64" i="14"/>
  <c r="CD64" i="14"/>
  <c r="CE64" i="14"/>
  <c r="CF64" i="14"/>
  <c r="CG64" i="14"/>
  <c r="CH64" i="14"/>
  <c r="CI64" i="14"/>
  <c r="CJ64" i="14"/>
  <c r="CK64" i="14"/>
  <c r="CL64" i="14"/>
  <c r="CM64" i="14"/>
  <c r="CN64" i="14"/>
  <c r="CO64" i="14"/>
  <c r="CP64" i="14"/>
  <c r="CQ64" i="14"/>
  <c r="CR64" i="14"/>
  <c r="CS64" i="14"/>
  <c r="CT64" i="14"/>
  <c r="CU64" i="14"/>
  <c r="CV64" i="14"/>
  <c r="CW64" i="14"/>
  <c r="CX64" i="14"/>
  <c r="CY64" i="14"/>
  <c r="CZ64" i="14"/>
  <c r="DA64" i="14"/>
  <c r="DB64" i="14"/>
  <c r="DC64" i="14"/>
  <c r="DD64" i="14"/>
  <c r="DE64" i="14"/>
  <c r="DF64" i="14"/>
  <c r="DG64" i="14"/>
  <c r="DH64" i="14"/>
  <c r="DI64" i="14"/>
  <c r="DJ64" i="14"/>
  <c r="DK64" i="14"/>
  <c r="DL64" i="14"/>
  <c r="DM64" i="14"/>
  <c r="DN64" i="14"/>
  <c r="DO64" i="14"/>
  <c r="DP64" i="14"/>
  <c r="DQ64" i="14"/>
  <c r="DR64" i="14"/>
  <c r="DS64" i="14"/>
  <c r="DT64" i="14"/>
  <c r="DU64" i="14"/>
  <c r="DV64" i="14"/>
  <c r="DW64" i="14"/>
  <c r="DX64" i="14"/>
  <c r="DY64" i="14"/>
  <c r="DZ64" i="14"/>
  <c r="EA64" i="14"/>
  <c r="EB64" i="14"/>
  <c r="EC64" i="14"/>
  <c r="ED64" i="14"/>
  <c r="EE64" i="14"/>
  <c r="EF64" i="14"/>
  <c r="EG64" i="14"/>
  <c r="EH64" i="14"/>
  <c r="EI64" i="14"/>
  <c r="EJ64" i="14"/>
  <c r="EK64" i="14"/>
  <c r="EL64" i="14"/>
  <c r="EM64" i="14"/>
  <c r="EN64" i="14"/>
  <c r="EO64" i="14"/>
  <c r="EP64" i="14"/>
  <c r="EQ64" i="14"/>
  <c r="ER64" i="14"/>
  <c r="ES64" i="14"/>
  <c r="ET64" i="14"/>
  <c r="EU64" i="14"/>
  <c r="EV64" i="14"/>
  <c r="EW64" i="14"/>
  <c r="EX64" i="14"/>
  <c r="EY64" i="14"/>
  <c r="EZ64" i="14"/>
  <c r="FA64" i="14"/>
  <c r="FB64" i="14"/>
  <c r="FC64" i="14"/>
  <c r="FD64" i="14"/>
  <c r="FE64" i="14"/>
  <c r="FF64" i="14"/>
  <c r="C67" i="14"/>
  <c r="D67" i="14"/>
  <c r="E67" i="14"/>
  <c r="F67"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AG67" i="14"/>
  <c r="AH67" i="14"/>
  <c r="AI67" i="14"/>
  <c r="AJ67" i="14"/>
  <c r="AK67" i="14"/>
  <c r="AL67" i="14"/>
  <c r="AM67" i="14"/>
  <c r="AN67" i="14"/>
  <c r="AO67" i="14"/>
  <c r="AP67" i="14"/>
  <c r="AQ67" i="14"/>
  <c r="AR67" i="14"/>
  <c r="AS67" i="14"/>
  <c r="AT67" i="14"/>
  <c r="AU67" i="14"/>
  <c r="AV67" i="14"/>
  <c r="AW67" i="14"/>
  <c r="AX67" i="14"/>
  <c r="AY67" i="14"/>
  <c r="AZ67" i="14"/>
  <c r="BA67" i="14"/>
  <c r="BB67" i="14"/>
  <c r="BC67" i="14"/>
  <c r="BD67" i="14"/>
  <c r="BE67" i="14"/>
  <c r="BF67" i="14"/>
  <c r="BG67" i="14"/>
  <c r="BH67" i="14"/>
  <c r="BI67" i="14"/>
  <c r="BJ67" i="14"/>
  <c r="BK67" i="14"/>
  <c r="BL67" i="14"/>
  <c r="BM67" i="14"/>
  <c r="BN67" i="14"/>
  <c r="BO67" i="14"/>
  <c r="BP67" i="14"/>
  <c r="BQ67" i="14"/>
  <c r="BR67" i="14"/>
  <c r="BS67" i="14"/>
  <c r="BT67" i="14"/>
  <c r="BU67" i="14"/>
  <c r="BV67" i="14"/>
  <c r="BW67" i="14"/>
  <c r="BX67" i="14"/>
  <c r="BY67" i="14"/>
  <c r="BZ67" i="14"/>
  <c r="CA67" i="14"/>
  <c r="CB67" i="14"/>
  <c r="CC67" i="14"/>
  <c r="CD67" i="14"/>
  <c r="CE67" i="14"/>
  <c r="CF67" i="14"/>
  <c r="CG67" i="14"/>
  <c r="CH67" i="14"/>
  <c r="CI67" i="14"/>
  <c r="CJ67" i="14"/>
  <c r="CK67" i="14"/>
  <c r="CL67" i="14"/>
  <c r="CM67" i="14"/>
  <c r="CN67" i="14"/>
  <c r="CO67" i="14"/>
  <c r="CP67" i="14"/>
  <c r="CQ67" i="14"/>
  <c r="CR67" i="14"/>
  <c r="CS67" i="14"/>
  <c r="CT67" i="14"/>
  <c r="CU67" i="14"/>
  <c r="CV67" i="14"/>
  <c r="CW67" i="14"/>
  <c r="CX67" i="14"/>
  <c r="CY67" i="14"/>
  <c r="CZ67" i="14"/>
  <c r="DA67" i="14"/>
  <c r="DB67" i="14"/>
  <c r="DC67" i="14"/>
  <c r="DD67" i="14"/>
  <c r="DE67" i="14"/>
  <c r="DF67" i="14"/>
  <c r="DG67" i="14"/>
  <c r="DH67" i="14"/>
  <c r="DI67" i="14"/>
  <c r="DJ67" i="14"/>
  <c r="DK67" i="14"/>
  <c r="DL67" i="14"/>
  <c r="DM67" i="14"/>
  <c r="DN67" i="14"/>
  <c r="DO67" i="14"/>
  <c r="DP67" i="14"/>
  <c r="DQ67" i="14"/>
  <c r="DR67" i="14"/>
  <c r="DS67" i="14"/>
  <c r="DT67" i="14"/>
  <c r="DU67" i="14"/>
  <c r="DV67" i="14"/>
  <c r="DW67" i="14"/>
  <c r="DX67" i="14"/>
  <c r="DY67" i="14"/>
  <c r="DZ67" i="14"/>
  <c r="EA67" i="14"/>
  <c r="EB67" i="14"/>
  <c r="EC67" i="14"/>
  <c r="ED67" i="14"/>
  <c r="EE67" i="14"/>
  <c r="EF67" i="14"/>
  <c r="EG67" i="14"/>
  <c r="EH67" i="14"/>
  <c r="EI67" i="14"/>
  <c r="EJ67" i="14"/>
  <c r="EK67" i="14"/>
  <c r="EL67" i="14"/>
  <c r="EM67" i="14"/>
  <c r="EN67" i="14"/>
  <c r="EO67" i="14"/>
  <c r="EP67" i="14"/>
  <c r="EQ67" i="14"/>
  <c r="ER67" i="14"/>
  <c r="ES67" i="14"/>
  <c r="ET67" i="14"/>
  <c r="EU67" i="14"/>
  <c r="EV67" i="14"/>
  <c r="EW67" i="14"/>
  <c r="EX67" i="14"/>
  <c r="EY67" i="14"/>
  <c r="EZ67" i="14"/>
  <c r="FA67" i="14"/>
  <c r="FB67" i="14"/>
  <c r="FC67" i="14"/>
  <c r="FD67" i="14"/>
  <c r="FE67" i="14"/>
  <c r="FF67" i="14"/>
  <c r="B68" i="14"/>
  <c r="B70" i="14"/>
  <c r="B71" i="14"/>
  <c r="B73" i="14"/>
  <c r="C87" i="14"/>
  <c r="D87" i="14"/>
  <c r="E87" i="14"/>
  <c r="F87" i="14"/>
  <c r="G87" i="14"/>
  <c r="H87" i="14"/>
  <c r="I87" i="14"/>
  <c r="J87" i="14"/>
  <c r="K87" i="14"/>
  <c r="L87" i="14"/>
  <c r="M87" i="14"/>
  <c r="N87" i="14"/>
  <c r="O87" i="14"/>
  <c r="P87" i="14"/>
  <c r="Q87" i="14"/>
  <c r="R87" i="14"/>
  <c r="S87" i="14"/>
  <c r="T87" i="14"/>
  <c r="U87" i="14"/>
  <c r="V87" i="14"/>
  <c r="W87" i="14"/>
  <c r="X87" i="14"/>
  <c r="Y87" i="14"/>
  <c r="Z87" i="14"/>
  <c r="AA87" i="14"/>
  <c r="AB87" i="14"/>
  <c r="AC87" i="14"/>
  <c r="AD87" i="14"/>
  <c r="AE87" i="14"/>
  <c r="AF87" i="14"/>
  <c r="AG87" i="14"/>
  <c r="AH87" i="14"/>
  <c r="AI87" i="14"/>
  <c r="AJ87" i="14"/>
  <c r="AK87" i="14"/>
  <c r="AL87" i="14"/>
  <c r="AM87" i="14"/>
  <c r="AN87" i="14"/>
  <c r="AO87" i="14"/>
  <c r="AP87" i="14"/>
  <c r="AQ87" i="14"/>
  <c r="AR87" i="14"/>
  <c r="AS87" i="14"/>
  <c r="AT87" i="14"/>
  <c r="AU87" i="14"/>
  <c r="AV87" i="14"/>
  <c r="AW87" i="14"/>
  <c r="AX87" i="14"/>
  <c r="AY87" i="14"/>
  <c r="AZ87" i="14"/>
  <c r="BA87" i="14"/>
  <c r="BB87" i="14"/>
  <c r="BC87" i="14"/>
  <c r="BD87" i="14"/>
  <c r="BE87" i="14"/>
  <c r="BF87" i="14"/>
  <c r="BG87" i="14"/>
  <c r="BH87" i="14"/>
  <c r="BI87" i="14"/>
  <c r="BJ87" i="14"/>
  <c r="BK87" i="14"/>
  <c r="BL87" i="14"/>
  <c r="BM87" i="14"/>
  <c r="BN87" i="14"/>
  <c r="BO87" i="14"/>
  <c r="BP87" i="14"/>
  <c r="BQ87" i="14"/>
  <c r="BR87" i="14"/>
  <c r="BS87" i="14"/>
  <c r="BT87" i="14"/>
  <c r="BU87" i="14"/>
  <c r="BV87" i="14"/>
  <c r="BW87" i="14"/>
  <c r="BX87" i="14"/>
  <c r="BY87" i="14"/>
  <c r="BZ87" i="14"/>
  <c r="CA87" i="14"/>
  <c r="CB87" i="14"/>
  <c r="CC87" i="14"/>
  <c r="CD87" i="14"/>
  <c r="CE87" i="14"/>
  <c r="CF87" i="14"/>
  <c r="CG87" i="14"/>
  <c r="CH87" i="14"/>
  <c r="CI87" i="14"/>
  <c r="CJ87" i="14"/>
  <c r="CK87" i="14"/>
  <c r="CL87" i="14"/>
  <c r="CM87" i="14"/>
  <c r="CN87" i="14"/>
  <c r="CO87" i="14"/>
  <c r="CP87" i="14"/>
  <c r="CQ87" i="14"/>
  <c r="CR87" i="14"/>
  <c r="CS87" i="14"/>
  <c r="CT87" i="14"/>
  <c r="CU87" i="14"/>
  <c r="CV87" i="14"/>
  <c r="CW87" i="14"/>
  <c r="CX87" i="14"/>
  <c r="CY87" i="14"/>
  <c r="CZ87" i="14"/>
  <c r="DA87" i="14"/>
  <c r="DB87" i="14"/>
  <c r="DC87" i="14"/>
  <c r="DD87" i="14"/>
  <c r="DE87" i="14"/>
  <c r="DF87" i="14"/>
  <c r="DG87" i="14"/>
  <c r="DH87" i="14"/>
  <c r="DI87" i="14"/>
  <c r="DJ87" i="14"/>
  <c r="DK87" i="14"/>
  <c r="DL87" i="14"/>
  <c r="DM87" i="14"/>
  <c r="DN87" i="14"/>
  <c r="DO87" i="14"/>
  <c r="DP87" i="14"/>
  <c r="DQ87" i="14"/>
  <c r="DR87" i="14"/>
  <c r="DS87" i="14"/>
  <c r="DT87" i="14"/>
  <c r="DU87" i="14"/>
  <c r="DV87" i="14"/>
  <c r="DW87" i="14"/>
  <c r="DX87" i="14"/>
  <c r="DY87" i="14"/>
  <c r="DZ87" i="14"/>
  <c r="EA87" i="14"/>
  <c r="EB87" i="14"/>
  <c r="EC87" i="14"/>
  <c r="ED87" i="14"/>
  <c r="EE87" i="14"/>
  <c r="EF87" i="14"/>
  <c r="EG87" i="14"/>
  <c r="EH87" i="14"/>
  <c r="EI87" i="14"/>
  <c r="EJ87" i="14"/>
  <c r="EK87" i="14"/>
  <c r="EL87" i="14"/>
  <c r="EM87" i="14"/>
  <c r="EN87" i="14"/>
  <c r="EO87" i="14"/>
  <c r="EP87" i="14"/>
  <c r="EQ87" i="14"/>
  <c r="ER87" i="14"/>
  <c r="ES87" i="14"/>
  <c r="ET87" i="14"/>
  <c r="EU87" i="14"/>
  <c r="EV87" i="14"/>
  <c r="EW87" i="14"/>
  <c r="EX87" i="14"/>
  <c r="EY87" i="14"/>
  <c r="EZ87" i="14"/>
  <c r="FA87" i="14"/>
  <c r="FB87" i="14"/>
  <c r="FC87" i="14"/>
  <c r="FD87" i="14"/>
  <c r="FE87" i="14"/>
  <c r="FF87" i="14"/>
  <c r="B88" i="14"/>
  <c r="B119" i="14" s="1"/>
  <c r="G88" i="14"/>
  <c r="G119" i="14" s="1"/>
  <c r="H88" i="14"/>
  <c r="H119" i="14" s="1"/>
  <c r="I88" i="14"/>
  <c r="I119" i="14" s="1"/>
  <c r="J88" i="14"/>
  <c r="J119" i="14" s="1"/>
  <c r="K88" i="14"/>
  <c r="K119" i="14" s="1"/>
  <c r="L88" i="14"/>
  <c r="L119" i="14" s="1"/>
  <c r="M88" i="14"/>
  <c r="M119" i="14" s="1"/>
  <c r="N88" i="14"/>
  <c r="N119" i="14" s="1"/>
  <c r="O88" i="14"/>
  <c r="O119" i="14" s="1"/>
  <c r="P88" i="14"/>
  <c r="P119" i="14" s="1"/>
  <c r="Q88" i="14"/>
  <c r="Q119" i="14" s="1"/>
  <c r="R88" i="14"/>
  <c r="R119" i="14" s="1"/>
  <c r="S88" i="14"/>
  <c r="S119" i="14" s="1"/>
  <c r="T88" i="14"/>
  <c r="T119" i="14" s="1"/>
  <c r="U88" i="14"/>
  <c r="U119" i="14" s="1"/>
  <c r="V88" i="14"/>
  <c r="V119" i="14" s="1"/>
  <c r="W88" i="14"/>
  <c r="W119" i="14" s="1"/>
  <c r="X88" i="14"/>
  <c r="X119" i="14" s="1"/>
  <c r="Y88" i="14"/>
  <c r="Y119" i="14" s="1"/>
  <c r="Z88" i="14"/>
  <c r="Z119" i="14" s="1"/>
  <c r="AA88" i="14"/>
  <c r="AA119" i="14" s="1"/>
  <c r="AB88" i="14"/>
  <c r="AB119" i="14" s="1"/>
  <c r="AC88" i="14"/>
  <c r="AC119" i="14" s="1"/>
  <c r="AD88" i="14"/>
  <c r="AD119" i="14" s="1"/>
  <c r="AE88" i="14"/>
  <c r="AE119" i="14" s="1"/>
  <c r="AF88" i="14"/>
  <c r="AF119" i="14" s="1"/>
  <c r="AG88" i="14"/>
  <c r="AG119" i="14" s="1"/>
  <c r="AH88" i="14"/>
  <c r="AH119" i="14" s="1"/>
  <c r="AI88" i="14"/>
  <c r="AI119" i="14" s="1"/>
  <c r="AJ88" i="14"/>
  <c r="AJ119" i="14" s="1"/>
  <c r="AK88" i="14"/>
  <c r="AK119" i="14" s="1"/>
  <c r="AL88" i="14"/>
  <c r="AL119" i="14" s="1"/>
  <c r="AM88" i="14"/>
  <c r="AM119" i="14" s="1"/>
  <c r="AN88" i="14"/>
  <c r="AN119" i="14" s="1"/>
  <c r="AO88" i="14"/>
  <c r="AO119" i="14" s="1"/>
  <c r="AP88" i="14"/>
  <c r="AP119" i="14" s="1"/>
  <c r="AQ88" i="14"/>
  <c r="AQ119" i="14" s="1"/>
  <c r="AR88" i="14"/>
  <c r="AR119" i="14" s="1"/>
  <c r="AS88" i="14"/>
  <c r="AS119" i="14" s="1"/>
  <c r="AT88" i="14"/>
  <c r="AT119" i="14" s="1"/>
  <c r="AU88" i="14"/>
  <c r="AU119" i="14" s="1"/>
  <c r="AV88" i="14"/>
  <c r="AV119" i="14" s="1"/>
  <c r="AW88" i="14"/>
  <c r="AW119" i="14" s="1"/>
  <c r="AX88" i="14"/>
  <c r="AX119" i="14" s="1"/>
  <c r="AY88" i="14"/>
  <c r="AY119" i="14" s="1"/>
  <c r="AZ88" i="14"/>
  <c r="AZ119" i="14" s="1"/>
  <c r="BA88" i="14"/>
  <c r="BA119" i="14" s="1"/>
  <c r="BB88" i="14"/>
  <c r="BB119" i="14" s="1"/>
  <c r="BC88" i="14"/>
  <c r="BC119" i="14" s="1"/>
  <c r="BD88" i="14"/>
  <c r="BD119" i="14" s="1"/>
  <c r="BE88" i="14"/>
  <c r="BE119" i="14" s="1"/>
  <c r="BF88" i="14"/>
  <c r="BF119" i="14" s="1"/>
  <c r="BG88" i="14"/>
  <c r="BG119" i="14" s="1"/>
  <c r="BH88" i="14"/>
  <c r="BH119" i="14" s="1"/>
  <c r="BI88" i="14"/>
  <c r="BI119" i="14" s="1"/>
  <c r="BJ88" i="14"/>
  <c r="BJ119" i="14" s="1"/>
  <c r="BK88" i="14"/>
  <c r="BK119" i="14" s="1"/>
  <c r="BL88" i="14"/>
  <c r="BL119" i="14" s="1"/>
  <c r="BM88" i="14"/>
  <c r="BM119" i="14" s="1"/>
  <c r="BN88" i="14"/>
  <c r="BN119" i="14" s="1"/>
  <c r="BO88" i="14"/>
  <c r="BO119" i="14" s="1"/>
  <c r="BP88" i="14"/>
  <c r="BP119" i="14" s="1"/>
  <c r="BQ88" i="14"/>
  <c r="BQ119" i="14" s="1"/>
  <c r="BR88" i="14"/>
  <c r="BR119" i="14" s="1"/>
  <c r="BS88" i="14"/>
  <c r="BS119" i="14" s="1"/>
  <c r="BT88" i="14"/>
  <c r="BT119" i="14" s="1"/>
  <c r="BU88" i="14"/>
  <c r="BU119" i="14" s="1"/>
  <c r="BV88" i="14"/>
  <c r="BV119" i="14" s="1"/>
  <c r="BW88" i="14"/>
  <c r="BW119" i="14" s="1"/>
  <c r="BX88" i="14"/>
  <c r="BX119" i="14" s="1"/>
  <c r="BY88" i="14"/>
  <c r="BY119" i="14" s="1"/>
  <c r="BZ88" i="14"/>
  <c r="BZ119" i="14" s="1"/>
  <c r="CA88" i="14"/>
  <c r="CA119" i="14" s="1"/>
  <c r="CB88" i="14"/>
  <c r="CB119" i="14" s="1"/>
  <c r="CC88" i="14"/>
  <c r="CC119" i="14" s="1"/>
  <c r="CD88" i="14"/>
  <c r="CD119" i="14" s="1"/>
  <c r="CE88" i="14"/>
  <c r="CE119" i="14" s="1"/>
  <c r="CF88" i="14"/>
  <c r="CF119" i="14" s="1"/>
  <c r="CG88" i="14"/>
  <c r="CG119" i="14" s="1"/>
  <c r="CH88" i="14"/>
  <c r="CH119" i="14" s="1"/>
  <c r="CI88" i="14"/>
  <c r="CI119" i="14" s="1"/>
  <c r="CJ88" i="14"/>
  <c r="CJ119" i="14" s="1"/>
  <c r="CK88" i="14"/>
  <c r="CK119" i="14" s="1"/>
  <c r="CL88" i="14"/>
  <c r="CL119" i="14" s="1"/>
  <c r="CM88" i="14"/>
  <c r="CM119" i="14" s="1"/>
  <c r="CN88" i="14"/>
  <c r="CN119" i="14" s="1"/>
  <c r="CO88" i="14"/>
  <c r="CO119" i="14" s="1"/>
  <c r="CP88" i="14"/>
  <c r="CP119" i="14" s="1"/>
  <c r="CQ88" i="14"/>
  <c r="CQ119" i="14" s="1"/>
  <c r="CR88" i="14"/>
  <c r="CR119" i="14" s="1"/>
  <c r="CS88" i="14"/>
  <c r="CS119" i="14" s="1"/>
  <c r="CT88" i="14"/>
  <c r="CT119" i="14" s="1"/>
  <c r="CU88" i="14"/>
  <c r="CU119" i="14" s="1"/>
  <c r="CV88" i="14"/>
  <c r="CV119" i="14" s="1"/>
  <c r="CW88" i="14"/>
  <c r="CW119" i="14" s="1"/>
  <c r="CX88" i="14"/>
  <c r="CX119" i="14" s="1"/>
  <c r="CY88" i="14"/>
  <c r="CY119" i="14" s="1"/>
  <c r="CZ88" i="14"/>
  <c r="CZ119" i="14" s="1"/>
  <c r="DA88" i="14"/>
  <c r="DA119" i="14" s="1"/>
  <c r="DB88" i="14"/>
  <c r="DB119" i="14" s="1"/>
  <c r="DC88" i="14"/>
  <c r="DC119" i="14" s="1"/>
  <c r="DD88" i="14"/>
  <c r="DD119" i="14" s="1"/>
  <c r="DE88" i="14"/>
  <c r="DE119" i="14" s="1"/>
  <c r="DF88" i="14"/>
  <c r="DF119" i="14" s="1"/>
  <c r="DG88" i="14"/>
  <c r="DG119" i="14" s="1"/>
  <c r="DH88" i="14"/>
  <c r="DH119" i="14" s="1"/>
  <c r="DI88" i="14"/>
  <c r="DI119" i="14" s="1"/>
  <c r="DJ88" i="14"/>
  <c r="DJ119" i="14" s="1"/>
  <c r="DK88" i="14"/>
  <c r="DK119" i="14" s="1"/>
  <c r="DL88" i="14"/>
  <c r="DL119" i="14" s="1"/>
  <c r="DM88" i="14"/>
  <c r="DM119" i="14" s="1"/>
  <c r="DN88" i="14"/>
  <c r="DN119" i="14" s="1"/>
  <c r="DO88" i="14"/>
  <c r="DO119" i="14" s="1"/>
  <c r="DP88" i="14"/>
  <c r="DP119" i="14" s="1"/>
  <c r="DQ88" i="14"/>
  <c r="DQ119" i="14" s="1"/>
  <c r="DR88" i="14"/>
  <c r="DR119" i="14" s="1"/>
  <c r="DS88" i="14"/>
  <c r="DS119" i="14" s="1"/>
  <c r="DT88" i="14"/>
  <c r="DT119" i="14" s="1"/>
  <c r="DU88" i="14"/>
  <c r="DU119" i="14" s="1"/>
  <c r="DV88" i="14"/>
  <c r="DV119" i="14" s="1"/>
  <c r="DW88" i="14"/>
  <c r="DW119" i="14" s="1"/>
  <c r="DX88" i="14"/>
  <c r="DX119" i="14" s="1"/>
  <c r="DY88" i="14"/>
  <c r="DY119" i="14" s="1"/>
  <c r="DZ88" i="14"/>
  <c r="DZ119" i="14" s="1"/>
  <c r="EA88" i="14"/>
  <c r="EA119" i="14" s="1"/>
  <c r="EB88" i="14"/>
  <c r="EB119" i="14" s="1"/>
  <c r="EC88" i="14"/>
  <c r="EC119" i="14" s="1"/>
  <c r="ED88" i="14"/>
  <c r="ED119" i="14" s="1"/>
  <c r="EE88" i="14"/>
  <c r="EE119" i="14" s="1"/>
  <c r="EF88" i="14"/>
  <c r="EF119" i="14" s="1"/>
  <c r="EG88" i="14"/>
  <c r="EG119" i="14" s="1"/>
  <c r="EH88" i="14"/>
  <c r="EH119" i="14" s="1"/>
  <c r="EI88" i="14"/>
  <c r="EI119" i="14" s="1"/>
  <c r="EJ88" i="14"/>
  <c r="EJ119" i="14" s="1"/>
  <c r="EK88" i="14"/>
  <c r="EK119" i="14" s="1"/>
  <c r="EL88" i="14"/>
  <c r="EL119" i="14" s="1"/>
  <c r="EM88" i="14"/>
  <c r="EM119" i="14" s="1"/>
  <c r="EN88" i="14"/>
  <c r="EN119" i="14" s="1"/>
  <c r="EO88" i="14"/>
  <c r="EO119" i="14" s="1"/>
  <c r="EP88" i="14"/>
  <c r="EP119" i="14" s="1"/>
  <c r="EQ88" i="14"/>
  <c r="EQ119" i="14" s="1"/>
  <c r="ER88" i="14"/>
  <c r="ER119" i="14" s="1"/>
  <c r="ES88" i="14"/>
  <c r="ES119" i="14" s="1"/>
  <c r="ET88" i="14"/>
  <c r="ET119" i="14" s="1"/>
  <c r="EU88" i="14"/>
  <c r="EU119" i="14" s="1"/>
  <c r="EV88" i="14"/>
  <c r="EV119" i="14" s="1"/>
  <c r="EW88" i="14"/>
  <c r="EW119" i="14" s="1"/>
  <c r="EX88" i="14"/>
  <c r="EX119" i="14" s="1"/>
  <c r="EY88" i="14"/>
  <c r="EY119" i="14" s="1"/>
  <c r="EZ88" i="14"/>
  <c r="EZ119" i="14" s="1"/>
  <c r="FA88" i="14"/>
  <c r="FA119" i="14" s="1"/>
  <c r="FB88" i="14"/>
  <c r="FB119" i="14" s="1"/>
  <c r="FC88" i="14"/>
  <c r="FC119" i="14" s="1"/>
  <c r="FD88" i="14"/>
  <c r="FD119" i="14" s="1"/>
  <c r="FE88" i="14"/>
  <c r="FE119" i="14" s="1"/>
  <c r="FF88" i="14"/>
  <c r="FF119" i="14" s="1"/>
  <c r="B89" i="14"/>
  <c r="B120" i="14" s="1"/>
  <c r="G89" i="14"/>
  <c r="G120" i="14" s="1"/>
  <c r="H89" i="14"/>
  <c r="H120" i="14" s="1"/>
  <c r="I89" i="14"/>
  <c r="I120" i="14" s="1"/>
  <c r="J89" i="14"/>
  <c r="J120" i="14" s="1"/>
  <c r="K89" i="14"/>
  <c r="K120" i="14" s="1"/>
  <c r="L89" i="14"/>
  <c r="L120" i="14" s="1"/>
  <c r="M89" i="14"/>
  <c r="M120" i="14" s="1"/>
  <c r="N89" i="14"/>
  <c r="N120" i="14" s="1"/>
  <c r="O89" i="14"/>
  <c r="O120" i="14" s="1"/>
  <c r="P89" i="14"/>
  <c r="P120" i="14" s="1"/>
  <c r="Q89" i="14"/>
  <c r="Q120" i="14" s="1"/>
  <c r="R89" i="14"/>
  <c r="R120" i="14" s="1"/>
  <c r="S89" i="14"/>
  <c r="S120" i="14" s="1"/>
  <c r="T89" i="14"/>
  <c r="T120" i="14" s="1"/>
  <c r="U89" i="14"/>
  <c r="U120" i="14" s="1"/>
  <c r="V89" i="14"/>
  <c r="V120" i="14" s="1"/>
  <c r="W89" i="14"/>
  <c r="W120" i="14" s="1"/>
  <c r="X89" i="14"/>
  <c r="X120" i="14" s="1"/>
  <c r="Y89" i="14"/>
  <c r="Y120" i="14" s="1"/>
  <c r="Z89" i="14"/>
  <c r="Z120" i="14" s="1"/>
  <c r="AA89" i="14"/>
  <c r="AA120" i="14" s="1"/>
  <c r="AB89" i="14"/>
  <c r="AB120" i="14" s="1"/>
  <c r="AC89" i="14"/>
  <c r="AC120" i="14" s="1"/>
  <c r="AD89" i="14"/>
  <c r="AD120" i="14" s="1"/>
  <c r="AE89" i="14"/>
  <c r="AE120" i="14" s="1"/>
  <c r="AF89" i="14"/>
  <c r="AF120" i="14" s="1"/>
  <c r="AG89" i="14"/>
  <c r="AG120" i="14" s="1"/>
  <c r="AH89" i="14"/>
  <c r="AH120" i="14" s="1"/>
  <c r="AI89" i="14"/>
  <c r="AI120" i="14" s="1"/>
  <c r="AJ89" i="14"/>
  <c r="AJ120" i="14" s="1"/>
  <c r="AK89" i="14"/>
  <c r="AK120" i="14" s="1"/>
  <c r="AL89" i="14"/>
  <c r="AL120" i="14" s="1"/>
  <c r="AM89" i="14"/>
  <c r="AM120" i="14" s="1"/>
  <c r="AN89" i="14"/>
  <c r="AN120" i="14" s="1"/>
  <c r="AO89" i="14"/>
  <c r="AO120" i="14" s="1"/>
  <c r="AP89" i="14"/>
  <c r="AP120" i="14" s="1"/>
  <c r="AQ89" i="14"/>
  <c r="AQ120" i="14" s="1"/>
  <c r="AR89" i="14"/>
  <c r="AR120" i="14" s="1"/>
  <c r="AS89" i="14"/>
  <c r="AS120" i="14" s="1"/>
  <c r="AT89" i="14"/>
  <c r="AT120" i="14" s="1"/>
  <c r="AU89" i="14"/>
  <c r="AU120" i="14" s="1"/>
  <c r="AV89" i="14"/>
  <c r="AV120" i="14" s="1"/>
  <c r="AW89" i="14"/>
  <c r="AW120" i="14" s="1"/>
  <c r="AX89" i="14"/>
  <c r="AX120" i="14" s="1"/>
  <c r="AY89" i="14"/>
  <c r="AY120" i="14" s="1"/>
  <c r="AZ89" i="14"/>
  <c r="AZ120" i="14" s="1"/>
  <c r="BA89" i="14"/>
  <c r="BA120" i="14" s="1"/>
  <c r="BB89" i="14"/>
  <c r="BB120" i="14" s="1"/>
  <c r="BC89" i="14"/>
  <c r="BC120" i="14" s="1"/>
  <c r="BD89" i="14"/>
  <c r="BD120" i="14" s="1"/>
  <c r="BE89" i="14"/>
  <c r="BE120" i="14" s="1"/>
  <c r="BF89" i="14"/>
  <c r="BF120" i="14" s="1"/>
  <c r="BG89" i="14"/>
  <c r="BG120" i="14" s="1"/>
  <c r="BH89" i="14"/>
  <c r="BH120" i="14" s="1"/>
  <c r="BI89" i="14"/>
  <c r="BI120" i="14" s="1"/>
  <c r="BJ89" i="14"/>
  <c r="BJ120" i="14" s="1"/>
  <c r="BK89" i="14"/>
  <c r="BK120" i="14" s="1"/>
  <c r="BL89" i="14"/>
  <c r="BL120" i="14" s="1"/>
  <c r="BM89" i="14"/>
  <c r="BM120" i="14" s="1"/>
  <c r="BN89" i="14"/>
  <c r="BN120" i="14" s="1"/>
  <c r="BO89" i="14"/>
  <c r="BO120" i="14" s="1"/>
  <c r="BP89" i="14"/>
  <c r="BP120" i="14" s="1"/>
  <c r="BQ89" i="14"/>
  <c r="BQ120" i="14" s="1"/>
  <c r="BR89" i="14"/>
  <c r="BR120" i="14" s="1"/>
  <c r="BS89" i="14"/>
  <c r="BS120" i="14" s="1"/>
  <c r="BT89" i="14"/>
  <c r="BT120" i="14" s="1"/>
  <c r="BU89" i="14"/>
  <c r="BU120" i="14" s="1"/>
  <c r="BV89" i="14"/>
  <c r="BV120" i="14" s="1"/>
  <c r="BW89" i="14"/>
  <c r="BW120" i="14" s="1"/>
  <c r="BX89" i="14"/>
  <c r="BX120" i="14" s="1"/>
  <c r="BY89" i="14"/>
  <c r="BY120" i="14" s="1"/>
  <c r="BZ89" i="14"/>
  <c r="BZ120" i="14" s="1"/>
  <c r="CA89" i="14"/>
  <c r="CA120" i="14" s="1"/>
  <c r="CB89" i="14"/>
  <c r="CB120" i="14" s="1"/>
  <c r="CC89" i="14"/>
  <c r="CC120" i="14" s="1"/>
  <c r="CD89" i="14"/>
  <c r="CD120" i="14" s="1"/>
  <c r="CE89" i="14"/>
  <c r="CE120" i="14" s="1"/>
  <c r="CF89" i="14"/>
  <c r="CF120" i="14" s="1"/>
  <c r="CG89" i="14"/>
  <c r="CG120" i="14" s="1"/>
  <c r="CH89" i="14"/>
  <c r="CH120" i="14" s="1"/>
  <c r="CI89" i="14"/>
  <c r="CI120" i="14" s="1"/>
  <c r="CJ89" i="14"/>
  <c r="CJ120" i="14" s="1"/>
  <c r="CK89" i="14"/>
  <c r="CK120" i="14" s="1"/>
  <c r="CL89" i="14"/>
  <c r="CL120" i="14" s="1"/>
  <c r="CM89" i="14"/>
  <c r="CM120" i="14" s="1"/>
  <c r="CN89" i="14"/>
  <c r="CN120" i="14" s="1"/>
  <c r="CO89" i="14"/>
  <c r="CO120" i="14" s="1"/>
  <c r="CP89" i="14"/>
  <c r="CP120" i="14" s="1"/>
  <c r="CQ89" i="14"/>
  <c r="CQ120" i="14" s="1"/>
  <c r="CR89" i="14"/>
  <c r="CR120" i="14" s="1"/>
  <c r="CS89" i="14"/>
  <c r="CS120" i="14" s="1"/>
  <c r="CT89" i="14"/>
  <c r="CT120" i="14" s="1"/>
  <c r="CU89" i="14"/>
  <c r="CU120" i="14" s="1"/>
  <c r="CV89" i="14"/>
  <c r="CV120" i="14" s="1"/>
  <c r="CW89" i="14"/>
  <c r="CW120" i="14" s="1"/>
  <c r="CX89" i="14"/>
  <c r="CX120" i="14" s="1"/>
  <c r="CY89" i="14"/>
  <c r="CY120" i="14" s="1"/>
  <c r="CZ89" i="14"/>
  <c r="CZ120" i="14" s="1"/>
  <c r="DA89" i="14"/>
  <c r="DA120" i="14" s="1"/>
  <c r="DB89" i="14"/>
  <c r="DB120" i="14" s="1"/>
  <c r="DC89" i="14"/>
  <c r="DC120" i="14" s="1"/>
  <c r="DD89" i="14"/>
  <c r="DD120" i="14" s="1"/>
  <c r="DE89" i="14"/>
  <c r="DE120" i="14" s="1"/>
  <c r="DF89" i="14"/>
  <c r="DF120" i="14" s="1"/>
  <c r="DG89" i="14"/>
  <c r="DG120" i="14" s="1"/>
  <c r="DH89" i="14"/>
  <c r="DH120" i="14" s="1"/>
  <c r="DI89" i="14"/>
  <c r="DI120" i="14" s="1"/>
  <c r="DJ89" i="14"/>
  <c r="DJ120" i="14" s="1"/>
  <c r="DK89" i="14"/>
  <c r="DK120" i="14" s="1"/>
  <c r="DL89" i="14"/>
  <c r="DL120" i="14" s="1"/>
  <c r="DM89" i="14"/>
  <c r="DM120" i="14" s="1"/>
  <c r="DN89" i="14"/>
  <c r="DN120" i="14" s="1"/>
  <c r="DO89" i="14"/>
  <c r="DO120" i="14" s="1"/>
  <c r="DP89" i="14"/>
  <c r="DP120" i="14" s="1"/>
  <c r="DQ89" i="14"/>
  <c r="DQ120" i="14" s="1"/>
  <c r="DR89" i="14"/>
  <c r="DR120" i="14" s="1"/>
  <c r="DS89" i="14"/>
  <c r="DS120" i="14" s="1"/>
  <c r="DT89" i="14"/>
  <c r="DT120" i="14" s="1"/>
  <c r="DU89" i="14"/>
  <c r="DU120" i="14" s="1"/>
  <c r="DV89" i="14"/>
  <c r="DV120" i="14" s="1"/>
  <c r="DW89" i="14"/>
  <c r="DW120" i="14" s="1"/>
  <c r="DX89" i="14"/>
  <c r="DX120" i="14" s="1"/>
  <c r="DY89" i="14"/>
  <c r="DY120" i="14" s="1"/>
  <c r="DZ89" i="14"/>
  <c r="DZ120" i="14" s="1"/>
  <c r="EA89" i="14"/>
  <c r="EA120" i="14" s="1"/>
  <c r="EB89" i="14"/>
  <c r="EB120" i="14" s="1"/>
  <c r="EC89" i="14"/>
  <c r="EC120" i="14" s="1"/>
  <c r="ED89" i="14"/>
  <c r="ED120" i="14" s="1"/>
  <c r="EE89" i="14"/>
  <c r="EE120" i="14" s="1"/>
  <c r="EF89" i="14"/>
  <c r="EF120" i="14" s="1"/>
  <c r="EG89" i="14"/>
  <c r="EG120" i="14" s="1"/>
  <c r="EH89" i="14"/>
  <c r="EH120" i="14" s="1"/>
  <c r="EI89" i="14"/>
  <c r="EI120" i="14" s="1"/>
  <c r="EJ89" i="14"/>
  <c r="EJ120" i="14" s="1"/>
  <c r="EK89" i="14"/>
  <c r="EK120" i="14" s="1"/>
  <c r="EL89" i="14"/>
  <c r="EL120" i="14" s="1"/>
  <c r="EM89" i="14"/>
  <c r="EM120" i="14" s="1"/>
  <c r="EN89" i="14"/>
  <c r="EN120" i="14" s="1"/>
  <c r="EO89" i="14"/>
  <c r="EO120" i="14" s="1"/>
  <c r="EP89" i="14"/>
  <c r="EP120" i="14" s="1"/>
  <c r="EQ89" i="14"/>
  <c r="EQ120" i="14" s="1"/>
  <c r="ER89" i="14"/>
  <c r="ER120" i="14" s="1"/>
  <c r="ES89" i="14"/>
  <c r="ES120" i="14" s="1"/>
  <c r="ET89" i="14"/>
  <c r="ET120" i="14" s="1"/>
  <c r="EU89" i="14"/>
  <c r="EU120" i="14" s="1"/>
  <c r="EV89" i="14"/>
  <c r="EV120" i="14" s="1"/>
  <c r="EW89" i="14"/>
  <c r="EW120" i="14" s="1"/>
  <c r="EX89" i="14"/>
  <c r="EX120" i="14" s="1"/>
  <c r="EY89" i="14"/>
  <c r="EY120" i="14" s="1"/>
  <c r="EZ89" i="14"/>
  <c r="EZ120" i="14" s="1"/>
  <c r="FA89" i="14"/>
  <c r="FA120" i="14" s="1"/>
  <c r="FB89" i="14"/>
  <c r="FB120" i="14" s="1"/>
  <c r="FC89" i="14"/>
  <c r="FC120" i="14" s="1"/>
  <c r="FD89" i="14"/>
  <c r="FD120" i="14" s="1"/>
  <c r="FE89" i="14"/>
  <c r="FE120" i="14" s="1"/>
  <c r="FF89" i="14"/>
  <c r="FF120" i="14" s="1"/>
  <c r="B90" i="14"/>
  <c r="B121" i="14" s="1"/>
  <c r="G90" i="14"/>
  <c r="G121" i="14" s="1"/>
  <c r="H90" i="14"/>
  <c r="H121" i="14" s="1"/>
  <c r="I90" i="14"/>
  <c r="I121" i="14" s="1"/>
  <c r="J90" i="14"/>
  <c r="J121" i="14" s="1"/>
  <c r="K90" i="14"/>
  <c r="K121" i="14" s="1"/>
  <c r="L90" i="14"/>
  <c r="L121" i="14" s="1"/>
  <c r="M90" i="14"/>
  <c r="M121" i="14" s="1"/>
  <c r="N90" i="14"/>
  <c r="N121" i="14" s="1"/>
  <c r="O90" i="14"/>
  <c r="O121" i="14" s="1"/>
  <c r="P90" i="14"/>
  <c r="P121" i="14" s="1"/>
  <c r="Q90" i="14"/>
  <c r="Q121" i="14" s="1"/>
  <c r="R90" i="14"/>
  <c r="R121" i="14" s="1"/>
  <c r="S90" i="14"/>
  <c r="S121" i="14" s="1"/>
  <c r="T90" i="14"/>
  <c r="T121" i="14" s="1"/>
  <c r="U90" i="14"/>
  <c r="U121" i="14" s="1"/>
  <c r="V90" i="14"/>
  <c r="V121" i="14" s="1"/>
  <c r="W90" i="14"/>
  <c r="W121" i="14" s="1"/>
  <c r="X90" i="14"/>
  <c r="X121" i="14" s="1"/>
  <c r="Y90" i="14"/>
  <c r="Y121" i="14" s="1"/>
  <c r="Z90" i="14"/>
  <c r="Z121" i="14" s="1"/>
  <c r="AA90" i="14"/>
  <c r="AA121" i="14" s="1"/>
  <c r="AB90" i="14"/>
  <c r="AB121" i="14" s="1"/>
  <c r="AC90" i="14"/>
  <c r="AC121" i="14" s="1"/>
  <c r="AD90" i="14"/>
  <c r="AD121" i="14" s="1"/>
  <c r="AE90" i="14"/>
  <c r="AE121" i="14" s="1"/>
  <c r="AF90" i="14"/>
  <c r="AF121" i="14" s="1"/>
  <c r="AG90" i="14"/>
  <c r="AG121" i="14" s="1"/>
  <c r="AH90" i="14"/>
  <c r="AH121" i="14" s="1"/>
  <c r="AI90" i="14"/>
  <c r="AI121" i="14" s="1"/>
  <c r="AJ90" i="14"/>
  <c r="AJ121" i="14" s="1"/>
  <c r="AK90" i="14"/>
  <c r="AK121" i="14" s="1"/>
  <c r="AL90" i="14"/>
  <c r="AL121" i="14" s="1"/>
  <c r="AM90" i="14"/>
  <c r="AM121" i="14" s="1"/>
  <c r="AN90" i="14"/>
  <c r="AN121" i="14" s="1"/>
  <c r="AO90" i="14"/>
  <c r="AO121" i="14" s="1"/>
  <c r="AP90" i="14"/>
  <c r="AP121" i="14" s="1"/>
  <c r="AQ90" i="14"/>
  <c r="AQ121" i="14" s="1"/>
  <c r="AR90" i="14"/>
  <c r="AR121" i="14" s="1"/>
  <c r="AS90" i="14"/>
  <c r="AS121" i="14" s="1"/>
  <c r="AT90" i="14"/>
  <c r="AT121" i="14" s="1"/>
  <c r="AU90" i="14"/>
  <c r="AU121" i="14" s="1"/>
  <c r="AV90" i="14"/>
  <c r="AV121" i="14" s="1"/>
  <c r="AW90" i="14"/>
  <c r="AW121" i="14" s="1"/>
  <c r="AX90" i="14"/>
  <c r="AX121" i="14" s="1"/>
  <c r="AY90" i="14"/>
  <c r="AY121" i="14" s="1"/>
  <c r="AZ90" i="14"/>
  <c r="AZ121" i="14" s="1"/>
  <c r="BA90" i="14"/>
  <c r="BA121" i="14" s="1"/>
  <c r="BB90" i="14"/>
  <c r="BB121" i="14" s="1"/>
  <c r="BC90" i="14"/>
  <c r="BC121" i="14" s="1"/>
  <c r="BD90" i="14"/>
  <c r="BD121" i="14" s="1"/>
  <c r="BE90" i="14"/>
  <c r="BE121" i="14" s="1"/>
  <c r="BF90" i="14"/>
  <c r="BF121" i="14" s="1"/>
  <c r="BG90" i="14"/>
  <c r="BG121" i="14" s="1"/>
  <c r="BH90" i="14"/>
  <c r="BH121" i="14" s="1"/>
  <c r="BI90" i="14"/>
  <c r="BI121" i="14" s="1"/>
  <c r="BJ90" i="14"/>
  <c r="BJ121" i="14" s="1"/>
  <c r="BK90" i="14"/>
  <c r="BK121" i="14" s="1"/>
  <c r="BL90" i="14"/>
  <c r="BL121" i="14" s="1"/>
  <c r="BM90" i="14"/>
  <c r="BM121" i="14" s="1"/>
  <c r="BN90" i="14"/>
  <c r="BN121" i="14" s="1"/>
  <c r="BO90" i="14"/>
  <c r="BO121" i="14" s="1"/>
  <c r="BP90" i="14"/>
  <c r="BP121" i="14" s="1"/>
  <c r="BQ90" i="14"/>
  <c r="BQ121" i="14" s="1"/>
  <c r="BR90" i="14"/>
  <c r="BR121" i="14" s="1"/>
  <c r="BS90" i="14"/>
  <c r="BS121" i="14" s="1"/>
  <c r="BT90" i="14"/>
  <c r="BT121" i="14" s="1"/>
  <c r="BU90" i="14"/>
  <c r="BU121" i="14" s="1"/>
  <c r="BV90" i="14"/>
  <c r="BV121" i="14" s="1"/>
  <c r="BW90" i="14"/>
  <c r="BW121" i="14" s="1"/>
  <c r="BX90" i="14"/>
  <c r="BX121" i="14" s="1"/>
  <c r="BY90" i="14"/>
  <c r="BY121" i="14" s="1"/>
  <c r="BZ90" i="14"/>
  <c r="BZ121" i="14" s="1"/>
  <c r="CA90" i="14"/>
  <c r="CA121" i="14" s="1"/>
  <c r="CB90" i="14"/>
  <c r="CB121" i="14" s="1"/>
  <c r="CC90" i="14"/>
  <c r="CC121" i="14" s="1"/>
  <c r="CD90" i="14"/>
  <c r="CD121" i="14" s="1"/>
  <c r="CE90" i="14"/>
  <c r="CE121" i="14" s="1"/>
  <c r="CF90" i="14"/>
  <c r="CF121" i="14" s="1"/>
  <c r="CG90" i="14"/>
  <c r="CG121" i="14" s="1"/>
  <c r="CH90" i="14"/>
  <c r="CH121" i="14" s="1"/>
  <c r="CI90" i="14"/>
  <c r="CI121" i="14" s="1"/>
  <c r="CJ90" i="14"/>
  <c r="CJ121" i="14" s="1"/>
  <c r="CK90" i="14"/>
  <c r="CK121" i="14" s="1"/>
  <c r="CL90" i="14"/>
  <c r="CL121" i="14" s="1"/>
  <c r="CM90" i="14"/>
  <c r="CM121" i="14" s="1"/>
  <c r="CN90" i="14"/>
  <c r="CN121" i="14" s="1"/>
  <c r="CO90" i="14"/>
  <c r="CO121" i="14" s="1"/>
  <c r="CP90" i="14"/>
  <c r="CP121" i="14" s="1"/>
  <c r="CQ90" i="14"/>
  <c r="CQ121" i="14" s="1"/>
  <c r="CR90" i="14"/>
  <c r="CR121" i="14" s="1"/>
  <c r="CS90" i="14"/>
  <c r="CS121" i="14" s="1"/>
  <c r="CT90" i="14"/>
  <c r="CT121" i="14" s="1"/>
  <c r="CU90" i="14"/>
  <c r="CU121" i="14" s="1"/>
  <c r="CV90" i="14"/>
  <c r="CV121" i="14" s="1"/>
  <c r="CW90" i="14"/>
  <c r="CW121" i="14" s="1"/>
  <c r="CX90" i="14"/>
  <c r="CX121" i="14" s="1"/>
  <c r="CY90" i="14"/>
  <c r="CY121" i="14" s="1"/>
  <c r="CZ90" i="14"/>
  <c r="CZ121" i="14" s="1"/>
  <c r="DA90" i="14"/>
  <c r="DA121" i="14" s="1"/>
  <c r="DB90" i="14"/>
  <c r="DB121" i="14" s="1"/>
  <c r="DC90" i="14"/>
  <c r="DC121" i="14" s="1"/>
  <c r="DD90" i="14"/>
  <c r="DD121" i="14" s="1"/>
  <c r="DE90" i="14"/>
  <c r="DE121" i="14" s="1"/>
  <c r="DF90" i="14"/>
  <c r="DF121" i="14" s="1"/>
  <c r="DG90" i="14"/>
  <c r="DG121" i="14" s="1"/>
  <c r="DH90" i="14"/>
  <c r="DH121" i="14" s="1"/>
  <c r="DI90" i="14"/>
  <c r="DI121" i="14" s="1"/>
  <c r="DJ90" i="14"/>
  <c r="DJ121" i="14" s="1"/>
  <c r="DK90" i="14"/>
  <c r="DK121" i="14" s="1"/>
  <c r="DL90" i="14"/>
  <c r="DL121" i="14" s="1"/>
  <c r="DM90" i="14"/>
  <c r="DM121" i="14" s="1"/>
  <c r="DN90" i="14"/>
  <c r="DN121" i="14" s="1"/>
  <c r="DO90" i="14"/>
  <c r="DO121" i="14" s="1"/>
  <c r="DP90" i="14"/>
  <c r="DP121" i="14" s="1"/>
  <c r="DQ90" i="14"/>
  <c r="DQ121" i="14" s="1"/>
  <c r="DR90" i="14"/>
  <c r="DR121" i="14" s="1"/>
  <c r="DS90" i="14"/>
  <c r="DS121" i="14" s="1"/>
  <c r="DT90" i="14"/>
  <c r="DT121" i="14" s="1"/>
  <c r="DU90" i="14"/>
  <c r="DU121" i="14" s="1"/>
  <c r="DV90" i="14"/>
  <c r="DV121" i="14" s="1"/>
  <c r="DW90" i="14"/>
  <c r="DW121" i="14" s="1"/>
  <c r="DX90" i="14"/>
  <c r="DX121" i="14" s="1"/>
  <c r="DY90" i="14"/>
  <c r="DY121" i="14" s="1"/>
  <c r="DZ90" i="14"/>
  <c r="DZ121" i="14" s="1"/>
  <c r="EA90" i="14"/>
  <c r="EA121" i="14" s="1"/>
  <c r="EB90" i="14"/>
  <c r="EB121" i="14" s="1"/>
  <c r="EC90" i="14"/>
  <c r="EC121" i="14" s="1"/>
  <c r="ED90" i="14"/>
  <c r="ED121" i="14" s="1"/>
  <c r="EE90" i="14"/>
  <c r="EE121" i="14" s="1"/>
  <c r="EF90" i="14"/>
  <c r="EF121" i="14" s="1"/>
  <c r="EG90" i="14"/>
  <c r="EG121" i="14" s="1"/>
  <c r="EH90" i="14"/>
  <c r="EH121" i="14" s="1"/>
  <c r="EI90" i="14"/>
  <c r="EI121" i="14" s="1"/>
  <c r="EJ90" i="14"/>
  <c r="EJ121" i="14" s="1"/>
  <c r="EK90" i="14"/>
  <c r="EK121" i="14" s="1"/>
  <c r="EL90" i="14"/>
  <c r="EL121" i="14" s="1"/>
  <c r="EM90" i="14"/>
  <c r="EM121" i="14" s="1"/>
  <c r="EN90" i="14"/>
  <c r="EN121" i="14" s="1"/>
  <c r="EO90" i="14"/>
  <c r="EO121" i="14" s="1"/>
  <c r="EP90" i="14"/>
  <c r="EP121" i="14" s="1"/>
  <c r="EQ90" i="14"/>
  <c r="EQ121" i="14" s="1"/>
  <c r="ER90" i="14"/>
  <c r="ER121" i="14" s="1"/>
  <c r="ES90" i="14"/>
  <c r="ES121" i="14" s="1"/>
  <c r="ET90" i="14"/>
  <c r="ET121" i="14" s="1"/>
  <c r="EU90" i="14"/>
  <c r="EU121" i="14" s="1"/>
  <c r="EV90" i="14"/>
  <c r="EV121" i="14" s="1"/>
  <c r="EW90" i="14"/>
  <c r="EW121" i="14" s="1"/>
  <c r="EX90" i="14"/>
  <c r="EX121" i="14" s="1"/>
  <c r="EY90" i="14"/>
  <c r="EY121" i="14" s="1"/>
  <c r="EZ90" i="14"/>
  <c r="EZ121" i="14" s="1"/>
  <c r="FA90" i="14"/>
  <c r="FA121" i="14" s="1"/>
  <c r="FB90" i="14"/>
  <c r="FB121" i="14" s="1"/>
  <c r="FC90" i="14"/>
  <c r="FC121" i="14" s="1"/>
  <c r="FD90" i="14"/>
  <c r="FD121" i="14" s="1"/>
  <c r="FE90" i="14"/>
  <c r="FE121" i="14" s="1"/>
  <c r="FF90" i="14"/>
  <c r="FF121" i="14" s="1"/>
  <c r="B91" i="14"/>
  <c r="B122" i="14" s="1"/>
  <c r="G91" i="14"/>
  <c r="G122" i="14" s="1"/>
  <c r="H91" i="14"/>
  <c r="H122" i="14" s="1"/>
  <c r="I91" i="14"/>
  <c r="I122" i="14" s="1"/>
  <c r="J91" i="14"/>
  <c r="J122" i="14" s="1"/>
  <c r="K91" i="14"/>
  <c r="K122" i="14" s="1"/>
  <c r="L91" i="14"/>
  <c r="L122" i="14" s="1"/>
  <c r="M91" i="14"/>
  <c r="M122" i="14" s="1"/>
  <c r="N91" i="14"/>
  <c r="N122" i="14" s="1"/>
  <c r="O91" i="14"/>
  <c r="O122" i="14" s="1"/>
  <c r="P91" i="14"/>
  <c r="P122" i="14" s="1"/>
  <c r="Q91" i="14"/>
  <c r="Q122" i="14" s="1"/>
  <c r="R91" i="14"/>
  <c r="R122" i="14" s="1"/>
  <c r="S91" i="14"/>
  <c r="S122" i="14" s="1"/>
  <c r="T91" i="14"/>
  <c r="T122" i="14" s="1"/>
  <c r="U91" i="14"/>
  <c r="U122" i="14" s="1"/>
  <c r="V91" i="14"/>
  <c r="V122" i="14" s="1"/>
  <c r="W91" i="14"/>
  <c r="W122" i="14" s="1"/>
  <c r="X91" i="14"/>
  <c r="X122" i="14" s="1"/>
  <c r="Y91" i="14"/>
  <c r="Y122" i="14" s="1"/>
  <c r="Z91" i="14"/>
  <c r="Z122" i="14" s="1"/>
  <c r="AA91" i="14"/>
  <c r="AA122" i="14" s="1"/>
  <c r="AB91" i="14"/>
  <c r="AB122" i="14" s="1"/>
  <c r="AC91" i="14"/>
  <c r="AC122" i="14" s="1"/>
  <c r="AD91" i="14"/>
  <c r="AD122" i="14" s="1"/>
  <c r="AE91" i="14"/>
  <c r="AE122" i="14" s="1"/>
  <c r="AF91" i="14"/>
  <c r="AF122" i="14" s="1"/>
  <c r="AG91" i="14"/>
  <c r="AG122" i="14" s="1"/>
  <c r="AH91" i="14"/>
  <c r="AH122" i="14" s="1"/>
  <c r="AI91" i="14"/>
  <c r="AI122" i="14" s="1"/>
  <c r="AJ91" i="14"/>
  <c r="AJ122" i="14" s="1"/>
  <c r="AK91" i="14"/>
  <c r="AK122" i="14" s="1"/>
  <c r="AL91" i="14"/>
  <c r="AL122" i="14" s="1"/>
  <c r="AM91" i="14"/>
  <c r="AM122" i="14" s="1"/>
  <c r="AN91" i="14"/>
  <c r="AN122" i="14" s="1"/>
  <c r="AO91" i="14"/>
  <c r="AO122" i="14" s="1"/>
  <c r="AP91" i="14"/>
  <c r="AP122" i="14" s="1"/>
  <c r="AQ91" i="14"/>
  <c r="AQ122" i="14" s="1"/>
  <c r="AR91" i="14"/>
  <c r="AR122" i="14" s="1"/>
  <c r="AS91" i="14"/>
  <c r="AS122" i="14" s="1"/>
  <c r="AT91" i="14"/>
  <c r="AT122" i="14" s="1"/>
  <c r="AU91" i="14"/>
  <c r="AU122" i="14" s="1"/>
  <c r="AV91" i="14"/>
  <c r="AV122" i="14" s="1"/>
  <c r="AW91" i="14"/>
  <c r="AW122" i="14" s="1"/>
  <c r="AX91" i="14"/>
  <c r="AX122" i="14" s="1"/>
  <c r="AY91" i="14"/>
  <c r="AY122" i="14" s="1"/>
  <c r="AZ91" i="14"/>
  <c r="AZ122" i="14" s="1"/>
  <c r="BA91" i="14"/>
  <c r="BA122" i="14" s="1"/>
  <c r="BB91" i="14"/>
  <c r="BB122" i="14" s="1"/>
  <c r="BC91" i="14"/>
  <c r="BC122" i="14" s="1"/>
  <c r="BD91" i="14"/>
  <c r="BD122" i="14" s="1"/>
  <c r="BE91" i="14"/>
  <c r="BE122" i="14" s="1"/>
  <c r="BF91" i="14"/>
  <c r="BF122" i="14" s="1"/>
  <c r="BG91" i="14"/>
  <c r="BG122" i="14" s="1"/>
  <c r="BH91" i="14"/>
  <c r="BH122" i="14" s="1"/>
  <c r="BI91" i="14"/>
  <c r="BI122" i="14" s="1"/>
  <c r="BJ91" i="14"/>
  <c r="BJ122" i="14" s="1"/>
  <c r="BK91" i="14"/>
  <c r="BK122" i="14" s="1"/>
  <c r="BL91" i="14"/>
  <c r="BL122" i="14" s="1"/>
  <c r="BM91" i="14"/>
  <c r="BM122" i="14" s="1"/>
  <c r="BN91" i="14"/>
  <c r="BN122" i="14" s="1"/>
  <c r="BO91" i="14"/>
  <c r="BO122" i="14" s="1"/>
  <c r="BP91" i="14"/>
  <c r="BP122" i="14" s="1"/>
  <c r="BQ91" i="14"/>
  <c r="BQ122" i="14" s="1"/>
  <c r="BR91" i="14"/>
  <c r="BR122" i="14" s="1"/>
  <c r="BS91" i="14"/>
  <c r="BS122" i="14" s="1"/>
  <c r="BT91" i="14"/>
  <c r="BT122" i="14" s="1"/>
  <c r="BU91" i="14"/>
  <c r="BU122" i="14" s="1"/>
  <c r="BV91" i="14"/>
  <c r="BV122" i="14" s="1"/>
  <c r="BW91" i="14"/>
  <c r="BW122" i="14" s="1"/>
  <c r="BX91" i="14"/>
  <c r="BX122" i="14" s="1"/>
  <c r="BY91" i="14"/>
  <c r="BY122" i="14" s="1"/>
  <c r="BZ91" i="14"/>
  <c r="BZ122" i="14" s="1"/>
  <c r="CA91" i="14"/>
  <c r="CA122" i="14" s="1"/>
  <c r="CB91" i="14"/>
  <c r="CB122" i="14" s="1"/>
  <c r="CC91" i="14"/>
  <c r="CC122" i="14" s="1"/>
  <c r="CD91" i="14"/>
  <c r="CD122" i="14" s="1"/>
  <c r="CE91" i="14"/>
  <c r="CE122" i="14" s="1"/>
  <c r="CF91" i="14"/>
  <c r="CF122" i="14" s="1"/>
  <c r="CG91" i="14"/>
  <c r="CG122" i="14" s="1"/>
  <c r="CH91" i="14"/>
  <c r="CH122" i="14" s="1"/>
  <c r="CI91" i="14"/>
  <c r="CI122" i="14" s="1"/>
  <c r="CJ91" i="14"/>
  <c r="CJ122" i="14" s="1"/>
  <c r="CK91" i="14"/>
  <c r="CK122" i="14" s="1"/>
  <c r="CL91" i="14"/>
  <c r="CL122" i="14" s="1"/>
  <c r="CM91" i="14"/>
  <c r="CM122" i="14" s="1"/>
  <c r="CN91" i="14"/>
  <c r="CN122" i="14" s="1"/>
  <c r="CO91" i="14"/>
  <c r="CO122" i="14" s="1"/>
  <c r="CP91" i="14"/>
  <c r="CP122" i="14" s="1"/>
  <c r="CQ91" i="14"/>
  <c r="CQ122" i="14" s="1"/>
  <c r="CR91" i="14"/>
  <c r="CR122" i="14" s="1"/>
  <c r="CS91" i="14"/>
  <c r="CS122" i="14" s="1"/>
  <c r="CT91" i="14"/>
  <c r="CT122" i="14" s="1"/>
  <c r="CU91" i="14"/>
  <c r="CU122" i="14" s="1"/>
  <c r="CV91" i="14"/>
  <c r="CV122" i="14" s="1"/>
  <c r="CW91" i="14"/>
  <c r="CW122" i="14" s="1"/>
  <c r="CX91" i="14"/>
  <c r="CX122" i="14" s="1"/>
  <c r="CY91" i="14"/>
  <c r="CY122" i="14" s="1"/>
  <c r="CZ91" i="14"/>
  <c r="CZ122" i="14" s="1"/>
  <c r="DA91" i="14"/>
  <c r="DA122" i="14" s="1"/>
  <c r="DB91" i="14"/>
  <c r="DB122" i="14" s="1"/>
  <c r="DC91" i="14"/>
  <c r="DC122" i="14" s="1"/>
  <c r="DD91" i="14"/>
  <c r="DD122" i="14" s="1"/>
  <c r="DE91" i="14"/>
  <c r="DE122" i="14" s="1"/>
  <c r="DF91" i="14"/>
  <c r="DF122" i="14" s="1"/>
  <c r="DG91" i="14"/>
  <c r="DG122" i="14" s="1"/>
  <c r="DH91" i="14"/>
  <c r="DH122" i="14" s="1"/>
  <c r="DI91" i="14"/>
  <c r="DI122" i="14" s="1"/>
  <c r="DJ91" i="14"/>
  <c r="DJ122" i="14" s="1"/>
  <c r="DK91" i="14"/>
  <c r="DK122" i="14" s="1"/>
  <c r="DL91" i="14"/>
  <c r="DL122" i="14" s="1"/>
  <c r="DM91" i="14"/>
  <c r="DM122" i="14" s="1"/>
  <c r="DN91" i="14"/>
  <c r="DN122" i="14" s="1"/>
  <c r="DO91" i="14"/>
  <c r="DO122" i="14" s="1"/>
  <c r="DP91" i="14"/>
  <c r="DP122" i="14" s="1"/>
  <c r="DQ91" i="14"/>
  <c r="DQ122" i="14" s="1"/>
  <c r="DR91" i="14"/>
  <c r="DR122" i="14" s="1"/>
  <c r="DS91" i="14"/>
  <c r="DS122" i="14" s="1"/>
  <c r="DT91" i="14"/>
  <c r="DT122" i="14" s="1"/>
  <c r="DU91" i="14"/>
  <c r="DU122" i="14" s="1"/>
  <c r="DV91" i="14"/>
  <c r="DV122" i="14" s="1"/>
  <c r="DW91" i="14"/>
  <c r="DW122" i="14" s="1"/>
  <c r="DX91" i="14"/>
  <c r="DX122" i="14" s="1"/>
  <c r="DY91" i="14"/>
  <c r="DY122" i="14" s="1"/>
  <c r="DZ91" i="14"/>
  <c r="DZ122" i="14" s="1"/>
  <c r="EA91" i="14"/>
  <c r="EA122" i="14" s="1"/>
  <c r="EB91" i="14"/>
  <c r="EB122" i="14" s="1"/>
  <c r="EC91" i="14"/>
  <c r="EC122" i="14" s="1"/>
  <c r="ED91" i="14"/>
  <c r="ED122" i="14" s="1"/>
  <c r="EE91" i="14"/>
  <c r="EE122" i="14" s="1"/>
  <c r="EF91" i="14"/>
  <c r="EF122" i="14" s="1"/>
  <c r="EG91" i="14"/>
  <c r="EG122" i="14" s="1"/>
  <c r="EH91" i="14"/>
  <c r="EH122" i="14" s="1"/>
  <c r="EI91" i="14"/>
  <c r="EI122" i="14" s="1"/>
  <c r="EJ91" i="14"/>
  <c r="EJ122" i="14" s="1"/>
  <c r="EK91" i="14"/>
  <c r="EK122" i="14" s="1"/>
  <c r="EL91" i="14"/>
  <c r="EL122" i="14" s="1"/>
  <c r="EM91" i="14"/>
  <c r="EM122" i="14" s="1"/>
  <c r="EN91" i="14"/>
  <c r="EN122" i="14" s="1"/>
  <c r="EO91" i="14"/>
  <c r="EO122" i="14" s="1"/>
  <c r="EP91" i="14"/>
  <c r="EP122" i="14" s="1"/>
  <c r="EQ91" i="14"/>
  <c r="EQ122" i="14" s="1"/>
  <c r="ER91" i="14"/>
  <c r="ER122" i="14" s="1"/>
  <c r="ES91" i="14"/>
  <c r="ES122" i="14" s="1"/>
  <c r="ET91" i="14"/>
  <c r="ET122" i="14" s="1"/>
  <c r="EU91" i="14"/>
  <c r="EU122" i="14" s="1"/>
  <c r="EV91" i="14"/>
  <c r="EV122" i="14" s="1"/>
  <c r="EW91" i="14"/>
  <c r="EW122" i="14" s="1"/>
  <c r="EX91" i="14"/>
  <c r="EX122" i="14" s="1"/>
  <c r="EY91" i="14"/>
  <c r="EY122" i="14" s="1"/>
  <c r="EZ91" i="14"/>
  <c r="EZ122" i="14" s="1"/>
  <c r="FA91" i="14"/>
  <c r="FA122" i="14" s="1"/>
  <c r="FB91" i="14"/>
  <c r="FB122" i="14" s="1"/>
  <c r="FC91" i="14"/>
  <c r="FC122" i="14" s="1"/>
  <c r="FD91" i="14"/>
  <c r="FD122" i="14" s="1"/>
  <c r="FE91" i="14"/>
  <c r="FE122" i="14" s="1"/>
  <c r="FF91" i="14"/>
  <c r="FF122" i="14" s="1"/>
  <c r="B93" i="14"/>
  <c r="B124" i="14" s="1"/>
  <c r="G93" i="14"/>
  <c r="G124" i="14" s="1"/>
  <c r="H93" i="14"/>
  <c r="H124" i="14" s="1"/>
  <c r="I93" i="14"/>
  <c r="I124" i="14" s="1"/>
  <c r="J93" i="14"/>
  <c r="J124" i="14" s="1"/>
  <c r="K93" i="14"/>
  <c r="K124" i="14" s="1"/>
  <c r="L93" i="14"/>
  <c r="L124" i="14" s="1"/>
  <c r="M93" i="14"/>
  <c r="M124" i="14" s="1"/>
  <c r="N93" i="14"/>
  <c r="N124" i="14" s="1"/>
  <c r="O93" i="14"/>
  <c r="O124" i="14" s="1"/>
  <c r="P93" i="14"/>
  <c r="P124" i="14" s="1"/>
  <c r="Q93" i="14"/>
  <c r="Q124" i="14" s="1"/>
  <c r="R93" i="14"/>
  <c r="R124" i="14" s="1"/>
  <c r="S93" i="14"/>
  <c r="S124" i="14" s="1"/>
  <c r="T93" i="14"/>
  <c r="T124" i="14" s="1"/>
  <c r="U93" i="14"/>
  <c r="U124" i="14" s="1"/>
  <c r="V93" i="14"/>
  <c r="V124" i="14" s="1"/>
  <c r="W93" i="14"/>
  <c r="W124" i="14" s="1"/>
  <c r="X93" i="14"/>
  <c r="X124" i="14" s="1"/>
  <c r="Y93" i="14"/>
  <c r="Y124" i="14" s="1"/>
  <c r="Z93" i="14"/>
  <c r="Z124" i="14" s="1"/>
  <c r="AA93" i="14"/>
  <c r="AA124" i="14" s="1"/>
  <c r="AB93" i="14"/>
  <c r="AB124" i="14" s="1"/>
  <c r="AC93" i="14"/>
  <c r="AC124" i="14" s="1"/>
  <c r="AD93" i="14"/>
  <c r="AD124" i="14" s="1"/>
  <c r="AE93" i="14"/>
  <c r="AE124" i="14" s="1"/>
  <c r="AF93" i="14"/>
  <c r="AF124" i="14" s="1"/>
  <c r="AG93" i="14"/>
  <c r="AG124" i="14" s="1"/>
  <c r="AH93" i="14"/>
  <c r="AH124" i="14" s="1"/>
  <c r="AI93" i="14"/>
  <c r="AI124" i="14" s="1"/>
  <c r="AJ93" i="14"/>
  <c r="AJ124" i="14" s="1"/>
  <c r="AK93" i="14"/>
  <c r="AK124" i="14" s="1"/>
  <c r="AL93" i="14"/>
  <c r="AL124" i="14" s="1"/>
  <c r="AM93" i="14"/>
  <c r="AM124" i="14" s="1"/>
  <c r="AN93" i="14"/>
  <c r="AN124" i="14" s="1"/>
  <c r="AO93" i="14"/>
  <c r="AO124" i="14" s="1"/>
  <c r="AP93" i="14"/>
  <c r="AP124" i="14" s="1"/>
  <c r="AQ93" i="14"/>
  <c r="AQ124" i="14" s="1"/>
  <c r="AR93" i="14"/>
  <c r="AR124" i="14" s="1"/>
  <c r="AS93" i="14"/>
  <c r="AS124" i="14" s="1"/>
  <c r="AT93" i="14"/>
  <c r="AT124" i="14" s="1"/>
  <c r="AU93" i="14"/>
  <c r="AU124" i="14" s="1"/>
  <c r="AV93" i="14"/>
  <c r="AV124" i="14" s="1"/>
  <c r="AW93" i="14"/>
  <c r="AW124" i="14" s="1"/>
  <c r="AX93" i="14"/>
  <c r="AX124" i="14" s="1"/>
  <c r="AY93" i="14"/>
  <c r="AY124" i="14" s="1"/>
  <c r="AZ93" i="14"/>
  <c r="AZ124" i="14" s="1"/>
  <c r="BA93" i="14"/>
  <c r="BA124" i="14" s="1"/>
  <c r="BB93" i="14"/>
  <c r="BB124" i="14" s="1"/>
  <c r="BC93" i="14"/>
  <c r="BC124" i="14" s="1"/>
  <c r="BD93" i="14"/>
  <c r="BD124" i="14" s="1"/>
  <c r="BE93" i="14"/>
  <c r="BE124" i="14" s="1"/>
  <c r="BF93" i="14"/>
  <c r="BF124" i="14" s="1"/>
  <c r="BG93" i="14"/>
  <c r="BG124" i="14" s="1"/>
  <c r="BH93" i="14"/>
  <c r="BH124" i="14" s="1"/>
  <c r="BI93" i="14"/>
  <c r="BI124" i="14" s="1"/>
  <c r="BJ93" i="14"/>
  <c r="BJ124" i="14" s="1"/>
  <c r="BK93" i="14"/>
  <c r="BK124" i="14" s="1"/>
  <c r="BL93" i="14"/>
  <c r="BL124" i="14" s="1"/>
  <c r="BM93" i="14"/>
  <c r="BM124" i="14" s="1"/>
  <c r="BN93" i="14"/>
  <c r="BN124" i="14" s="1"/>
  <c r="BO93" i="14"/>
  <c r="BO124" i="14" s="1"/>
  <c r="BP93" i="14"/>
  <c r="BP124" i="14" s="1"/>
  <c r="BQ93" i="14"/>
  <c r="BQ124" i="14" s="1"/>
  <c r="BR93" i="14"/>
  <c r="BR124" i="14" s="1"/>
  <c r="BS93" i="14"/>
  <c r="BS124" i="14" s="1"/>
  <c r="BT93" i="14"/>
  <c r="BT124" i="14" s="1"/>
  <c r="BU93" i="14"/>
  <c r="BU124" i="14" s="1"/>
  <c r="BV93" i="14"/>
  <c r="BV124" i="14" s="1"/>
  <c r="BW93" i="14"/>
  <c r="BW124" i="14" s="1"/>
  <c r="BX93" i="14"/>
  <c r="BX124" i="14" s="1"/>
  <c r="BY93" i="14"/>
  <c r="BY124" i="14" s="1"/>
  <c r="BZ93" i="14"/>
  <c r="BZ124" i="14" s="1"/>
  <c r="CA93" i="14"/>
  <c r="CA124" i="14" s="1"/>
  <c r="CB93" i="14"/>
  <c r="CB124" i="14" s="1"/>
  <c r="CC93" i="14"/>
  <c r="CC124" i="14" s="1"/>
  <c r="CD93" i="14"/>
  <c r="CD124" i="14" s="1"/>
  <c r="CE93" i="14"/>
  <c r="CE124" i="14" s="1"/>
  <c r="CF93" i="14"/>
  <c r="CF124" i="14" s="1"/>
  <c r="CG93" i="14"/>
  <c r="CG124" i="14" s="1"/>
  <c r="CH93" i="14"/>
  <c r="CH124" i="14" s="1"/>
  <c r="CI93" i="14"/>
  <c r="CI124" i="14" s="1"/>
  <c r="CJ93" i="14"/>
  <c r="CJ124" i="14" s="1"/>
  <c r="CK93" i="14"/>
  <c r="CK124" i="14" s="1"/>
  <c r="CL93" i="14"/>
  <c r="CL124" i="14" s="1"/>
  <c r="CM93" i="14"/>
  <c r="CM124" i="14" s="1"/>
  <c r="CN93" i="14"/>
  <c r="CN124" i="14" s="1"/>
  <c r="CO93" i="14"/>
  <c r="CO124" i="14" s="1"/>
  <c r="CP93" i="14"/>
  <c r="CP124" i="14" s="1"/>
  <c r="CQ93" i="14"/>
  <c r="CQ124" i="14" s="1"/>
  <c r="CR93" i="14"/>
  <c r="CR124" i="14" s="1"/>
  <c r="CS93" i="14"/>
  <c r="CS124" i="14" s="1"/>
  <c r="CT93" i="14"/>
  <c r="CT124" i="14" s="1"/>
  <c r="CU93" i="14"/>
  <c r="CU124" i="14" s="1"/>
  <c r="CV93" i="14"/>
  <c r="CV124" i="14" s="1"/>
  <c r="CW93" i="14"/>
  <c r="CW124" i="14" s="1"/>
  <c r="CX93" i="14"/>
  <c r="CX124" i="14" s="1"/>
  <c r="CY93" i="14"/>
  <c r="CY124" i="14" s="1"/>
  <c r="CZ93" i="14"/>
  <c r="CZ124" i="14" s="1"/>
  <c r="DA93" i="14"/>
  <c r="DA124" i="14" s="1"/>
  <c r="DB93" i="14"/>
  <c r="DB124" i="14" s="1"/>
  <c r="DC93" i="14"/>
  <c r="DC124" i="14" s="1"/>
  <c r="DD93" i="14"/>
  <c r="DD124" i="14" s="1"/>
  <c r="DE93" i="14"/>
  <c r="DE124" i="14" s="1"/>
  <c r="DF93" i="14"/>
  <c r="DF124" i="14" s="1"/>
  <c r="DG93" i="14"/>
  <c r="DG124" i="14" s="1"/>
  <c r="DH93" i="14"/>
  <c r="DH124" i="14" s="1"/>
  <c r="DI93" i="14"/>
  <c r="DI124" i="14" s="1"/>
  <c r="DJ93" i="14"/>
  <c r="DJ124" i="14" s="1"/>
  <c r="DK93" i="14"/>
  <c r="DK124" i="14" s="1"/>
  <c r="DL93" i="14"/>
  <c r="DL124" i="14" s="1"/>
  <c r="DM93" i="14"/>
  <c r="DM124" i="14" s="1"/>
  <c r="DN93" i="14"/>
  <c r="DN124" i="14" s="1"/>
  <c r="DO93" i="14"/>
  <c r="DO124" i="14" s="1"/>
  <c r="DP93" i="14"/>
  <c r="DP124" i="14" s="1"/>
  <c r="DQ93" i="14"/>
  <c r="DQ124" i="14" s="1"/>
  <c r="DR93" i="14"/>
  <c r="DR124" i="14" s="1"/>
  <c r="DS93" i="14"/>
  <c r="DS124" i="14" s="1"/>
  <c r="DT93" i="14"/>
  <c r="DT124" i="14" s="1"/>
  <c r="DU93" i="14"/>
  <c r="DU124" i="14" s="1"/>
  <c r="DV93" i="14"/>
  <c r="DV124" i="14" s="1"/>
  <c r="DW93" i="14"/>
  <c r="DW124" i="14" s="1"/>
  <c r="DX93" i="14"/>
  <c r="DX124" i="14" s="1"/>
  <c r="DY93" i="14"/>
  <c r="DY124" i="14" s="1"/>
  <c r="DZ93" i="14"/>
  <c r="DZ124" i="14" s="1"/>
  <c r="EA93" i="14"/>
  <c r="EA124" i="14" s="1"/>
  <c r="EB93" i="14"/>
  <c r="EB124" i="14" s="1"/>
  <c r="EC93" i="14"/>
  <c r="EC124" i="14" s="1"/>
  <c r="ED93" i="14"/>
  <c r="ED124" i="14" s="1"/>
  <c r="EE93" i="14"/>
  <c r="EE124" i="14" s="1"/>
  <c r="EF93" i="14"/>
  <c r="EF124" i="14" s="1"/>
  <c r="EG93" i="14"/>
  <c r="EG124" i="14" s="1"/>
  <c r="EH93" i="14"/>
  <c r="EH124" i="14" s="1"/>
  <c r="EI93" i="14"/>
  <c r="EI124" i="14" s="1"/>
  <c r="EJ93" i="14"/>
  <c r="EJ124" i="14" s="1"/>
  <c r="EK93" i="14"/>
  <c r="EK124" i="14" s="1"/>
  <c r="EL93" i="14"/>
  <c r="EL124" i="14" s="1"/>
  <c r="EM93" i="14"/>
  <c r="EM124" i="14" s="1"/>
  <c r="EN93" i="14"/>
  <c r="EN124" i="14" s="1"/>
  <c r="EO93" i="14"/>
  <c r="EO124" i="14" s="1"/>
  <c r="EP93" i="14"/>
  <c r="EP124" i="14" s="1"/>
  <c r="EQ93" i="14"/>
  <c r="EQ124" i="14" s="1"/>
  <c r="ER93" i="14"/>
  <c r="ER124" i="14" s="1"/>
  <c r="ES93" i="14"/>
  <c r="ES124" i="14" s="1"/>
  <c r="ET93" i="14"/>
  <c r="ET124" i="14" s="1"/>
  <c r="EU93" i="14"/>
  <c r="EU124" i="14" s="1"/>
  <c r="EV93" i="14"/>
  <c r="EV124" i="14" s="1"/>
  <c r="EW93" i="14"/>
  <c r="EW124" i="14" s="1"/>
  <c r="EX93" i="14"/>
  <c r="EX124" i="14" s="1"/>
  <c r="EY93" i="14"/>
  <c r="EY124" i="14" s="1"/>
  <c r="EZ93" i="14"/>
  <c r="EZ124" i="14" s="1"/>
  <c r="FA93" i="14"/>
  <c r="FA124" i="14" s="1"/>
  <c r="FB93" i="14"/>
  <c r="FB124" i="14" s="1"/>
  <c r="FC93" i="14"/>
  <c r="FC124" i="14" s="1"/>
  <c r="FD93" i="14"/>
  <c r="FD124" i="14" s="1"/>
  <c r="FE93" i="14"/>
  <c r="FE124" i="14" s="1"/>
  <c r="FF93" i="14"/>
  <c r="FF124" i="14" s="1"/>
  <c r="B94" i="14"/>
  <c r="B125" i="14" s="1"/>
  <c r="G94" i="14"/>
  <c r="G125" i="14" s="1"/>
  <c r="H94" i="14"/>
  <c r="H125" i="14" s="1"/>
  <c r="I94" i="14"/>
  <c r="I125" i="14" s="1"/>
  <c r="J94" i="14"/>
  <c r="J125" i="14" s="1"/>
  <c r="K94" i="14"/>
  <c r="K125" i="14" s="1"/>
  <c r="L94" i="14"/>
  <c r="L125" i="14" s="1"/>
  <c r="M94" i="14"/>
  <c r="M125" i="14" s="1"/>
  <c r="N94" i="14"/>
  <c r="N125" i="14" s="1"/>
  <c r="O94" i="14"/>
  <c r="O125" i="14" s="1"/>
  <c r="P94" i="14"/>
  <c r="P125" i="14" s="1"/>
  <c r="Q94" i="14"/>
  <c r="Q125" i="14" s="1"/>
  <c r="R94" i="14"/>
  <c r="R125" i="14" s="1"/>
  <c r="S94" i="14"/>
  <c r="S125" i="14" s="1"/>
  <c r="T94" i="14"/>
  <c r="T125" i="14" s="1"/>
  <c r="U94" i="14"/>
  <c r="U125" i="14" s="1"/>
  <c r="V94" i="14"/>
  <c r="V125" i="14" s="1"/>
  <c r="W94" i="14"/>
  <c r="W125" i="14" s="1"/>
  <c r="X94" i="14"/>
  <c r="X125" i="14" s="1"/>
  <c r="Y94" i="14"/>
  <c r="Y125" i="14" s="1"/>
  <c r="Z94" i="14"/>
  <c r="Z125" i="14" s="1"/>
  <c r="AA94" i="14"/>
  <c r="AA125" i="14" s="1"/>
  <c r="AB94" i="14"/>
  <c r="AB125" i="14" s="1"/>
  <c r="AC94" i="14"/>
  <c r="AC125" i="14" s="1"/>
  <c r="AD94" i="14"/>
  <c r="AD125" i="14" s="1"/>
  <c r="AE94" i="14"/>
  <c r="AE125" i="14" s="1"/>
  <c r="AF94" i="14"/>
  <c r="AF125" i="14" s="1"/>
  <c r="AG94" i="14"/>
  <c r="AG125" i="14" s="1"/>
  <c r="AH94" i="14"/>
  <c r="AH125" i="14" s="1"/>
  <c r="AI94" i="14"/>
  <c r="AI125" i="14" s="1"/>
  <c r="AJ94" i="14"/>
  <c r="AJ125" i="14" s="1"/>
  <c r="AK94" i="14"/>
  <c r="AK125" i="14" s="1"/>
  <c r="AL94" i="14"/>
  <c r="AL125" i="14" s="1"/>
  <c r="AM94" i="14"/>
  <c r="AM125" i="14" s="1"/>
  <c r="AN94" i="14"/>
  <c r="AN125" i="14" s="1"/>
  <c r="AO94" i="14"/>
  <c r="AO125" i="14" s="1"/>
  <c r="AP94" i="14"/>
  <c r="AP125" i="14" s="1"/>
  <c r="AQ94" i="14"/>
  <c r="AQ125" i="14" s="1"/>
  <c r="AR94" i="14"/>
  <c r="AR125" i="14" s="1"/>
  <c r="AS94" i="14"/>
  <c r="AS125" i="14" s="1"/>
  <c r="AT94" i="14"/>
  <c r="AT125" i="14" s="1"/>
  <c r="AU94" i="14"/>
  <c r="AU125" i="14" s="1"/>
  <c r="AV94" i="14"/>
  <c r="AV125" i="14" s="1"/>
  <c r="AW94" i="14"/>
  <c r="AW125" i="14" s="1"/>
  <c r="AX94" i="14"/>
  <c r="AX125" i="14" s="1"/>
  <c r="AY94" i="14"/>
  <c r="AY125" i="14" s="1"/>
  <c r="AZ94" i="14"/>
  <c r="AZ125" i="14" s="1"/>
  <c r="BA94" i="14"/>
  <c r="BA125" i="14" s="1"/>
  <c r="BB94" i="14"/>
  <c r="BB125" i="14" s="1"/>
  <c r="BC94" i="14"/>
  <c r="BC125" i="14" s="1"/>
  <c r="BD94" i="14"/>
  <c r="BD125" i="14" s="1"/>
  <c r="BE94" i="14"/>
  <c r="BE125" i="14" s="1"/>
  <c r="BF94" i="14"/>
  <c r="BF125" i="14" s="1"/>
  <c r="BG94" i="14"/>
  <c r="BG125" i="14" s="1"/>
  <c r="BH94" i="14"/>
  <c r="BH125" i="14" s="1"/>
  <c r="BI94" i="14"/>
  <c r="BI125" i="14" s="1"/>
  <c r="BJ94" i="14"/>
  <c r="BJ125" i="14" s="1"/>
  <c r="BK94" i="14"/>
  <c r="BK125" i="14" s="1"/>
  <c r="BL94" i="14"/>
  <c r="BL125" i="14" s="1"/>
  <c r="BM94" i="14"/>
  <c r="BM125" i="14" s="1"/>
  <c r="BN94" i="14"/>
  <c r="BN125" i="14" s="1"/>
  <c r="BO94" i="14"/>
  <c r="BO125" i="14" s="1"/>
  <c r="BP94" i="14"/>
  <c r="BP125" i="14" s="1"/>
  <c r="BQ94" i="14"/>
  <c r="BQ125" i="14" s="1"/>
  <c r="BR94" i="14"/>
  <c r="BR125" i="14" s="1"/>
  <c r="BS94" i="14"/>
  <c r="BS125" i="14" s="1"/>
  <c r="BT94" i="14"/>
  <c r="BT125" i="14" s="1"/>
  <c r="BU94" i="14"/>
  <c r="BU125" i="14" s="1"/>
  <c r="BV94" i="14"/>
  <c r="BV125" i="14" s="1"/>
  <c r="BW94" i="14"/>
  <c r="BW125" i="14" s="1"/>
  <c r="BX94" i="14"/>
  <c r="BX125" i="14" s="1"/>
  <c r="BY94" i="14"/>
  <c r="BY125" i="14" s="1"/>
  <c r="BZ94" i="14"/>
  <c r="BZ125" i="14" s="1"/>
  <c r="CA94" i="14"/>
  <c r="CA125" i="14" s="1"/>
  <c r="CB94" i="14"/>
  <c r="CB125" i="14" s="1"/>
  <c r="CC94" i="14"/>
  <c r="CC125" i="14" s="1"/>
  <c r="CD94" i="14"/>
  <c r="CD125" i="14" s="1"/>
  <c r="CE94" i="14"/>
  <c r="CE125" i="14" s="1"/>
  <c r="CF94" i="14"/>
  <c r="CF125" i="14" s="1"/>
  <c r="CG94" i="14"/>
  <c r="CG125" i="14" s="1"/>
  <c r="CH94" i="14"/>
  <c r="CH125" i="14" s="1"/>
  <c r="CI94" i="14"/>
  <c r="CI125" i="14" s="1"/>
  <c r="CJ94" i="14"/>
  <c r="CJ125" i="14" s="1"/>
  <c r="CK94" i="14"/>
  <c r="CK125" i="14" s="1"/>
  <c r="CL94" i="14"/>
  <c r="CL125" i="14" s="1"/>
  <c r="CM94" i="14"/>
  <c r="CM125" i="14" s="1"/>
  <c r="CN94" i="14"/>
  <c r="CN125" i="14" s="1"/>
  <c r="CO94" i="14"/>
  <c r="CO125" i="14" s="1"/>
  <c r="CP94" i="14"/>
  <c r="CP125" i="14" s="1"/>
  <c r="CQ94" i="14"/>
  <c r="CQ125" i="14" s="1"/>
  <c r="CR94" i="14"/>
  <c r="CR125" i="14" s="1"/>
  <c r="CS94" i="14"/>
  <c r="CS125" i="14" s="1"/>
  <c r="CT94" i="14"/>
  <c r="CT125" i="14" s="1"/>
  <c r="CU94" i="14"/>
  <c r="CU125" i="14" s="1"/>
  <c r="CV94" i="14"/>
  <c r="CV125" i="14" s="1"/>
  <c r="CW94" i="14"/>
  <c r="CW125" i="14" s="1"/>
  <c r="CX94" i="14"/>
  <c r="CX125" i="14" s="1"/>
  <c r="CY94" i="14"/>
  <c r="CY125" i="14" s="1"/>
  <c r="CZ94" i="14"/>
  <c r="CZ125" i="14" s="1"/>
  <c r="DA94" i="14"/>
  <c r="DA125" i="14" s="1"/>
  <c r="DB94" i="14"/>
  <c r="DB125" i="14" s="1"/>
  <c r="DC94" i="14"/>
  <c r="DC125" i="14" s="1"/>
  <c r="DD94" i="14"/>
  <c r="DD125" i="14" s="1"/>
  <c r="DE94" i="14"/>
  <c r="DE125" i="14" s="1"/>
  <c r="DF94" i="14"/>
  <c r="DF125" i="14" s="1"/>
  <c r="DG94" i="14"/>
  <c r="DG125" i="14" s="1"/>
  <c r="DH94" i="14"/>
  <c r="DH125" i="14" s="1"/>
  <c r="DI94" i="14"/>
  <c r="DI125" i="14" s="1"/>
  <c r="DJ94" i="14"/>
  <c r="DJ125" i="14" s="1"/>
  <c r="DK94" i="14"/>
  <c r="DK125" i="14" s="1"/>
  <c r="DL94" i="14"/>
  <c r="DL125" i="14" s="1"/>
  <c r="DM94" i="14"/>
  <c r="DM125" i="14" s="1"/>
  <c r="DN94" i="14"/>
  <c r="DN125" i="14" s="1"/>
  <c r="DO94" i="14"/>
  <c r="DO125" i="14" s="1"/>
  <c r="DP94" i="14"/>
  <c r="DP125" i="14" s="1"/>
  <c r="DQ94" i="14"/>
  <c r="DQ125" i="14" s="1"/>
  <c r="DR94" i="14"/>
  <c r="DR125" i="14" s="1"/>
  <c r="DS94" i="14"/>
  <c r="DS125" i="14" s="1"/>
  <c r="DT94" i="14"/>
  <c r="DT125" i="14" s="1"/>
  <c r="DU94" i="14"/>
  <c r="DU125" i="14" s="1"/>
  <c r="DV94" i="14"/>
  <c r="DV125" i="14" s="1"/>
  <c r="DW94" i="14"/>
  <c r="DW125" i="14" s="1"/>
  <c r="DX94" i="14"/>
  <c r="DX125" i="14" s="1"/>
  <c r="DY94" i="14"/>
  <c r="DY125" i="14" s="1"/>
  <c r="DZ94" i="14"/>
  <c r="DZ125" i="14" s="1"/>
  <c r="EA94" i="14"/>
  <c r="EA125" i="14" s="1"/>
  <c r="EB94" i="14"/>
  <c r="EB125" i="14" s="1"/>
  <c r="EC94" i="14"/>
  <c r="EC125" i="14" s="1"/>
  <c r="ED94" i="14"/>
  <c r="ED125" i="14" s="1"/>
  <c r="EE94" i="14"/>
  <c r="EE125" i="14" s="1"/>
  <c r="EF94" i="14"/>
  <c r="EF125" i="14" s="1"/>
  <c r="EG94" i="14"/>
  <c r="EG125" i="14" s="1"/>
  <c r="EH94" i="14"/>
  <c r="EH125" i="14" s="1"/>
  <c r="EI94" i="14"/>
  <c r="EI125" i="14" s="1"/>
  <c r="EJ94" i="14"/>
  <c r="EJ125" i="14" s="1"/>
  <c r="EK94" i="14"/>
  <c r="EK125" i="14" s="1"/>
  <c r="EL94" i="14"/>
  <c r="EL125" i="14" s="1"/>
  <c r="EM94" i="14"/>
  <c r="EM125" i="14" s="1"/>
  <c r="EN94" i="14"/>
  <c r="EN125" i="14" s="1"/>
  <c r="EO94" i="14"/>
  <c r="EO125" i="14" s="1"/>
  <c r="EP94" i="14"/>
  <c r="EP125" i="14" s="1"/>
  <c r="EQ94" i="14"/>
  <c r="EQ125" i="14" s="1"/>
  <c r="ER94" i="14"/>
  <c r="ER125" i="14" s="1"/>
  <c r="ES94" i="14"/>
  <c r="ES125" i="14" s="1"/>
  <c r="ET94" i="14"/>
  <c r="ET125" i="14" s="1"/>
  <c r="EU94" i="14"/>
  <c r="EU125" i="14" s="1"/>
  <c r="EV94" i="14"/>
  <c r="EV125" i="14" s="1"/>
  <c r="EW94" i="14"/>
  <c r="EW125" i="14" s="1"/>
  <c r="EX94" i="14"/>
  <c r="EX125" i="14" s="1"/>
  <c r="EY94" i="14"/>
  <c r="EY125" i="14" s="1"/>
  <c r="EZ94" i="14"/>
  <c r="EZ125" i="14" s="1"/>
  <c r="FA94" i="14"/>
  <c r="FA125" i="14" s="1"/>
  <c r="FB94" i="14"/>
  <c r="FB125" i="14" s="1"/>
  <c r="FC94" i="14"/>
  <c r="FC125" i="14" s="1"/>
  <c r="FD94" i="14"/>
  <c r="FD125" i="14" s="1"/>
  <c r="FE94" i="14"/>
  <c r="FE125" i="14" s="1"/>
  <c r="FF94" i="14"/>
  <c r="FF125" i="14" s="1"/>
  <c r="B95" i="14"/>
  <c r="B126" i="14" s="1"/>
  <c r="G95" i="14"/>
  <c r="G126" i="14" s="1"/>
  <c r="H95" i="14"/>
  <c r="H126" i="14" s="1"/>
  <c r="I95" i="14"/>
  <c r="I126" i="14" s="1"/>
  <c r="J95" i="14"/>
  <c r="J126" i="14" s="1"/>
  <c r="K95" i="14"/>
  <c r="K126" i="14" s="1"/>
  <c r="L95" i="14"/>
  <c r="L126" i="14" s="1"/>
  <c r="M95" i="14"/>
  <c r="M126" i="14" s="1"/>
  <c r="N95" i="14"/>
  <c r="N126" i="14" s="1"/>
  <c r="O95" i="14"/>
  <c r="O126" i="14" s="1"/>
  <c r="P95" i="14"/>
  <c r="P126" i="14" s="1"/>
  <c r="Q95" i="14"/>
  <c r="Q126" i="14" s="1"/>
  <c r="R95" i="14"/>
  <c r="R126" i="14" s="1"/>
  <c r="S95" i="14"/>
  <c r="S126" i="14" s="1"/>
  <c r="T95" i="14"/>
  <c r="T126" i="14" s="1"/>
  <c r="U95" i="14"/>
  <c r="U126" i="14" s="1"/>
  <c r="V95" i="14"/>
  <c r="V126" i="14" s="1"/>
  <c r="W95" i="14"/>
  <c r="W126" i="14" s="1"/>
  <c r="X95" i="14"/>
  <c r="X126" i="14" s="1"/>
  <c r="Y95" i="14"/>
  <c r="Y126" i="14" s="1"/>
  <c r="Z95" i="14"/>
  <c r="Z126" i="14" s="1"/>
  <c r="AA95" i="14"/>
  <c r="AA126" i="14" s="1"/>
  <c r="AB95" i="14"/>
  <c r="AB126" i="14" s="1"/>
  <c r="AC95" i="14"/>
  <c r="AC126" i="14" s="1"/>
  <c r="AD95" i="14"/>
  <c r="AD126" i="14" s="1"/>
  <c r="AE95" i="14"/>
  <c r="AE126" i="14" s="1"/>
  <c r="AF95" i="14"/>
  <c r="AF126" i="14" s="1"/>
  <c r="AG95" i="14"/>
  <c r="AG126" i="14" s="1"/>
  <c r="AH95" i="14"/>
  <c r="AH126" i="14" s="1"/>
  <c r="AI95" i="14"/>
  <c r="AI126" i="14" s="1"/>
  <c r="AJ95" i="14"/>
  <c r="AJ126" i="14" s="1"/>
  <c r="AK95" i="14"/>
  <c r="AK126" i="14" s="1"/>
  <c r="AL95" i="14"/>
  <c r="AL126" i="14" s="1"/>
  <c r="AM95" i="14"/>
  <c r="AM126" i="14" s="1"/>
  <c r="AN95" i="14"/>
  <c r="AN126" i="14" s="1"/>
  <c r="AO95" i="14"/>
  <c r="AO126" i="14" s="1"/>
  <c r="AP95" i="14"/>
  <c r="AP126" i="14" s="1"/>
  <c r="AQ95" i="14"/>
  <c r="AQ126" i="14" s="1"/>
  <c r="AR95" i="14"/>
  <c r="AR126" i="14" s="1"/>
  <c r="AS95" i="14"/>
  <c r="AS126" i="14" s="1"/>
  <c r="AT95" i="14"/>
  <c r="AT126" i="14" s="1"/>
  <c r="AU95" i="14"/>
  <c r="AU126" i="14" s="1"/>
  <c r="AV95" i="14"/>
  <c r="AV126" i="14" s="1"/>
  <c r="AW95" i="14"/>
  <c r="AW126" i="14" s="1"/>
  <c r="AX95" i="14"/>
  <c r="AX126" i="14" s="1"/>
  <c r="AY95" i="14"/>
  <c r="AY126" i="14" s="1"/>
  <c r="AZ95" i="14"/>
  <c r="AZ126" i="14" s="1"/>
  <c r="BA95" i="14"/>
  <c r="BA126" i="14" s="1"/>
  <c r="BB95" i="14"/>
  <c r="BB126" i="14" s="1"/>
  <c r="BC95" i="14"/>
  <c r="BC126" i="14" s="1"/>
  <c r="BD95" i="14"/>
  <c r="BD126" i="14" s="1"/>
  <c r="BE95" i="14"/>
  <c r="BE126" i="14" s="1"/>
  <c r="BF95" i="14"/>
  <c r="BF126" i="14" s="1"/>
  <c r="BG95" i="14"/>
  <c r="BG126" i="14" s="1"/>
  <c r="BH95" i="14"/>
  <c r="BH126" i="14" s="1"/>
  <c r="BI95" i="14"/>
  <c r="BI126" i="14" s="1"/>
  <c r="BJ95" i="14"/>
  <c r="BJ126" i="14" s="1"/>
  <c r="BK95" i="14"/>
  <c r="BK126" i="14" s="1"/>
  <c r="BL95" i="14"/>
  <c r="BL126" i="14" s="1"/>
  <c r="BM95" i="14"/>
  <c r="BM126" i="14" s="1"/>
  <c r="BN95" i="14"/>
  <c r="BN126" i="14" s="1"/>
  <c r="BO95" i="14"/>
  <c r="BO126" i="14" s="1"/>
  <c r="BP95" i="14"/>
  <c r="BP126" i="14" s="1"/>
  <c r="BQ95" i="14"/>
  <c r="BQ126" i="14" s="1"/>
  <c r="BR95" i="14"/>
  <c r="BR126" i="14" s="1"/>
  <c r="BS95" i="14"/>
  <c r="BS126" i="14" s="1"/>
  <c r="BT95" i="14"/>
  <c r="BT126" i="14" s="1"/>
  <c r="BU95" i="14"/>
  <c r="BU126" i="14" s="1"/>
  <c r="BV95" i="14"/>
  <c r="BV126" i="14" s="1"/>
  <c r="BW95" i="14"/>
  <c r="BW126" i="14" s="1"/>
  <c r="BX95" i="14"/>
  <c r="BX126" i="14" s="1"/>
  <c r="BY95" i="14"/>
  <c r="BY126" i="14" s="1"/>
  <c r="BZ95" i="14"/>
  <c r="BZ126" i="14" s="1"/>
  <c r="CA95" i="14"/>
  <c r="CA126" i="14" s="1"/>
  <c r="CB95" i="14"/>
  <c r="CB126" i="14" s="1"/>
  <c r="CC95" i="14"/>
  <c r="CC126" i="14" s="1"/>
  <c r="CD95" i="14"/>
  <c r="CD126" i="14" s="1"/>
  <c r="CE95" i="14"/>
  <c r="CE126" i="14" s="1"/>
  <c r="CF95" i="14"/>
  <c r="CF126" i="14" s="1"/>
  <c r="CG95" i="14"/>
  <c r="CG126" i="14" s="1"/>
  <c r="CH95" i="14"/>
  <c r="CH126" i="14" s="1"/>
  <c r="CI95" i="14"/>
  <c r="CI126" i="14" s="1"/>
  <c r="CJ95" i="14"/>
  <c r="CJ126" i="14" s="1"/>
  <c r="CK95" i="14"/>
  <c r="CK126" i="14" s="1"/>
  <c r="CL95" i="14"/>
  <c r="CL126" i="14" s="1"/>
  <c r="CM95" i="14"/>
  <c r="CM126" i="14" s="1"/>
  <c r="CN95" i="14"/>
  <c r="CN126" i="14" s="1"/>
  <c r="CO95" i="14"/>
  <c r="CO126" i="14" s="1"/>
  <c r="CP95" i="14"/>
  <c r="CP126" i="14" s="1"/>
  <c r="CQ95" i="14"/>
  <c r="CQ126" i="14" s="1"/>
  <c r="CR95" i="14"/>
  <c r="CR126" i="14" s="1"/>
  <c r="CS95" i="14"/>
  <c r="CS126" i="14" s="1"/>
  <c r="CT95" i="14"/>
  <c r="CT126" i="14" s="1"/>
  <c r="CU95" i="14"/>
  <c r="CU126" i="14" s="1"/>
  <c r="CV95" i="14"/>
  <c r="CV126" i="14" s="1"/>
  <c r="CW95" i="14"/>
  <c r="CW126" i="14" s="1"/>
  <c r="CX95" i="14"/>
  <c r="CX126" i="14" s="1"/>
  <c r="CY95" i="14"/>
  <c r="CY126" i="14" s="1"/>
  <c r="CZ95" i="14"/>
  <c r="CZ126" i="14" s="1"/>
  <c r="DA95" i="14"/>
  <c r="DA126" i="14" s="1"/>
  <c r="DB95" i="14"/>
  <c r="DB126" i="14" s="1"/>
  <c r="DC95" i="14"/>
  <c r="DC126" i="14" s="1"/>
  <c r="DD95" i="14"/>
  <c r="DD126" i="14" s="1"/>
  <c r="DE95" i="14"/>
  <c r="DE126" i="14" s="1"/>
  <c r="DF95" i="14"/>
  <c r="DF126" i="14" s="1"/>
  <c r="DG95" i="14"/>
  <c r="DG126" i="14" s="1"/>
  <c r="DH95" i="14"/>
  <c r="DH126" i="14" s="1"/>
  <c r="DI95" i="14"/>
  <c r="DI126" i="14" s="1"/>
  <c r="DJ95" i="14"/>
  <c r="DJ126" i="14" s="1"/>
  <c r="DK95" i="14"/>
  <c r="DK126" i="14" s="1"/>
  <c r="DL95" i="14"/>
  <c r="DL126" i="14" s="1"/>
  <c r="DM95" i="14"/>
  <c r="DM126" i="14" s="1"/>
  <c r="DN95" i="14"/>
  <c r="DN126" i="14" s="1"/>
  <c r="DO95" i="14"/>
  <c r="DO126" i="14" s="1"/>
  <c r="DP95" i="14"/>
  <c r="DP126" i="14" s="1"/>
  <c r="DQ95" i="14"/>
  <c r="DQ126" i="14" s="1"/>
  <c r="DR95" i="14"/>
  <c r="DR126" i="14" s="1"/>
  <c r="DS95" i="14"/>
  <c r="DS126" i="14" s="1"/>
  <c r="DT95" i="14"/>
  <c r="DT126" i="14" s="1"/>
  <c r="DU95" i="14"/>
  <c r="DU126" i="14" s="1"/>
  <c r="DV95" i="14"/>
  <c r="DV126" i="14" s="1"/>
  <c r="DW95" i="14"/>
  <c r="DW126" i="14" s="1"/>
  <c r="DX95" i="14"/>
  <c r="DX126" i="14" s="1"/>
  <c r="DY95" i="14"/>
  <c r="DY126" i="14" s="1"/>
  <c r="DZ95" i="14"/>
  <c r="DZ126" i="14" s="1"/>
  <c r="EA95" i="14"/>
  <c r="EA126" i="14" s="1"/>
  <c r="EB95" i="14"/>
  <c r="EB126" i="14" s="1"/>
  <c r="EC95" i="14"/>
  <c r="EC126" i="14" s="1"/>
  <c r="ED95" i="14"/>
  <c r="ED126" i="14" s="1"/>
  <c r="EE95" i="14"/>
  <c r="EE126" i="14" s="1"/>
  <c r="EF95" i="14"/>
  <c r="EF126" i="14" s="1"/>
  <c r="EG95" i="14"/>
  <c r="EG126" i="14" s="1"/>
  <c r="EH95" i="14"/>
  <c r="EH126" i="14" s="1"/>
  <c r="EI95" i="14"/>
  <c r="EI126" i="14" s="1"/>
  <c r="EJ95" i="14"/>
  <c r="EJ126" i="14" s="1"/>
  <c r="EK95" i="14"/>
  <c r="EK126" i="14" s="1"/>
  <c r="EL95" i="14"/>
  <c r="EL126" i="14" s="1"/>
  <c r="EM95" i="14"/>
  <c r="EM126" i="14" s="1"/>
  <c r="EN95" i="14"/>
  <c r="EN126" i="14" s="1"/>
  <c r="EO95" i="14"/>
  <c r="EO126" i="14" s="1"/>
  <c r="EP95" i="14"/>
  <c r="EP126" i="14" s="1"/>
  <c r="EQ95" i="14"/>
  <c r="EQ126" i="14" s="1"/>
  <c r="ER95" i="14"/>
  <c r="ER126" i="14" s="1"/>
  <c r="ES95" i="14"/>
  <c r="ES126" i="14" s="1"/>
  <c r="ET95" i="14"/>
  <c r="ET126" i="14" s="1"/>
  <c r="EU95" i="14"/>
  <c r="EU126" i="14" s="1"/>
  <c r="EV95" i="14"/>
  <c r="EV126" i="14" s="1"/>
  <c r="EW95" i="14"/>
  <c r="EW126" i="14" s="1"/>
  <c r="EX95" i="14"/>
  <c r="EX126" i="14" s="1"/>
  <c r="EY95" i="14"/>
  <c r="EY126" i="14" s="1"/>
  <c r="EZ95" i="14"/>
  <c r="EZ126" i="14" s="1"/>
  <c r="FA95" i="14"/>
  <c r="FA126" i="14" s="1"/>
  <c r="FB95" i="14"/>
  <c r="FB126" i="14" s="1"/>
  <c r="FC95" i="14"/>
  <c r="FC126" i="14" s="1"/>
  <c r="FD95" i="14"/>
  <c r="FD126" i="14" s="1"/>
  <c r="FE95" i="14"/>
  <c r="FE126" i="14" s="1"/>
  <c r="FF95" i="14"/>
  <c r="FF126" i="14" s="1"/>
  <c r="B96" i="14"/>
  <c r="B127" i="14" s="1"/>
  <c r="G96" i="14"/>
  <c r="G127" i="14" s="1"/>
  <c r="H96" i="14"/>
  <c r="H127" i="14" s="1"/>
  <c r="I96" i="14"/>
  <c r="I127" i="14" s="1"/>
  <c r="J96" i="14"/>
  <c r="J127" i="14" s="1"/>
  <c r="K96" i="14"/>
  <c r="K127" i="14" s="1"/>
  <c r="L96" i="14"/>
  <c r="L127" i="14" s="1"/>
  <c r="M96" i="14"/>
  <c r="M127" i="14" s="1"/>
  <c r="N96" i="14"/>
  <c r="N127" i="14" s="1"/>
  <c r="O96" i="14"/>
  <c r="O127" i="14" s="1"/>
  <c r="P96" i="14"/>
  <c r="P127" i="14" s="1"/>
  <c r="Q96" i="14"/>
  <c r="Q127" i="14" s="1"/>
  <c r="R96" i="14"/>
  <c r="R127" i="14" s="1"/>
  <c r="S96" i="14"/>
  <c r="S127" i="14" s="1"/>
  <c r="T96" i="14"/>
  <c r="T127" i="14" s="1"/>
  <c r="U96" i="14"/>
  <c r="U127" i="14" s="1"/>
  <c r="V96" i="14"/>
  <c r="V127" i="14" s="1"/>
  <c r="W96" i="14"/>
  <c r="W127" i="14" s="1"/>
  <c r="X96" i="14"/>
  <c r="X127" i="14" s="1"/>
  <c r="Y96" i="14"/>
  <c r="Y127" i="14" s="1"/>
  <c r="Z96" i="14"/>
  <c r="Z127" i="14" s="1"/>
  <c r="AA96" i="14"/>
  <c r="AA127" i="14" s="1"/>
  <c r="AB96" i="14"/>
  <c r="AB127" i="14" s="1"/>
  <c r="AC96" i="14"/>
  <c r="AC127" i="14" s="1"/>
  <c r="AD96" i="14"/>
  <c r="AD127" i="14" s="1"/>
  <c r="AE96" i="14"/>
  <c r="AE127" i="14" s="1"/>
  <c r="AF96" i="14"/>
  <c r="AF127" i="14" s="1"/>
  <c r="AG96" i="14"/>
  <c r="AG127" i="14" s="1"/>
  <c r="AH96" i="14"/>
  <c r="AH127" i="14" s="1"/>
  <c r="AI96" i="14"/>
  <c r="AI127" i="14" s="1"/>
  <c r="AJ96" i="14"/>
  <c r="AJ127" i="14" s="1"/>
  <c r="AK96" i="14"/>
  <c r="AK127" i="14" s="1"/>
  <c r="AL96" i="14"/>
  <c r="AL127" i="14" s="1"/>
  <c r="AM96" i="14"/>
  <c r="AM127" i="14" s="1"/>
  <c r="AN96" i="14"/>
  <c r="AN127" i="14" s="1"/>
  <c r="AO96" i="14"/>
  <c r="AO127" i="14" s="1"/>
  <c r="AP96" i="14"/>
  <c r="AP127" i="14" s="1"/>
  <c r="AQ96" i="14"/>
  <c r="AQ127" i="14" s="1"/>
  <c r="AR96" i="14"/>
  <c r="AR127" i="14" s="1"/>
  <c r="AS96" i="14"/>
  <c r="AS127" i="14" s="1"/>
  <c r="AT96" i="14"/>
  <c r="AT127" i="14" s="1"/>
  <c r="AU96" i="14"/>
  <c r="AU127" i="14" s="1"/>
  <c r="AV96" i="14"/>
  <c r="AV127" i="14" s="1"/>
  <c r="AW96" i="14"/>
  <c r="AW127" i="14" s="1"/>
  <c r="AX96" i="14"/>
  <c r="AX127" i="14" s="1"/>
  <c r="AY96" i="14"/>
  <c r="AY127" i="14" s="1"/>
  <c r="AZ96" i="14"/>
  <c r="AZ127" i="14" s="1"/>
  <c r="BA96" i="14"/>
  <c r="BA127" i="14" s="1"/>
  <c r="BB96" i="14"/>
  <c r="BB127" i="14" s="1"/>
  <c r="BC96" i="14"/>
  <c r="BC127" i="14" s="1"/>
  <c r="BD96" i="14"/>
  <c r="BD127" i="14" s="1"/>
  <c r="BE96" i="14"/>
  <c r="BE127" i="14" s="1"/>
  <c r="BF96" i="14"/>
  <c r="BF127" i="14" s="1"/>
  <c r="BG96" i="14"/>
  <c r="BG127" i="14" s="1"/>
  <c r="BH96" i="14"/>
  <c r="BH127" i="14" s="1"/>
  <c r="BI96" i="14"/>
  <c r="BI127" i="14" s="1"/>
  <c r="BJ96" i="14"/>
  <c r="BJ127" i="14" s="1"/>
  <c r="BK96" i="14"/>
  <c r="BK127" i="14" s="1"/>
  <c r="BL96" i="14"/>
  <c r="BL127" i="14" s="1"/>
  <c r="BM96" i="14"/>
  <c r="BM127" i="14" s="1"/>
  <c r="BN96" i="14"/>
  <c r="BN127" i="14" s="1"/>
  <c r="BO96" i="14"/>
  <c r="BO127" i="14" s="1"/>
  <c r="BP96" i="14"/>
  <c r="BP127" i="14" s="1"/>
  <c r="BQ96" i="14"/>
  <c r="BQ127" i="14" s="1"/>
  <c r="BR96" i="14"/>
  <c r="BR127" i="14" s="1"/>
  <c r="BS96" i="14"/>
  <c r="BS127" i="14" s="1"/>
  <c r="BT96" i="14"/>
  <c r="BT127" i="14" s="1"/>
  <c r="BU96" i="14"/>
  <c r="BU127" i="14" s="1"/>
  <c r="BV96" i="14"/>
  <c r="BV127" i="14" s="1"/>
  <c r="BW96" i="14"/>
  <c r="BW127" i="14" s="1"/>
  <c r="BX96" i="14"/>
  <c r="BX127" i="14" s="1"/>
  <c r="BY96" i="14"/>
  <c r="BY127" i="14" s="1"/>
  <c r="BZ96" i="14"/>
  <c r="BZ127" i="14" s="1"/>
  <c r="CA96" i="14"/>
  <c r="CA127" i="14" s="1"/>
  <c r="CB96" i="14"/>
  <c r="CB127" i="14" s="1"/>
  <c r="CC96" i="14"/>
  <c r="CC127" i="14" s="1"/>
  <c r="CD96" i="14"/>
  <c r="CD127" i="14" s="1"/>
  <c r="CE96" i="14"/>
  <c r="CE127" i="14" s="1"/>
  <c r="CF96" i="14"/>
  <c r="CF127" i="14" s="1"/>
  <c r="CG96" i="14"/>
  <c r="CG127" i="14" s="1"/>
  <c r="CH96" i="14"/>
  <c r="CH127" i="14" s="1"/>
  <c r="CI96" i="14"/>
  <c r="CI127" i="14" s="1"/>
  <c r="CJ96" i="14"/>
  <c r="CJ127" i="14" s="1"/>
  <c r="CK96" i="14"/>
  <c r="CK127" i="14" s="1"/>
  <c r="CL96" i="14"/>
  <c r="CL127" i="14" s="1"/>
  <c r="CM96" i="14"/>
  <c r="CM127" i="14" s="1"/>
  <c r="CN96" i="14"/>
  <c r="CN127" i="14" s="1"/>
  <c r="CO96" i="14"/>
  <c r="CO127" i="14" s="1"/>
  <c r="CP96" i="14"/>
  <c r="CP127" i="14" s="1"/>
  <c r="CQ96" i="14"/>
  <c r="CQ127" i="14" s="1"/>
  <c r="CR96" i="14"/>
  <c r="CR127" i="14" s="1"/>
  <c r="CS96" i="14"/>
  <c r="CS127" i="14" s="1"/>
  <c r="CT96" i="14"/>
  <c r="CT127" i="14" s="1"/>
  <c r="CU96" i="14"/>
  <c r="CU127" i="14" s="1"/>
  <c r="CV96" i="14"/>
  <c r="CV127" i="14" s="1"/>
  <c r="CW96" i="14"/>
  <c r="CW127" i="14" s="1"/>
  <c r="CX96" i="14"/>
  <c r="CX127" i="14" s="1"/>
  <c r="CY96" i="14"/>
  <c r="CY127" i="14" s="1"/>
  <c r="CZ96" i="14"/>
  <c r="CZ127" i="14" s="1"/>
  <c r="DA96" i="14"/>
  <c r="DA127" i="14" s="1"/>
  <c r="DB96" i="14"/>
  <c r="DB127" i="14" s="1"/>
  <c r="DC96" i="14"/>
  <c r="DC127" i="14" s="1"/>
  <c r="DD96" i="14"/>
  <c r="DD127" i="14" s="1"/>
  <c r="DE96" i="14"/>
  <c r="DE127" i="14" s="1"/>
  <c r="DF96" i="14"/>
  <c r="DF127" i="14" s="1"/>
  <c r="DG96" i="14"/>
  <c r="DG127" i="14" s="1"/>
  <c r="DH96" i="14"/>
  <c r="DH127" i="14" s="1"/>
  <c r="DI96" i="14"/>
  <c r="DI127" i="14" s="1"/>
  <c r="DJ96" i="14"/>
  <c r="DJ127" i="14" s="1"/>
  <c r="DK96" i="14"/>
  <c r="DK127" i="14" s="1"/>
  <c r="DL96" i="14"/>
  <c r="DL127" i="14" s="1"/>
  <c r="DM96" i="14"/>
  <c r="DM127" i="14" s="1"/>
  <c r="DN96" i="14"/>
  <c r="DN127" i="14" s="1"/>
  <c r="DO96" i="14"/>
  <c r="DO127" i="14" s="1"/>
  <c r="DP96" i="14"/>
  <c r="DP127" i="14" s="1"/>
  <c r="DQ96" i="14"/>
  <c r="DQ127" i="14" s="1"/>
  <c r="DR96" i="14"/>
  <c r="DR127" i="14" s="1"/>
  <c r="DS96" i="14"/>
  <c r="DS127" i="14" s="1"/>
  <c r="DT96" i="14"/>
  <c r="DT127" i="14" s="1"/>
  <c r="DU96" i="14"/>
  <c r="DU127" i="14" s="1"/>
  <c r="DV96" i="14"/>
  <c r="DV127" i="14" s="1"/>
  <c r="DW96" i="14"/>
  <c r="DW127" i="14" s="1"/>
  <c r="DX96" i="14"/>
  <c r="DX127" i="14" s="1"/>
  <c r="DY96" i="14"/>
  <c r="DY127" i="14" s="1"/>
  <c r="DZ96" i="14"/>
  <c r="DZ127" i="14" s="1"/>
  <c r="EA96" i="14"/>
  <c r="EA127" i="14" s="1"/>
  <c r="EB96" i="14"/>
  <c r="EB127" i="14" s="1"/>
  <c r="EC96" i="14"/>
  <c r="EC127" i="14" s="1"/>
  <c r="ED96" i="14"/>
  <c r="ED127" i="14" s="1"/>
  <c r="EE96" i="14"/>
  <c r="EE127" i="14" s="1"/>
  <c r="EF96" i="14"/>
  <c r="EF127" i="14" s="1"/>
  <c r="EG96" i="14"/>
  <c r="EG127" i="14" s="1"/>
  <c r="EH96" i="14"/>
  <c r="EH127" i="14" s="1"/>
  <c r="EI96" i="14"/>
  <c r="EI127" i="14" s="1"/>
  <c r="EJ96" i="14"/>
  <c r="EJ127" i="14" s="1"/>
  <c r="EK96" i="14"/>
  <c r="EK127" i="14" s="1"/>
  <c r="EL96" i="14"/>
  <c r="EL127" i="14" s="1"/>
  <c r="EM96" i="14"/>
  <c r="EM127" i="14" s="1"/>
  <c r="EN96" i="14"/>
  <c r="EN127" i="14" s="1"/>
  <c r="EO96" i="14"/>
  <c r="EO127" i="14" s="1"/>
  <c r="EP96" i="14"/>
  <c r="EP127" i="14" s="1"/>
  <c r="EQ96" i="14"/>
  <c r="EQ127" i="14" s="1"/>
  <c r="ER96" i="14"/>
  <c r="ER127" i="14" s="1"/>
  <c r="ES96" i="14"/>
  <c r="ES127" i="14" s="1"/>
  <c r="ET96" i="14"/>
  <c r="ET127" i="14" s="1"/>
  <c r="EU96" i="14"/>
  <c r="EU127" i="14" s="1"/>
  <c r="EV96" i="14"/>
  <c r="EV127" i="14" s="1"/>
  <c r="EW96" i="14"/>
  <c r="EW127" i="14" s="1"/>
  <c r="EX96" i="14"/>
  <c r="EX127" i="14" s="1"/>
  <c r="EY96" i="14"/>
  <c r="EY127" i="14" s="1"/>
  <c r="EZ96" i="14"/>
  <c r="EZ127" i="14" s="1"/>
  <c r="FA96" i="14"/>
  <c r="FA127" i="14" s="1"/>
  <c r="FB96" i="14"/>
  <c r="FB127" i="14" s="1"/>
  <c r="FC96" i="14"/>
  <c r="FC127" i="14" s="1"/>
  <c r="FD96" i="14"/>
  <c r="FD127" i="14" s="1"/>
  <c r="FE96" i="14"/>
  <c r="FE127" i="14" s="1"/>
  <c r="FF96" i="14"/>
  <c r="FF127" i="14" s="1"/>
  <c r="B97" i="14"/>
  <c r="B128" i="14" s="1"/>
  <c r="G97" i="14"/>
  <c r="G128" i="14" s="1"/>
  <c r="H97" i="14"/>
  <c r="H128" i="14" s="1"/>
  <c r="I97" i="14"/>
  <c r="I128" i="14" s="1"/>
  <c r="J97" i="14"/>
  <c r="J128" i="14" s="1"/>
  <c r="K97" i="14"/>
  <c r="K128" i="14" s="1"/>
  <c r="L97" i="14"/>
  <c r="L128" i="14" s="1"/>
  <c r="M97" i="14"/>
  <c r="M128" i="14" s="1"/>
  <c r="N97" i="14"/>
  <c r="N128" i="14" s="1"/>
  <c r="O97" i="14"/>
  <c r="O128" i="14" s="1"/>
  <c r="P97" i="14"/>
  <c r="P128" i="14" s="1"/>
  <c r="Q97" i="14"/>
  <c r="Q128" i="14" s="1"/>
  <c r="R97" i="14"/>
  <c r="R128" i="14" s="1"/>
  <c r="S97" i="14"/>
  <c r="S128" i="14" s="1"/>
  <c r="T97" i="14"/>
  <c r="T128" i="14" s="1"/>
  <c r="U97" i="14"/>
  <c r="U128" i="14" s="1"/>
  <c r="V97" i="14"/>
  <c r="V128" i="14" s="1"/>
  <c r="W97" i="14"/>
  <c r="W128" i="14" s="1"/>
  <c r="X97" i="14"/>
  <c r="X128" i="14" s="1"/>
  <c r="Y97" i="14"/>
  <c r="Y128" i="14" s="1"/>
  <c r="Z97" i="14"/>
  <c r="Z128" i="14" s="1"/>
  <c r="AA97" i="14"/>
  <c r="AA128" i="14" s="1"/>
  <c r="AB97" i="14"/>
  <c r="AB128" i="14" s="1"/>
  <c r="AC97" i="14"/>
  <c r="AC128" i="14" s="1"/>
  <c r="AD97" i="14"/>
  <c r="AD128" i="14" s="1"/>
  <c r="AE97" i="14"/>
  <c r="AE128" i="14" s="1"/>
  <c r="AF97" i="14"/>
  <c r="AF128" i="14" s="1"/>
  <c r="AG97" i="14"/>
  <c r="AG128" i="14" s="1"/>
  <c r="AH97" i="14"/>
  <c r="AH128" i="14" s="1"/>
  <c r="AI97" i="14"/>
  <c r="AI128" i="14" s="1"/>
  <c r="AJ97" i="14"/>
  <c r="AJ128" i="14" s="1"/>
  <c r="AK97" i="14"/>
  <c r="AK128" i="14" s="1"/>
  <c r="AL97" i="14"/>
  <c r="AL128" i="14" s="1"/>
  <c r="AM97" i="14"/>
  <c r="AM128" i="14" s="1"/>
  <c r="AN97" i="14"/>
  <c r="AN128" i="14" s="1"/>
  <c r="AO97" i="14"/>
  <c r="AO128" i="14" s="1"/>
  <c r="AP97" i="14"/>
  <c r="AP128" i="14" s="1"/>
  <c r="AQ97" i="14"/>
  <c r="AQ128" i="14" s="1"/>
  <c r="AR97" i="14"/>
  <c r="AR128" i="14" s="1"/>
  <c r="AS97" i="14"/>
  <c r="AS128" i="14" s="1"/>
  <c r="AT97" i="14"/>
  <c r="AT128" i="14" s="1"/>
  <c r="AU97" i="14"/>
  <c r="AU128" i="14" s="1"/>
  <c r="AV97" i="14"/>
  <c r="AV128" i="14" s="1"/>
  <c r="AW97" i="14"/>
  <c r="AW128" i="14" s="1"/>
  <c r="AX97" i="14"/>
  <c r="AX128" i="14" s="1"/>
  <c r="AY97" i="14"/>
  <c r="AY128" i="14" s="1"/>
  <c r="AZ97" i="14"/>
  <c r="AZ128" i="14" s="1"/>
  <c r="BA97" i="14"/>
  <c r="BA128" i="14" s="1"/>
  <c r="BB97" i="14"/>
  <c r="BB128" i="14" s="1"/>
  <c r="BC97" i="14"/>
  <c r="BC128" i="14" s="1"/>
  <c r="BD97" i="14"/>
  <c r="BD128" i="14" s="1"/>
  <c r="BE97" i="14"/>
  <c r="BE128" i="14" s="1"/>
  <c r="BF97" i="14"/>
  <c r="BF128" i="14" s="1"/>
  <c r="BG97" i="14"/>
  <c r="BG128" i="14" s="1"/>
  <c r="BH97" i="14"/>
  <c r="BH128" i="14" s="1"/>
  <c r="BI97" i="14"/>
  <c r="BI128" i="14" s="1"/>
  <c r="BJ97" i="14"/>
  <c r="BJ128" i="14" s="1"/>
  <c r="BK97" i="14"/>
  <c r="BK128" i="14" s="1"/>
  <c r="BL97" i="14"/>
  <c r="BL128" i="14" s="1"/>
  <c r="BM97" i="14"/>
  <c r="BM128" i="14" s="1"/>
  <c r="BN97" i="14"/>
  <c r="BN128" i="14" s="1"/>
  <c r="BO97" i="14"/>
  <c r="BO128" i="14" s="1"/>
  <c r="BP97" i="14"/>
  <c r="BP128" i="14" s="1"/>
  <c r="BQ97" i="14"/>
  <c r="BQ128" i="14" s="1"/>
  <c r="BR97" i="14"/>
  <c r="BR128" i="14" s="1"/>
  <c r="BS97" i="14"/>
  <c r="BS128" i="14" s="1"/>
  <c r="BT97" i="14"/>
  <c r="BT128" i="14" s="1"/>
  <c r="BU97" i="14"/>
  <c r="BU128" i="14" s="1"/>
  <c r="BV97" i="14"/>
  <c r="BV128" i="14" s="1"/>
  <c r="BW97" i="14"/>
  <c r="BW128" i="14" s="1"/>
  <c r="BX97" i="14"/>
  <c r="BX128" i="14" s="1"/>
  <c r="BY97" i="14"/>
  <c r="BY128" i="14" s="1"/>
  <c r="BZ97" i="14"/>
  <c r="BZ128" i="14" s="1"/>
  <c r="CA97" i="14"/>
  <c r="CA128" i="14" s="1"/>
  <c r="CB97" i="14"/>
  <c r="CB128" i="14" s="1"/>
  <c r="CC97" i="14"/>
  <c r="CC128" i="14" s="1"/>
  <c r="CD97" i="14"/>
  <c r="CD128" i="14" s="1"/>
  <c r="CE97" i="14"/>
  <c r="CE128" i="14" s="1"/>
  <c r="CF97" i="14"/>
  <c r="CF128" i="14" s="1"/>
  <c r="CG97" i="14"/>
  <c r="CG128" i="14" s="1"/>
  <c r="CH97" i="14"/>
  <c r="CH128" i="14" s="1"/>
  <c r="CI97" i="14"/>
  <c r="CI128" i="14" s="1"/>
  <c r="CJ97" i="14"/>
  <c r="CJ128" i="14" s="1"/>
  <c r="CK97" i="14"/>
  <c r="CK128" i="14" s="1"/>
  <c r="CL97" i="14"/>
  <c r="CL128" i="14" s="1"/>
  <c r="CM97" i="14"/>
  <c r="CM128" i="14" s="1"/>
  <c r="CN97" i="14"/>
  <c r="CN128" i="14" s="1"/>
  <c r="CO97" i="14"/>
  <c r="CO128" i="14" s="1"/>
  <c r="CP97" i="14"/>
  <c r="CP128" i="14" s="1"/>
  <c r="CQ97" i="14"/>
  <c r="CQ128" i="14" s="1"/>
  <c r="CR97" i="14"/>
  <c r="CR128" i="14" s="1"/>
  <c r="CS97" i="14"/>
  <c r="CS128" i="14" s="1"/>
  <c r="CT97" i="14"/>
  <c r="CT128" i="14" s="1"/>
  <c r="CU97" i="14"/>
  <c r="CU128" i="14" s="1"/>
  <c r="CV97" i="14"/>
  <c r="CV128" i="14" s="1"/>
  <c r="CW97" i="14"/>
  <c r="CW128" i="14" s="1"/>
  <c r="CX97" i="14"/>
  <c r="CX128" i="14" s="1"/>
  <c r="CY97" i="14"/>
  <c r="CY128" i="14" s="1"/>
  <c r="CZ97" i="14"/>
  <c r="CZ128" i="14" s="1"/>
  <c r="DA97" i="14"/>
  <c r="DA128" i="14" s="1"/>
  <c r="DB97" i="14"/>
  <c r="DB128" i="14" s="1"/>
  <c r="DC97" i="14"/>
  <c r="DC128" i="14" s="1"/>
  <c r="DD97" i="14"/>
  <c r="DD128" i="14" s="1"/>
  <c r="DE97" i="14"/>
  <c r="DE128" i="14" s="1"/>
  <c r="DF97" i="14"/>
  <c r="DF128" i="14" s="1"/>
  <c r="DG97" i="14"/>
  <c r="DG128" i="14" s="1"/>
  <c r="DH97" i="14"/>
  <c r="DH128" i="14" s="1"/>
  <c r="DI97" i="14"/>
  <c r="DI128" i="14" s="1"/>
  <c r="DJ97" i="14"/>
  <c r="DJ128" i="14" s="1"/>
  <c r="DK97" i="14"/>
  <c r="DK128" i="14" s="1"/>
  <c r="DL97" i="14"/>
  <c r="DL128" i="14" s="1"/>
  <c r="DM97" i="14"/>
  <c r="DM128" i="14" s="1"/>
  <c r="DN97" i="14"/>
  <c r="DN128" i="14" s="1"/>
  <c r="DO97" i="14"/>
  <c r="DO128" i="14" s="1"/>
  <c r="DP97" i="14"/>
  <c r="DP128" i="14" s="1"/>
  <c r="DQ97" i="14"/>
  <c r="DQ128" i="14" s="1"/>
  <c r="DR97" i="14"/>
  <c r="DR128" i="14" s="1"/>
  <c r="DS97" i="14"/>
  <c r="DS128" i="14" s="1"/>
  <c r="DT97" i="14"/>
  <c r="DT128" i="14" s="1"/>
  <c r="DU97" i="14"/>
  <c r="DU128" i="14" s="1"/>
  <c r="DV97" i="14"/>
  <c r="DV128" i="14" s="1"/>
  <c r="DW97" i="14"/>
  <c r="DW128" i="14" s="1"/>
  <c r="DX97" i="14"/>
  <c r="DX128" i="14" s="1"/>
  <c r="DY97" i="14"/>
  <c r="DY128" i="14" s="1"/>
  <c r="DZ97" i="14"/>
  <c r="DZ128" i="14" s="1"/>
  <c r="EA97" i="14"/>
  <c r="EA128" i="14" s="1"/>
  <c r="EB97" i="14"/>
  <c r="EB128" i="14" s="1"/>
  <c r="EC97" i="14"/>
  <c r="EC128" i="14" s="1"/>
  <c r="ED97" i="14"/>
  <c r="ED128" i="14" s="1"/>
  <c r="EE97" i="14"/>
  <c r="EE128" i="14" s="1"/>
  <c r="EF97" i="14"/>
  <c r="EF128" i="14" s="1"/>
  <c r="EG97" i="14"/>
  <c r="EG128" i="14" s="1"/>
  <c r="EH97" i="14"/>
  <c r="EH128" i="14" s="1"/>
  <c r="EI97" i="14"/>
  <c r="EI128" i="14" s="1"/>
  <c r="EJ97" i="14"/>
  <c r="EJ128" i="14" s="1"/>
  <c r="EK97" i="14"/>
  <c r="EK128" i="14" s="1"/>
  <c r="EL97" i="14"/>
  <c r="EL128" i="14" s="1"/>
  <c r="EM97" i="14"/>
  <c r="EM128" i="14" s="1"/>
  <c r="EN97" i="14"/>
  <c r="EN128" i="14" s="1"/>
  <c r="EO97" i="14"/>
  <c r="EO128" i="14" s="1"/>
  <c r="EP97" i="14"/>
  <c r="EP128" i="14" s="1"/>
  <c r="EQ97" i="14"/>
  <c r="EQ128" i="14" s="1"/>
  <c r="ER97" i="14"/>
  <c r="ER128" i="14" s="1"/>
  <c r="ES97" i="14"/>
  <c r="ES128" i="14" s="1"/>
  <c r="ET97" i="14"/>
  <c r="ET128" i="14" s="1"/>
  <c r="EU97" i="14"/>
  <c r="EU128" i="14" s="1"/>
  <c r="EV97" i="14"/>
  <c r="EV128" i="14" s="1"/>
  <c r="EW97" i="14"/>
  <c r="EW128" i="14" s="1"/>
  <c r="EX97" i="14"/>
  <c r="EX128" i="14" s="1"/>
  <c r="EY97" i="14"/>
  <c r="EY128" i="14" s="1"/>
  <c r="EZ97" i="14"/>
  <c r="EZ128" i="14" s="1"/>
  <c r="FA97" i="14"/>
  <c r="FA128" i="14" s="1"/>
  <c r="FB97" i="14"/>
  <c r="FB128" i="14" s="1"/>
  <c r="FC97" i="14"/>
  <c r="FC128" i="14" s="1"/>
  <c r="FD97" i="14"/>
  <c r="FD128" i="14" s="1"/>
  <c r="FE97" i="14"/>
  <c r="FE128" i="14" s="1"/>
  <c r="FF97" i="14"/>
  <c r="FF128" i="14" s="1"/>
  <c r="B98" i="14"/>
  <c r="B129" i="14" s="1"/>
  <c r="G98" i="14"/>
  <c r="G129" i="14" s="1"/>
  <c r="H98" i="14"/>
  <c r="H129" i="14" s="1"/>
  <c r="I98" i="14"/>
  <c r="I129" i="14" s="1"/>
  <c r="J98" i="14"/>
  <c r="J129" i="14" s="1"/>
  <c r="K98" i="14"/>
  <c r="K129" i="14" s="1"/>
  <c r="L98" i="14"/>
  <c r="L129" i="14" s="1"/>
  <c r="M98" i="14"/>
  <c r="M129" i="14" s="1"/>
  <c r="N98" i="14"/>
  <c r="N129" i="14" s="1"/>
  <c r="O98" i="14"/>
  <c r="O129" i="14" s="1"/>
  <c r="P98" i="14"/>
  <c r="P129" i="14" s="1"/>
  <c r="Q98" i="14"/>
  <c r="Q129" i="14" s="1"/>
  <c r="R98" i="14"/>
  <c r="R129" i="14" s="1"/>
  <c r="S98" i="14"/>
  <c r="S129" i="14" s="1"/>
  <c r="T98" i="14"/>
  <c r="T129" i="14" s="1"/>
  <c r="U98" i="14"/>
  <c r="U129" i="14" s="1"/>
  <c r="V98" i="14"/>
  <c r="V129" i="14" s="1"/>
  <c r="W98" i="14"/>
  <c r="W129" i="14" s="1"/>
  <c r="X98" i="14"/>
  <c r="X129" i="14" s="1"/>
  <c r="Y98" i="14"/>
  <c r="Y129" i="14" s="1"/>
  <c r="Z98" i="14"/>
  <c r="Z129" i="14" s="1"/>
  <c r="AA98" i="14"/>
  <c r="AA129" i="14" s="1"/>
  <c r="AB98" i="14"/>
  <c r="AB129" i="14" s="1"/>
  <c r="AC98" i="14"/>
  <c r="AC129" i="14" s="1"/>
  <c r="AD98" i="14"/>
  <c r="AD129" i="14" s="1"/>
  <c r="AE98" i="14"/>
  <c r="AE129" i="14" s="1"/>
  <c r="AF98" i="14"/>
  <c r="AF129" i="14" s="1"/>
  <c r="AG98" i="14"/>
  <c r="AG129" i="14" s="1"/>
  <c r="AH98" i="14"/>
  <c r="AH129" i="14" s="1"/>
  <c r="AI98" i="14"/>
  <c r="AI129" i="14" s="1"/>
  <c r="AJ98" i="14"/>
  <c r="AJ129" i="14" s="1"/>
  <c r="AK98" i="14"/>
  <c r="AK129" i="14" s="1"/>
  <c r="AL98" i="14"/>
  <c r="AL129" i="14" s="1"/>
  <c r="AM98" i="14"/>
  <c r="AM129" i="14" s="1"/>
  <c r="AN98" i="14"/>
  <c r="AN129" i="14" s="1"/>
  <c r="AO98" i="14"/>
  <c r="AO129" i="14" s="1"/>
  <c r="AP98" i="14"/>
  <c r="AP129" i="14" s="1"/>
  <c r="AQ98" i="14"/>
  <c r="AQ129" i="14" s="1"/>
  <c r="AR98" i="14"/>
  <c r="AR129" i="14" s="1"/>
  <c r="AS98" i="14"/>
  <c r="AS129" i="14" s="1"/>
  <c r="AT98" i="14"/>
  <c r="AT129" i="14" s="1"/>
  <c r="AU98" i="14"/>
  <c r="AU129" i="14" s="1"/>
  <c r="AV98" i="14"/>
  <c r="AV129" i="14" s="1"/>
  <c r="AW98" i="14"/>
  <c r="AW129" i="14" s="1"/>
  <c r="AX98" i="14"/>
  <c r="AX129" i="14" s="1"/>
  <c r="AY98" i="14"/>
  <c r="AY129" i="14" s="1"/>
  <c r="AZ98" i="14"/>
  <c r="AZ129" i="14" s="1"/>
  <c r="BA98" i="14"/>
  <c r="BA129" i="14" s="1"/>
  <c r="BB98" i="14"/>
  <c r="BB129" i="14" s="1"/>
  <c r="BC98" i="14"/>
  <c r="BC129" i="14" s="1"/>
  <c r="BD98" i="14"/>
  <c r="BD129" i="14" s="1"/>
  <c r="BE98" i="14"/>
  <c r="BE129" i="14" s="1"/>
  <c r="BF98" i="14"/>
  <c r="BF129" i="14" s="1"/>
  <c r="BG98" i="14"/>
  <c r="BG129" i="14" s="1"/>
  <c r="BH98" i="14"/>
  <c r="BH129" i="14" s="1"/>
  <c r="BI98" i="14"/>
  <c r="BI129" i="14" s="1"/>
  <c r="BJ98" i="14"/>
  <c r="BJ129" i="14" s="1"/>
  <c r="BK98" i="14"/>
  <c r="BK129" i="14" s="1"/>
  <c r="BL98" i="14"/>
  <c r="BL129" i="14" s="1"/>
  <c r="BM98" i="14"/>
  <c r="BM129" i="14" s="1"/>
  <c r="BN98" i="14"/>
  <c r="BN129" i="14" s="1"/>
  <c r="BO98" i="14"/>
  <c r="BO129" i="14" s="1"/>
  <c r="BP98" i="14"/>
  <c r="BP129" i="14" s="1"/>
  <c r="BQ98" i="14"/>
  <c r="BQ129" i="14" s="1"/>
  <c r="BR98" i="14"/>
  <c r="BR129" i="14" s="1"/>
  <c r="BS98" i="14"/>
  <c r="BS129" i="14" s="1"/>
  <c r="BT98" i="14"/>
  <c r="BT129" i="14" s="1"/>
  <c r="BU98" i="14"/>
  <c r="BU129" i="14" s="1"/>
  <c r="BV98" i="14"/>
  <c r="BV129" i="14" s="1"/>
  <c r="BW98" i="14"/>
  <c r="BW129" i="14" s="1"/>
  <c r="BX98" i="14"/>
  <c r="BX129" i="14" s="1"/>
  <c r="BY98" i="14"/>
  <c r="BY129" i="14" s="1"/>
  <c r="BZ98" i="14"/>
  <c r="BZ129" i="14" s="1"/>
  <c r="CA98" i="14"/>
  <c r="CA129" i="14" s="1"/>
  <c r="CB98" i="14"/>
  <c r="CB129" i="14" s="1"/>
  <c r="CC98" i="14"/>
  <c r="CC129" i="14" s="1"/>
  <c r="CD98" i="14"/>
  <c r="CD129" i="14" s="1"/>
  <c r="CE98" i="14"/>
  <c r="CE129" i="14" s="1"/>
  <c r="CF98" i="14"/>
  <c r="CF129" i="14" s="1"/>
  <c r="CG98" i="14"/>
  <c r="CG129" i="14" s="1"/>
  <c r="CH98" i="14"/>
  <c r="CH129" i="14" s="1"/>
  <c r="CI98" i="14"/>
  <c r="CI129" i="14" s="1"/>
  <c r="CJ98" i="14"/>
  <c r="CJ129" i="14" s="1"/>
  <c r="CK98" i="14"/>
  <c r="CK129" i="14" s="1"/>
  <c r="CL98" i="14"/>
  <c r="CL129" i="14" s="1"/>
  <c r="CM98" i="14"/>
  <c r="CM129" i="14" s="1"/>
  <c r="CN98" i="14"/>
  <c r="CN129" i="14" s="1"/>
  <c r="CO98" i="14"/>
  <c r="CO129" i="14" s="1"/>
  <c r="CP98" i="14"/>
  <c r="CP129" i="14" s="1"/>
  <c r="CQ98" i="14"/>
  <c r="CQ129" i="14" s="1"/>
  <c r="CR98" i="14"/>
  <c r="CR129" i="14" s="1"/>
  <c r="CS98" i="14"/>
  <c r="CS129" i="14" s="1"/>
  <c r="CT98" i="14"/>
  <c r="CT129" i="14" s="1"/>
  <c r="CU98" i="14"/>
  <c r="CU129" i="14" s="1"/>
  <c r="CV98" i="14"/>
  <c r="CV129" i="14" s="1"/>
  <c r="CW98" i="14"/>
  <c r="CW129" i="14" s="1"/>
  <c r="CX98" i="14"/>
  <c r="CX129" i="14" s="1"/>
  <c r="CY98" i="14"/>
  <c r="CY129" i="14" s="1"/>
  <c r="CZ98" i="14"/>
  <c r="CZ129" i="14" s="1"/>
  <c r="DA98" i="14"/>
  <c r="DA129" i="14" s="1"/>
  <c r="DB98" i="14"/>
  <c r="DB129" i="14" s="1"/>
  <c r="DC98" i="14"/>
  <c r="DC129" i="14" s="1"/>
  <c r="DD98" i="14"/>
  <c r="DD129" i="14" s="1"/>
  <c r="DE98" i="14"/>
  <c r="DE129" i="14" s="1"/>
  <c r="DF98" i="14"/>
  <c r="DF129" i="14" s="1"/>
  <c r="DG98" i="14"/>
  <c r="DG129" i="14" s="1"/>
  <c r="DH98" i="14"/>
  <c r="DH129" i="14" s="1"/>
  <c r="DI98" i="14"/>
  <c r="DI129" i="14" s="1"/>
  <c r="DJ98" i="14"/>
  <c r="DJ129" i="14" s="1"/>
  <c r="DK98" i="14"/>
  <c r="DK129" i="14" s="1"/>
  <c r="DL98" i="14"/>
  <c r="DL129" i="14" s="1"/>
  <c r="DM98" i="14"/>
  <c r="DM129" i="14" s="1"/>
  <c r="DN98" i="14"/>
  <c r="DN129" i="14" s="1"/>
  <c r="DO98" i="14"/>
  <c r="DO129" i="14" s="1"/>
  <c r="DP98" i="14"/>
  <c r="DP129" i="14" s="1"/>
  <c r="DQ98" i="14"/>
  <c r="DQ129" i="14" s="1"/>
  <c r="DR98" i="14"/>
  <c r="DR129" i="14" s="1"/>
  <c r="DS98" i="14"/>
  <c r="DS129" i="14" s="1"/>
  <c r="DT98" i="14"/>
  <c r="DT129" i="14" s="1"/>
  <c r="DU98" i="14"/>
  <c r="DU129" i="14" s="1"/>
  <c r="DV98" i="14"/>
  <c r="DV129" i="14" s="1"/>
  <c r="DW98" i="14"/>
  <c r="DW129" i="14" s="1"/>
  <c r="DX98" i="14"/>
  <c r="DX129" i="14" s="1"/>
  <c r="DY98" i="14"/>
  <c r="DY129" i="14" s="1"/>
  <c r="DZ98" i="14"/>
  <c r="DZ129" i="14" s="1"/>
  <c r="EA98" i="14"/>
  <c r="EA129" i="14" s="1"/>
  <c r="EB98" i="14"/>
  <c r="EB129" i="14" s="1"/>
  <c r="EC98" i="14"/>
  <c r="EC129" i="14" s="1"/>
  <c r="ED98" i="14"/>
  <c r="ED129" i="14" s="1"/>
  <c r="EE98" i="14"/>
  <c r="EE129" i="14" s="1"/>
  <c r="EF98" i="14"/>
  <c r="EF129" i="14" s="1"/>
  <c r="EG98" i="14"/>
  <c r="EG129" i="14" s="1"/>
  <c r="EH98" i="14"/>
  <c r="EH129" i="14" s="1"/>
  <c r="EI98" i="14"/>
  <c r="EI129" i="14" s="1"/>
  <c r="EJ98" i="14"/>
  <c r="EJ129" i="14" s="1"/>
  <c r="EK98" i="14"/>
  <c r="EK129" i="14" s="1"/>
  <c r="EL98" i="14"/>
  <c r="EL129" i="14" s="1"/>
  <c r="EM98" i="14"/>
  <c r="EM129" i="14" s="1"/>
  <c r="EN98" i="14"/>
  <c r="EN129" i="14" s="1"/>
  <c r="EO98" i="14"/>
  <c r="EO129" i="14" s="1"/>
  <c r="EP98" i="14"/>
  <c r="EP129" i="14" s="1"/>
  <c r="EQ98" i="14"/>
  <c r="EQ129" i="14" s="1"/>
  <c r="ER98" i="14"/>
  <c r="ER129" i="14" s="1"/>
  <c r="ES98" i="14"/>
  <c r="ES129" i="14" s="1"/>
  <c r="ET98" i="14"/>
  <c r="ET129" i="14" s="1"/>
  <c r="EU98" i="14"/>
  <c r="EU129" i="14" s="1"/>
  <c r="EV98" i="14"/>
  <c r="EV129" i="14" s="1"/>
  <c r="EW98" i="14"/>
  <c r="EW129" i="14" s="1"/>
  <c r="EX98" i="14"/>
  <c r="EX129" i="14" s="1"/>
  <c r="EY98" i="14"/>
  <c r="EY129" i="14" s="1"/>
  <c r="EZ98" i="14"/>
  <c r="EZ129" i="14" s="1"/>
  <c r="FA98" i="14"/>
  <c r="FA129" i="14" s="1"/>
  <c r="FB98" i="14"/>
  <c r="FB129" i="14" s="1"/>
  <c r="FC98" i="14"/>
  <c r="FC129" i="14" s="1"/>
  <c r="FD98" i="14"/>
  <c r="FD129" i="14" s="1"/>
  <c r="FE98" i="14"/>
  <c r="FE129" i="14" s="1"/>
  <c r="FF98" i="14"/>
  <c r="FF129" i="14" s="1"/>
  <c r="B99" i="14"/>
  <c r="B130" i="14" s="1"/>
  <c r="G99" i="14"/>
  <c r="G130" i="14" s="1"/>
  <c r="H99" i="14"/>
  <c r="H130" i="14" s="1"/>
  <c r="I99" i="14"/>
  <c r="I130" i="14" s="1"/>
  <c r="J99" i="14"/>
  <c r="J130" i="14" s="1"/>
  <c r="K99" i="14"/>
  <c r="K130" i="14" s="1"/>
  <c r="L99" i="14"/>
  <c r="L130" i="14" s="1"/>
  <c r="M99" i="14"/>
  <c r="M130" i="14" s="1"/>
  <c r="N99" i="14"/>
  <c r="N130" i="14" s="1"/>
  <c r="O99" i="14"/>
  <c r="O130" i="14" s="1"/>
  <c r="P99" i="14"/>
  <c r="P130" i="14" s="1"/>
  <c r="Q99" i="14"/>
  <c r="Q130" i="14" s="1"/>
  <c r="R99" i="14"/>
  <c r="R130" i="14" s="1"/>
  <c r="S99" i="14"/>
  <c r="S130" i="14" s="1"/>
  <c r="T99" i="14"/>
  <c r="T130" i="14" s="1"/>
  <c r="U99" i="14"/>
  <c r="U130" i="14" s="1"/>
  <c r="V99" i="14"/>
  <c r="V130" i="14" s="1"/>
  <c r="W99" i="14"/>
  <c r="W130" i="14" s="1"/>
  <c r="X99" i="14"/>
  <c r="X130" i="14" s="1"/>
  <c r="Y99" i="14"/>
  <c r="Y130" i="14" s="1"/>
  <c r="Z99" i="14"/>
  <c r="Z130" i="14" s="1"/>
  <c r="AA99" i="14"/>
  <c r="AA130" i="14" s="1"/>
  <c r="AB99" i="14"/>
  <c r="AB130" i="14" s="1"/>
  <c r="AC99" i="14"/>
  <c r="AC130" i="14" s="1"/>
  <c r="AD99" i="14"/>
  <c r="AD130" i="14" s="1"/>
  <c r="AE99" i="14"/>
  <c r="AE130" i="14" s="1"/>
  <c r="AF99" i="14"/>
  <c r="AF130" i="14" s="1"/>
  <c r="AG99" i="14"/>
  <c r="AG130" i="14" s="1"/>
  <c r="AH99" i="14"/>
  <c r="AH130" i="14" s="1"/>
  <c r="AI99" i="14"/>
  <c r="AI130" i="14" s="1"/>
  <c r="AJ99" i="14"/>
  <c r="AJ130" i="14" s="1"/>
  <c r="AK99" i="14"/>
  <c r="AK130" i="14" s="1"/>
  <c r="AL99" i="14"/>
  <c r="AL130" i="14" s="1"/>
  <c r="AM99" i="14"/>
  <c r="AM130" i="14" s="1"/>
  <c r="AN99" i="14"/>
  <c r="AN130" i="14" s="1"/>
  <c r="AO99" i="14"/>
  <c r="AO130" i="14" s="1"/>
  <c r="AP99" i="14"/>
  <c r="AP130" i="14" s="1"/>
  <c r="AQ99" i="14"/>
  <c r="AQ130" i="14" s="1"/>
  <c r="AR99" i="14"/>
  <c r="AR130" i="14" s="1"/>
  <c r="AS99" i="14"/>
  <c r="AS130" i="14" s="1"/>
  <c r="AT99" i="14"/>
  <c r="AT130" i="14" s="1"/>
  <c r="AU99" i="14"/>
  <c r="AU130" i="14" s="1"/>
  <c r="AV99" i="14"/>
  <c r="AV130" i="14" s="1"/>
  <c r="AW99" i="14"/>
  <c r="AW130" i="14" s="1"/>
  <c r="AX99" i="14"/>
  <c r="AX130" i="14" s="1"/>
  <c r="AY99" i="14"/>
  <c r="AY130" i="14" s="1"/>
  <c r="AZ99" i="14"/>
  <c r="AZ130" i="14" s="1"/>
  <c r="BA99" i="14"/>
  <c r="BA130" i="14" s="1"/>
  <c r="BB99" i="14"/>
  <c r="BB130" i="14" s="1"/>
  <c r="BC99" i="14"/>
  <c r="BC130" i="14" s="1"/>
  <c r="BD99" i="14"/>
  <c r="BD130" i="14" s="1"/>
  <c r="BE99" i="14"/>
  <c r="BE130" i="14" s="1"/>
  <c r="BF99" i="14"/>
  <c r="BF130" i="14" s="1"/>
  <c r="BG99" i="14"/>
  <c r="BG130" i="14" s="1"/>
  <c r="BH99" i="14"/>
  <c r="BH130" i="14" s="1"/>
  <c r="BI99" i="14"/>
  <c r="BI130" i="14" s="1"/>
  <c r="BJ99" i="14"/>
  <c r="BJ130" i="14" s="1"/>
  <c r="BK99" i="14"/>
  <c r="BK130" i="14" s="1"/>
  <c r="BL99" i="14"/>
  <c r="BL130" i="14" s="1"/>
  <c r="BM99" i="14"/>
  <c r="BM130" i="14" s="1"/>
  <c r="BN99" i="14"/>
  <c r="BN130" i="14" s="1"/>
  <c r="BO99" i="14"/>
  <c r="BO130" i="14" s="1"/>
  <c r="BP99" i="14"/>
  <c r="BP130" i="14" s="1"/>
  <c r="BQ99" i="14"/>
  <c r="BQ130" i="14" s="1"/>
  <c r="BR99" i="14"/>
  <c r="BR130" i="14" s="1"/>
  <c r="BS99" i="14"/>
  <c r="BS130" i="14" s="1"/>
  <c r="BT99" i="14"/>
  <c r="BT130" i="14" s="1"/>
  <c r="BU99" i="14"/>
  <c r="BU130" i="14" s="1"/>
  <c r="BV99" i="14"/>
  <c r="BV130" i="14" s="1"/>
  <c r="BW99" i="14"/>
  <c r="BW130" i="14" s="1"/>
  <c r="BX99" i="14"/>
  <c r="BX130" i="14" s="1"/>
  <c r="BY99" i="14"/>
  <c r="BY130" i="14" s="1"/>
  <c r="BZ99" i="14"/>
  <c r="BZ130" i="14" s="1"/>
  <c r="CA99" i="14"/>
  <c r="CA130" i="14" s="1"/>
  <c r="CB99" i="14"/>
  <c r="CB130" i="14" s="1"/>
  <c r="CC99" i="14"/>
  <c r="CC130" i="14" s="1"/>
  <c r="CD99" i="14"/>
  <c r="CD130" i="14" s="1"/>
  <c r="CE99" i="14"/>
  <c r="CE130" i="14" s="1"/>
  <c r="CF99" i="14"/>
  <c r="CF130" i="14" s="1"/>
  <c r="CG99" i="14"/>
  <c r="CG130" i="14" s="1"/>
  <c r="CH99" i="14"/>
  <c r="CH130" i="14" s="1"/>
  <c r="CI99" i="14"/>
  <c r="CI130" i="14" s="1"/>
  <c r="CJ99" i="14"/>
  <c r="CJ130" i="14" s="1"/>
  <c r="CK99" i="14"/>
  <c r="CK130" i="14" s="1"/>
  <c r="CL99" i="14"/>
  <c r="CL130" i="14" s="1"/>
  <c r="CM99" i="14"/>
  <c r="CM130" i="14" s="1"/>
  <c r="CN99" i="14"/>
  <c r="CN130" i="14" s="1"/>
  <c r="CO99" i="14"/>
  <c r="CO130" i="14" s="1"/>
  <c r="CP99" i="14"/>
  <c r="CP130" i="14" s="1"/>
  <c r="CQ99" i="14"/>
  <c r="CQ130" i="14" s="1"/>
  <c r="CR99" i="14"/>
  <c r="CR130" i="14" s="1"/>
  <c r="CS99" i="14"/>
  <c r="CS130" i="14" s="1"/>
  <c r="CT99" i="14"/>
  <c r="CT130" i="14" s="1"/>
  <c r="CU99" i="14"/>
  <c r="CU130" i="14" s="1"/>
  <c r="CV99" i="14"/>
  <c r="CV130" i="14" s="1"/>
  <c r="CW99" i="14"/>
  <c r="CW130" i="14" s="1"/>
  <c r="CX99" i="14"/>
  <c r="CX130" i="14" s="1"/>
  <c r="CY99" i="14"/>
  <c r="CY130" i="14" s="1"/>
  <c r="CZ99" i="14"/>
  <c r="CZ130" i="14" s="1"/>
  <c r="DA99" i="14"/>
  <c r="DA130" i="14" s="1"/>
  <c r="DB99" i="14"/>
  <c r="DB130" i="14" s="1"/>
  <c r="DC99" i="14"/>
  <c r="DC130" i="14" s="1"/>
  <c r="DD99" i="14"/>
  <c r="DD130" i="14" s="1"/>
  <c r="DE99" i="14"/>
  <c r="DE130" i="14" s="1"/>
  <c r="DF99" i="14"/>
  <c r="DF130" i="14" s="1"/>
  <c r="DG99" i="14"/>
  <c r="DG130" i="14" s="1"/>
  <c r="DH99" i="14"/>
  <c r="DH130" i="14" s="1"/>
  <c r="DI99" i="14"/>
  <c r="DI130" i="14" s="1"/>
  <c r="DJ99" i="14"/>
  <c r="DJ130" i="14" s="1"/>
  <c r="DK99" i="14"/>
  <c r="DK130" i="14" s="1"/>
  <c r="DL99" i="14"/>
  <c r="DL130" i="14" s="1"/>
  <c r="DM99" i="14"/>
  <c r="DM130" i="14" s="1"/>
  <c r="DN99" i="14"/>
  <c r="DN130" i="14" s="1"/>
  <c r="DO99" i="14"/>
  <c r="DO130" i="14" s="1"/>
  <c r="DP99" i="14"/>
  <c r="DP130" i="14" s="1"/>
  <c r="DQ99" i="14"/>
  <c r="DQ130" i="14" s="1"/>
  <c r="DR99" i="14"/>
  <c r="DR130" i="14" s="1"/>
  <c r="DS99" i="14"/>
  <c r="DS130" i="14" s="1"/>
  <c r="DT99" i="14"/>
  <c r="DT130" i="14" s="1"/>
  <c r="DU99" i="14"/>
  <c r="DU130" i="14" s="1"/>
  <c r="DV99" i="14"/>
  <c r="DV130" i="14" s="1"/>
  <c r="DW99" i="14"/>
  <c r="DW130" i="14" s="1"/>
  <c r="DX99" i="14"/>
  <c r="DX130" i="14" s="1"/>
  <c r="DY99" i="14"/>
  <c r="DY130" i="14" s="1"/>
  <c r="DZ99" i="14"/>
  <c r="DZ130" i="14" s="1"/>
  <c r="EA99" i="14"/>
  <c r="EA130" i="14" s="1"/>
  <c r="EB99" i="14"/>
  <c r="EB130" i="14" s="1"/>
  <c r="EC99" i="14"/>
  <c r="EC130" i="14" s="1"/>
  <c r="ED99" i="14"/>
  <c r="ED130" i="14" s="1"/>
  <c r="EE99" i="14"/>
  <c r="EE130" i="14" s="1"/>
  <c r="EF99" i="14"/>
  <c r="EF130" i="14" s="1"/>
  <c r="EG99" i="14"/>
  <c r="EG130" i="14" s="1"/>
  <c r="EH99" i="14"/>
  <c r="EH130" i="14" s="1"/>
  <c r="EI99" i="14"/>
  <c r="EI130" i="14" s="1"/>
  <c r="EJ99" i="14"/>
  <c r="EJ130" i="14" s="1"/>
  <c r="EK99" i="14"/>
  <c r="EK130" i="14" s="1"/>
  <c r="EL99" i="14"/>
  <c r="EL130" i="14" s="1"/>
  <c r="EM99" i="14"/>
  <c r="EM130" i="14" s="1"/>
  <c r="EN99" i="14"/>
  <c r="EN130" i="14" s="1"/>
  <c r="EO99" i="14"/>
  <c r="EO130" i="14" s="1"/>
  <c r="EP99" i="14"/>
  <c r="EP130" i="14" s="1"/>
  <c r="EQ99" i="14"/>
  <c r="EQ130" i="14" s="1"/>
  <c r="ER99" i="14"/>
  <c r="ER130" i="14" s="1"/>
  <c r="ES99" i="14"/>
  <c r="ES130" i="14" s="1"/>
  <c r="ET99" i="14"/>
  <c r="ET130" i="14" s="1"/>
  <c r="EU99" i="14"/>
  <c r="EU130" i="14" s="1"/>
  <c r="EV99" i="14"/>
  <c r="EV130" i="14" s="1"/>
  <c r="EW99" i="14"/>
  <c r="EW130" i="14" s="1"/>
  <c r="EX99" i="14"/>
  <c r="EX130" i="14" s="1"/>
  <c r="EY99" i="14"/>
  <c r="EY130" i="14" s="1"/>
  <c r="EZ99" i="14"/>
  <c r="EZ130" i="14" s="1"/>
  <c r="FA99" i="14"/>
  <c r="FA130" i="14" s="1"/>
  <c r="FB99" i="14"/>
  <c r="FB130" i="14" s="1"/>
  <c r="FC99" i="14"/>
  <c r="FC130" i="14" s="1"/>
  <c r="FD99" i="14"/>
  <c r="FD130" i="14" s="1"/>
  <c r="FE99" i="14"/>
  <c r="FE130" i="14" s="1"/>
  <c r="FF99" i="14"/>
  <c r="FF130" i="14" s="1"/>
  <c r="B101" i="14"/>
  <c r="B132" i="14" s="1"/>
  <c r="G101" i="14"/>
  <c r="G132" i="14" s="1"/>
  <c r="H101" i="14"/>
  <c r="H132" i="14" s="1"/>
  <c r="I101" i="14"/>
  <c r="I132" i="14" s="1"/>
  <c r="J101" i="14"/>
  <c r="J132" i="14" s="1"/>
  <c r="K101" i="14"/>
  <c r="K132" i="14" s="1"/>
  <c r="L101" i="14"/>
  <c r="L132" i="14" s="1"/>
  <c r="M101" i="14"/>
  <c r="M132" i="14" s="1"/>
  <c r="N101" i="14"/>
  <c r="N132" i="14" s="1"/>
  <c r="O101" i="14"/>
  <c r="O132" i="14" s="1"/>
  <c r="P101" i="14"/>
  <c r="P132" i="14" s="1"/>
  <c r="Q101" i="14"/>
  <c r="Q132" i="14" s="1"/>
  <c r="R101" i="14"/>
  <c r="R132" i="14" s="1"/>
  <c r="S101" i="14"/>
  <c r="S132" i="14" s="1"/>
  <c r="T101" i="14"/>
  <c r="T132" i="14" s="1"/>
  <c r="U101" i="14"/>
  <c r="U132" i="14" s="1"/>
  <c r="V101" i="14"/>
  <c r="V132" i="14" s="1"/>
  <c r="W101" i="14"/>
  <c r="W132" i="14" s="1"/>
  <c r="X101" i="14"/>
  <c r="X132" i="14" s="1"/>
  <c r="Y101" i="14"/>
  <c r="Y132" i="14" s="1"/>
  <c r="Z101" i="14"/>
  <c r="Z132" i="14" s="1"/>
  <c r="AA101" i="14"/>
  <c r="AA132" i="14" s="1"/>
  <c r="AB101" i="14"/>
  <c r="AB132" i="14" s="1"/>
  <c r="AC101" i="14"/>
  <c r="AC132" i="14" s="1"/>
  <c r="AD101" i="14"/>
  <c r="AD132" i="14" s="1"/>
  <c r="AE101" i="14"/>
  <c r="AE132" i="14" s="1"/>
  <c r="AF101" i="14"/>
  <c r="AF132" i="14" s="1"/>
  <c r="AG101" i="14"/>
  <c r="AG132" i="14" s="1"/>
  <c r="AH101" i="14"/>
  <c r="AH132" i="14" s="1"/>
  <c r="AI101" i="14"/>
  <c r="AI132" i="14" s="1"/>
  <c r="AJ101" i="14"/>
  <c r="AJ132" i="14" s="1"/>
  <c r="AK101" i="14"/>
  <c r="AK132" i="14" s="1"/>
  <c r="AL101" i="14"/>
  <c r="AL132" i="14" s="1"/>
  <c r="AM101" i="14"/>
  <c r="AM132" i="14" s="1"/>
  <c r="AN101" i="14"/>
  <c r="AN132" i="14" s="1"/>
  <c r="AO101" i="14"/>
  <c r="AO132" i="14" s="1"/>
  <c r="AP101" i="14"/>
  <c r="AP132" i="14" s="1"/>
  <c r="AQ101" i="14"/>
  <c r="AQ132" i="14" s="1"/>
  <c r="AR101" i="14"/>
  <c r="AR132" i="14" s="1"/>
  <c r="AS101" i="14"/>
  <c r="AS132" i="14" s="1"/>
  <c r="AT101" i="14"/>
  <c r="AT132" i="14" s="1"/>
  <c r="AU101" i="14"/>
  <c r="AU132" i="14" s="1"/>
  <c r="AV101" i="14"/>
  <c r="AV132" i="14" s="1"/>
  <c r="AW101" i="14"/>
  <c r="AW132" i="14" s="1"/>
  <c r="AX101" i="14"/>
  <c r="AX132" i="14" s="1"/>
  <c r="AY101" i="14"/>
  <c r="AY132" i="14" s="1"/>
  <c r="AZ101" i="14"/>
  <c r="AZ132" i="14" s="1"/>
  <c r="BA101" i="14"/>
  <c r="BA132" i="14" s="1"/>
  <c r="BB101" i="14"/>
  <c r="BB132" i="14" s="1"/>
  <c r="BC101" i="14"/>
  <c r="BC132" i="14" s="1"/>
  <c r="BD101" i="14"/>
  <c r="BD132" i="14" s="1"/>
  <c r="BE101" i="14"/>
  <c r="BE132" i="14" s="1"/>
  <c r="BF101" i="14"/>
  <c r="BF132" i="14" s="1"/>
  <c r="BG101" i="14"/>
  <c r="BG132" i="14" s="1"/>
  <c r="BH101" i="14"/>
  <c r="BH132" i="14" s="1"/>
  <c r="BI101" i="14"/>
  <c r="BI132" i="14" s="1"/>
  <c r="BJ101" i="14"/>
  <c r="BJ132" i="14" s="1"/>
  <c r="BK101" i="14"/>
  <c r="BK132" i="14" s="1"/>
  <c r="BL101" i="14"/>
  <c r="BL132" i="14" s="1"/>
  <c r="BM101" i="14"/>
  <c r="BM132" i="14" s="1"/>
  <c r="BN101" i="14"/>
  <c r="BN132" i="14" s="1"/>
  <c r="BO101" i="14"/>
  <c r="BO132" i="14" s="1"/>
  <c r="BP101" i="14"/>
  <c r="BP132" i="14" s="1"/>
  <c r="BQ101" i="14"/>
  <c r="BQ132" i="14" s="1"/>
  <c r="BR101" i="14"/>
  <c r="BR132" i="14" s="1"/>
  <c r="BS101" i="14"/>
  <c r="BS132" i="14" s="1"/>
  <c r="BT101" i="14"/>
  <c r="BT132" i="14" s="1"/>
  <c r="BU101" i="14"/>
  <c r="BU132" i="14" s="1"/>
  <c r="BV101" i="14"/>
  <c r="BV132" i="14" s="1"/>
  <c r="BW101" i="14"/>
  <c r="BW132" i="14" s="1"/>
  <c r="BX101" i="14"/>
  <c r="BX132" i="14" s="1"/>
  <c r="BY101" i="14"/>
  <c r="BY132" i="14" s="1"/>
  <c r="BZ101" i="14"/>
  <c r="BZ132" i="14" s="1"/>
  <c r="CA101" i="14"/>
  <c r="CA132" i="14" s="1"/>
  <c r="CB101" i="14"/>
  <c r="CB132" i="14" s="1"/>
  <c r="CC101" i="14"/>
  <c r="CC132" i="14" s="1"/>
  <c r="CD101" i="14"/>
  <c r="CD132" i="14" s="1"/>
  <c r="CE101" i="14"/>
  <c r="CE132" i="14" s="1"/>
  <c r="CF101" i="14"/>
  <c r="CF132" i="14" s="1"/>
  <c r="CG101" i="14"/>
  <c r="CG132" i="14" s="1"/>
  <c r="CH101" i="14"/>
  <c r="CH132" i="14" s="1"/>
  <c r="CI101" i="14"/>
  <c r="CI132" i="14" s="1"/>
  <c r="CJ101" i="14"/>
  <c r="CJ132" i="14" s="1"/>
  <c r="CK101" i="14"/>
  <c r="CK132" i="14" s="1"/>
  <c r="CL101" i="14"/>
  <c r="CL132" i="14" s="1"/>
  <c r="CM101" i="14"/>
  <c r="CM132" i="14" s="1"/>
  <c r="CN101" i="14"/>
  <c r="CN132" i="14" s="1"/>
  <c r="CO101" i="14"/>
  <c r="CO132" i="14" s="1"/>
  <c r="CP101" i="14"/>
  <c r="CP132" i="14" s="1"/>
  <c r="CQ101" i="14"/>
  <c r="CQ132" i="14" s="1"/>
  <c r="CR101" i="14"/>
  <c r="CR132" i="14" s="1"/>
  <c r="CS101" i="14"/>
  <c r="CS132" i="14" s="1"/>
  <c r="CT101" i="14"/>
  <c r="CT132" i="14" s="1"/>
  <c r="CU101" i="14"/>
  <c r="CU132" i="14" s="1"/>
  <c r="CV101" i="14"/>
  <c r="CV132" i="14" s="1"/>
  <c r="CW101" i="14"/>
  <c r="CW132" i="14" s="1"/>
  <c r="CX101" i="14"/>
  <c r="CX132" i="14" s="1"/>
  <c r="CY101" i="14"/>
  <c r="CY132" i="14" s="1"/>
  <c r="CZ101" i="14"/>
  <c r="CZ132" i="14" s="1"/>
  <c r="DA101" i="14"/>
  <c r="DA132" i="14" s="1"/>
  <c r="DB101" i="14"/>
  <c r="DB132" i="14" s="1"/>
  <c r="DC101" i="14"/>
  <c r="DC132" i="14" s="1"/>
  <c r="DD101" i="14"/>
  <c r="DD132" i="14" s="1"/>
  <c r="DE101" i="14"/>
  <c r="DE132" i="14" s="1"/>
  <c r="DF101" i="14"/>
  <c r="DF132" i="14" s="1"/>
  <c r="DG101" i="14"/>
  <c r="DG132" i="14" s="1"/>
  <c r="DH101" i="14"/>
  <c r="DH132" i="14" s="1"/>
  <c r="DI101" i="14"/>
  <c r="DI132" i="14" s="1"/>
  <c r="DJ101" i="14"/>
  <c r="DJ132" i="14" s="1"/>
  <c r="DK101" i="14"/>
  <c r="DK132" i="14" s="1"/>
  <c r="DL101" i="14"/>
  <c r="DL132" i="14" s="1"/>
  <c r="DM101" i="14"/>
  <c r="DM132" i="14" s="1"/>
  <c r="DN101" i="14"/>
  <c r="DN132" i="14" s="1"/>
  <c r="DO101" i="14"/>
  <c r="DO132" i="14" s="1"/>
  <c r="DP101" i="14"/>
  <c r="DP132" i="14" s="1"/>
  <c r="DQ101" i="14"/>
  <c r="DQ132" i="14" s="1"/>
  <c r="DR101" i="14"/>
  <c r="DR132" i="14" s="1"/>
  <c r="DS101" i="14"/>
  <c r="DS132" i="14" s="1"/>
  <c r="DT101" i="14"/>
  <c r="DT132" i="14" s="1"/>
  <c r="DU101" i="14"/>
  <c r="DU132" i="14" s="1"/>
  <c r="DV101" i="14"/>
  <c r="DV132" i="14" s="1"/>
  <c r="DW101" i="14"/>
  <c r="DW132" i="14" s="1"/>
  <c r="DX101" i="14"/>
  <c r="DX132" i="14" s="1"/>
  <c r="DY101" i="14"/>
  <c r="DY132" i="14" s="1"/>
  <c r="DZ101" i="14"/>
  <c r="DZ132" i="14" s="1"/>
  <c r="EA101" i="14"/>
  <c r="EA132" i="14" s="1"/>
  <c r="EB101" i="14"/>
  <c r="EB132" i="14" s="1"/>
  <c r="EC101" i="14"/>
  <c r="EC132" i="14" s="1"/>
  <c r="ED101" i="14"/>
  <c r="ED132" i="14" s="1"/>
  <c r="EE101" i="14"/>
  <c r="EE132" i="14" s="1"/>
  <c r="EF101" i="14"/>
  <c r="EF132" i="14" s="1"/>
  <c r="EG101" i="14"/>
  <c r="EG132" i="14" s="1"/>
  <c r="EH101" i="14"/>
  <c r="EH132" i="14" s="1"/>
  <c r="EI101" i="14"/>
  <c r="EI132" i="14" s="1"/>
  <c r="EJ101" i="14"/>
  <c r="EJ132" i="14" s="1"/>
  <c r="EK101" i="14"/>
  <c r="EK132" i="14" s="1"/>
  <c r="EL101" i="14"/>
  <c r="EL132" i="14" s="1"/>
  <c r="EM101" i="14"/>
  <c r="EM132" i="14" s="1"/>
  <c r="EN101" i="14"/>
  <c r="EN132" i="14" s="1"/>
  <c r="EO101" i="14"/>
  <c r="EO132" i="14" s="1"/>
  <c r="EP101" i="14"/>
  <c r="EP132" i="14" s="1"/>
  <c r="EQ101" i="14"/>
  <c r="EQ132" i="14" s="1"/>
  <c r="ER101" i="14"/>
  <c r="ER132" i="14" s="1"/>
  <c r="ES101" i="14"/>
  <c r="ES132" i="14" s="1"/>
  <c r="ET101" i="14"/>
  <c r="ET132" i="14" s="1"/>
  <c r="EU101" i="14"/>
  <c r="EU132" i="14" s="1"/>
  <c r="EV101" i="14"/>
  <c r="EV132" i="14" s="1"/>
  <c r="EW101" i="14"/>
  <c r="EW132" i="14" s="1"/>
  <c r="EX101" i="14"/>
  <c r="EX132" i="14" s="1"/>
  <c r="EY101" i="14"/>
  <c r="EY132" i="14" s="1"/>
  <c r="EZ101" i="14"/>
  <c r="EZ132" i="14" s="1"/>
  <c r="FA101" i="14"/>
  <c r="FA132" i="14" s="1"/>
  <c r="FB101" i="14"/>
  <c r="FB132" i="14" s="1"/>
  <c r="FC101" i="14"/>
  <c r="FC132" i="14" s="1"/>
  <c r="FD101" i="14"/>
  <c r="FD132" i="14" s="1"/>
  <c r="FE101" i="14"/>
  <c r="FE132" i="14" s="1"/>
  <c r="FF101" i="14"/>
  <c r="FF132" i="14" s="1"/>
  <c r="B102" i="14"/>
  <c r="B133" i="14" s="1"/>
  <c r="G102" i="14"/>
  <c r="G133" i="14" s="1"/>
  <c r="H102" i="14"/>
  <c r="H133" i="14" s="1"/>
  <c r="I102" i="14"/>
  <c r="I133" i="14" s="1"/>
  <c r="J102" i="14"/>
  <c r="J133" i="14" s="1"/>
  <c r="K102" i="14"/>
  <c r="K133" i="14" s="1"/>
  <c r="L102" i="14"/>
  <c r="L133" i="14" s="1"/>
  <c r="M102" i="14"/>
  <c r="M133" i="14" s="1"/>
  <c r="N102" i="14"/>
  <c r="N133" i="14" s="1"/>
  <c r="O102" i="14"/>
  <c r="O133" i="14" s="1"/>
  <c r="P102" i="14"/>
  <c r="P133" i="14" s="1"/>
  <c r="Q102" i="14"/>
  <c r="Q133" i="14" s="1"/>
  <c r="R102" i="14"/>
  <c r="R133" i="14" s="1"/>
  <c r="S102" i="14"/>
  <c r="S133" i="14" s="1"/>
  <c r="T102" i="14"/>
  <c r="T133" i="14" s="1"/>
  <c r="U102" i="14"/>
  <c r="U133" i="14" s="1"/>
  <c r="V102" i="14"/>
  <c r="V133" i="14" s="1"/>
  <c r="W102" i="14"/>
  <c r="W133" i="14" s="1"/>
  <c r="X102" i="14"/>
  <c r="X133" i="14" s="1"/>
  <c r="Y102" i="14"/>
  <c r="Y133" i="14" s="1"/>
  <c r="Z102" i="14"/>
  <c r="Z133" i="14" s="1"/>
  <c r="AA102" i="14"/>
  <c r="AA133" i="14" s="1"/>
  <c r="AB102" i="14"/>
  <c r="AB133" i="14" s="1"/>
  <c r="AC102" i="14"/>
  <c r="AC133" i="14" s="1"/>
  <c r="AD102" i="14"/>
  <c r="AD133" i="14" s="1"/>
  <c r="AE102" i="14"/>
  <c r="AE133" i="14" s="1"/>
  <c r="AF102" i="14"/>
  <c r="AF133" i="14" s="1"/>
  <c r="AG102" i="14"/>
  <c r="AG133" i="14" s="1"/>
  <c r="AH102" i="14"/>
  <c r="AH133" i="14" s="1"/>
  <c r="AI102" i="14"/>
  <c r="AI133" i="14" s="1"/>
  <c r="AJ102" i="14"/>
  <c r="AJ133" i="14" s="1"/>
  <c r="AK102" i="14"/>
  <c r="AK133" i="14" s="1"/>
  <c r="AL102" i="14"/>
  <c r="AL133" i="14" s="1"/>
  <c r="AM102" i="14"/>
  <c r="AM133" i="14" s="1"/>
  <c r="AN102" i="14"/>
  <c r="AN133" i="14" s="1"/>
  <c r="AO102" i="14"/>
  <c r="AO133" i="14" s="1"/>
  <c r="AP102" i="14"/>
  <c r="AP133" i="14" s="1"/>
  <c r="AQ102" i="14"/>
  <c r="AQ133" i="14" s="1"/>
  <c r="AR102" i="14"/>
  <c r="AR133" i="14" s="1"/>
  <c r="AS102" i="14"/>
  <c r="AS133" i="14" s="1"/>
  <c r="AT102" i="14"/>
  <c r="AT133" i="14" s="1"/>
  <c r="AU102" i="14"/>
  <c r="AU133" i="14" s="1"/>
  <c r="AV102" i="14"/>
  <c r="AV133" i="14" s="1"/>
  <c r="AW102" i="14"/>
  <c r="AW133" i="14" s="1"/>
  <c r="AX102" i="14"/>
  <c r="AX133" i="14" s="1"/>
  <c r="AY102" i="14"/>
  <c r="AY133" i="14" s="1"/>
  <c r="AZ102" i="14"/>
  <c r="AZ133" i="14" s="1"/>
  <c r="BA102" i="14"/>
  <c r="BA133" i="14" s="1"/>
  <c r="BB102" i="14"/>
  <c r="BB133" i="14" s="1"/>
  <c r="BC102" i="14"/>
  <c r="BC133" i="14" s="1"/>
  <c r="BD102" i="14"/>
  <c r="BD133" i="14" s="1"/>
  <c r="BE102" i="14"/>
  <c r="BE133" i="14" s="1"/>
  <c r="BF102" i="14"/>
  <c r="BF133" i="14" s="1"/>
  <c r="BG102" i="14"/>
  <c r="BG133" i="14" s="1"/>
  <c r="BH102" i="14"/>
  <c r="BH133" i="14" s="1"/>
  <c r="BI102" i="14"/>
  <c r="BI133" i="14" s="1"/>
  <c r="BJ102" i="14"/>
  <c r="BJ133" i="14" s="1"/>
  <c r="BK102" i="14"/>
  <c r="BK133" i="14" s="1"/>
  <c r="BL102" i="14"/>
  <c r="BL133" i="14" s="1"/>
  <c r="BM102" i="14"/>
  <c r="BM133" i="14" s="1"/>
  <c r="BN102" i="14"/>
  <c r="BN133" i="14" s="1"/>
  <c r="BO102" i="14"/>
  <c r="BO133" i="14" s="1"/>
  <c r="BP102" i="14"/>
  <c r="BP133" i="14" s="1"/>
  <c r="BQ102" i="14"/>
  <c r="BQ133" i="14" s="1"/>
  <c r="BR102" i="14"/>
  <c r="BR133" i="14" s="1"/>
  <c r="BS102" i="14"/>
  <c r="BS133" i="14" s="1"/>
  <c r="BT102" i="14"/>
  <c r="BT133" i="14" s="1"/>
  <c r="BU102" i="14"/>
  <c r="BU133" i="14" s="1"/>
  <c r="BV102" i="14"/>
  <c r="BV133" i="14" s="1"/>
  <c r="BW102" i="14"/>
  <c r="BW133" i="14" s="1"/>
  <c r="BX102" i="14"/>
  <c r="BX133" i="14" s="1"/>
  <c r="BY102" i="14"/>
  <c r="BY133" i="14" s="1"/>
  <c r="BZ102" i="14"/>
  <c r="BZ133" i="14" s="1"/>
  <c r="CA102" i="14"/>
  <c r="CA133" i="14" s="1"/>
  <c r="CB102" i="14"/>
  <c r="CB133" i="14" s="1"/>
  <c r="CC102" i="14"/>
  <c r="CC133" i="14" s="1"/>
  <c r="CD102" i="14"/>
  <c r="CD133" i="14" s="1"/>
  <c r="CE102" i="14"/>
  <c r="CE133" i="14" s="1"/>
  <c r="CF102" i="14"/>
  <c r="CF133" i="14" s="1"/>
  <c r="CG102" i="14"/>
  <c r="CG133" i="14" s="1"/>
  <c r="CH102" i="14"/>
  <c r="CH133" i="14" s="1"/>
  <c r="CI102" i="14"/>
  <c r="CI133" i="14" s="1"/>
  <c r="CJ102" i="14"/>
  <c r="CJ133" i="14" s="1"/>
  <c r="CK102" i="14"/>
  <c r="CK133" i="14" s="1"/>
  <c r="CL102" i="14"/>
  <c r="CL133" i="14" s="1"/>
  <c r="CM102" i="14"/>
  <c r="CM133" i="14" s="1"/>
  <c r="CN102" i="14"/>
  <c r="CN133" i="14" s="1"/>
  <c r="CO102" i="14"/>
  <c r="CO133" i="14" s="1"/>
  <c r="CP102" i="14"/>
  <c r="CP133" i="14" s="1"/>
  <c r="CQ102" i="14"/>
  <c r="CQ133" i="14" s="1"/>
  <c r="CR102" i="14"/>
  <c r="CR133" i="14" s="1"/>
  <c r="CS102" i="14"/>
  <c r="CS133" i="14" s="1"/>
  <c r="CT102" i="14"/>
  <c r="CT133" i="14" s="1"/>
  <c r="CU102" i="14"/>
  <c r="CU133" i="14" s="1"/>
  <c r="CV102" i="14"/>
  <c r="CV133" i="14" s="1"/>
  <c r="CW102" i="14"/>
  <c r="CW133" i="14" s="1"/>
  <c r="CX102" i="14"/>
  <c r="CX133" i="14" s="1"/>
  <c r="CY102" i="14"/>
  <c r="CY133" i="14" s="1"/>
  <c r="CZ102" i="14"/>
  <c r="CZ133" i="14" s="1"/>
  <c r="DA102" i="14"/>
  <c r="DA133" i="14" s="1"/>
  <c r="DB102" i="14"/>
  <c r="DB133" i="14" s="1"/>
  <c r="DC102" i="14"/>
  <c r="DC133" i="14" s="1"/>
  <c r="DD102" i="14"/>
  <c r="DD133" i="14" s="1"/>
  <c r="DE102" i="14"/>
  <c r="DE133" i="14" s="1"/>
  <c r="DF102" i="14"/>
  <c r="DF133" i="14" s="1"/>
  <c r="DG102" i="14"/>
  <c r="DG133" i="14" s="1"/>
  <c r="DH102" i="14"/>
  <c r="DH133" i="14" s="1"/>
  <c r="DI102" i="14"/>
  <c r="DI133" i="14" s="1"/>
  <c r="DJ102" i="14"/>
  <c r="DJ133" i="14" s="1"/>
  <c r="DK102" i="14"/>
  <c r="DK133" i="14" s="1"/>
  <c r="DL102" i="14"/>
  <c r="DL133" i="14" s="1"/>
  <c r="DM102" i="14"/>
  <c r="DM133" i="14" s="1"/>
  <c r="DN102" i="14"/>
  <c r="DN133" i="14" s="1"/>
  <c r="DO102" i="14"/>
  <c r="DO133" i="14" s="1"/>
  <c r="DP102" i="14"/>
  <c r="DP133" i="14" s="1"/>
  <c r="DQ102" i="14"/>
  <c r="DQ133" i="14" s="1"/>
  <c r="DR102" i="14"/>
  <c r="DR133" i="14" s="1"/>
  <c r="DS102" i="14"/>
  <c r="DS133" i="14" s="1"/>
  <c r="DT102" i="14"/>
  <c r="DT133" i="14" s="1"/>
  <c r="DU102" i="14"/>
  <c r="DU133" i="14" s="1"/>
  <c r="DV102" i="14"/>
  <c r="DV133" i="14" s="1"/>
  <c r="DW102" i="14"/>
  <c r="DW133" i="14" s="1"/>
  <c r="DX102" i="14"/>
  <c r="DX133" i="14" s="1"/>
  <c r="DY102" i="14"/>
  <c r="DY133" i="14" s="1"/>
  <c r="DZ102" i="14"/>
  <c r="DZ133" i="14" s="1"/>
  <c r="EA102" i="14"/>
  <c r="EA133" i="14" s="1"/>
  <c r="EB102" i="14"/>
  <c r="EB133" i="14" s="1"/>
  <c r="EC102" i="14"/>
  <c r="EC133" i="14" s="1"/>
  <c r="ED102" i="14"/>
  <c r="ED133" i="14" s="1"/>
  <c r="EE102" i="14"/>
  <c r="EE133" i="14" s="1"/>
  <c r="EF102" i="14"/>
  <c r="EF133" i="14" s="1"/>
  <c r="EG102" i="14"/>
  <c r="EG133" i="14" s="1"/>
  <c r="EH102" i="14"/>
  <c r="EH133" i="14" s="1"/>
  <c r="EI102" i="14"/>
  <c r="EI133" i="14" s="1"/>
  <c r="EJ102" i="14"/>
  <c r="EJ133" i="14" s="1"/>
  <c r="EK102" i="14"/>
  <c r="EK133" i="14" s="1"/>
  <c r="EL102" i="14"/>
  <c r="EL133" i="14" s="1"/>
  <c r="EM102" i="14"/>
  <c r="EM133" i="14" s="1"/>
  <c r="EN102" i="14"/>
  <c r="EN133" i="14" s="1"/>
  <c r="EO102" i="14"/>
  <c r="EO133" i="14" s="1"/>
  <c r="EP102" i="14"/>
  <c r="EP133" i="14" s="1"/>
  <c r="EQ102" i="14"/>
  <c r="EQ133" i="14" s="1"/>
  <c r="ER102" i="14"/>
  <c r="ER133" i="14" s="1"/>
  <c r="ES102" i="14"/>
  <c r="ES133" i="14" s="1"/>
  <c r="ET102" i="14"/>
  <c r="ET133" i="14" s="1"/>
  <c r="EU102" i="14"/>
  <c r="EU133" i="14" s="1"/>
  <c r="EV102" i="14"/>
  <c r="EV133" i="14" s="1"/>
  <c r="EW102" i="14"/>
  <c r="EW133" i="14" s="1"/>
  <c r="EX102" i="14"/>
  <c r="EX133" i="14" s="1"/>
  <c r="EY102" i="14"/>
  <c r="EY133" i="14" s="1"/>
  <c r="EZ102" i="14"/>
  <c r="EZ133" i="14" s="1"/>
  <c r="FA102" i="14"/>
  <c r="FA133" i="14" s="1"/>
  <c r="FB102" i="14"/>
  <c r="FB133" i="14" s="1"/>
  <c r="FC102" i="14"/>
  <c r="FC133" i="14" s="1"/>
  <c r="FD102" i="14"/>
  <c r="FD133" i="14" s="1"/>
  <c r="FE102" i="14"/>
  <c r="FE133" i="14" s="1"/>
  <c r="FF102" i="14"/>
  <c r="FF133" i="14" s="1"/>
  <c r="B103" i="14"/>
  <c r="B134" i="14" s="1"/>
  <c r="G103" i="14"/>
  <c r="G134" i="14" s="1"/>
  <c r="H103" i="14"/>
  <c r="H134" i="14" s="1"/>
  <c r="I103" i="14"/>
  <c r="I134" i="14" s="1"/>
  <c r="J103" i="14"/>
  <c r="J134" i="14" s="1"/>
  <c r="K103" i="14"/>
  <c r="K134" i="14" s="1"/>
  <c r="L103" i="14"/>
  <c r="L134" i="14" s="1"/>
  <c r="M103" i="14"/>
  <c r="M134" i="14" s="1"/>
  <c r="N103" i="14"/>
  <c r="N134" i="14" s="1"/>
  <c r="O103" i="14"/>
  <c r="O134" i="14" s="1"/>
  <c r="P103" i="14"/>
  <c r="P134" i="14" s="1"/>
  <c r="Q103" i="14"/>
  <c r="Q134" i="14" s="1"/>
  <c r="R103" i="14"/>
  <c r="R134" i="14" s="1"/>
  <c r="S103" i="14"/>
  <c r="S134" i="14" s="1"/>
  <c r="T103" i="14"/>
  <c r="T134" i="14" s="1"/>
  <c r="U103" i="14"/>
  <c r="U134" i="14" s="1"/>
  <c r="V103" i="14"/>
  <c r="V134" i="14" s="1"/>
  <c r="W103" i="14"/>
  <c r="W134" i="14" s="1"/>
  <c r="X103" i="14"/>
  <c r="X134" i="14" s="1"/>
  <c r="Y103" i="14"/>
  <c r="Y134" i="14" s="1"/>
  <c r="Z103" i="14"/>
  <c r="Z134" i="14" s="1"/>
  <c r="AA103" i="14"/>
  <c r="AA134" i="14" s="1"/>
  <c r="AB103" i="14"/>
  <c r="AB134" i="14" s="1"/>
  <c r="AC103" i="14"/>
  <c r="AC134" i="14" s="1"/>
  <c r="AD103" i="14"/>
  <c r="AD134" i="14" s="1"/>
  <c r="AE103" i="14"/>
  <c r="AE134" i="14" s="1"/>
  <c r="AF103" i="14"/>
  <c r="AF134" i="14" s="1"/>
  <c r="AG103" i="14"/>
  <c r="AG134" i="14" s="1"/>
  <c r="AH103" i="14"/>
  <c r="AH134" i="14" s="1"/>
  <c r="AI103" i="14"/>
  <c r="AI134" i="14" s="1"/>
  <c r="AJ103" i="14"/>
  <c r="AJ134" i="14" s="1"/>
  <c r="AK103" i="14"/>
  <c r="AK134" i="14" s="1"/>
  <c r="AL103" i="14"/>
  <c r="AL134" i="14" s="1"/>
  <c r="AM103" i="14"/>
  <c r="AM134" i="14" s="1"/>
  <c r="AN103" i="14"/>
  <c r="AN134" i="14" s="1"/>
  <c r="AO103" i="14"/>
  <c r="AO134" i="14" s="1"/>
  <c r="AP103" i="14"/>
  <c r="AP134" i="14" s="1"/>
  <c r="AQ103" i="14"/>
  <c r="AQ134" i="14" s="1"/>
  <c r="AR103" i="14"/>
  <c r="AR134" i="14" s="1"/>
  <c r="AS103" i="14"/>
  <c r="AS134" i="14" s="1"/>
  <c r="AT103" i="14"/>
  <c r="AT134" i="14" s="1"/>
  <c r="AU103" i="14"/>
  <c r="AU134" i="14" s="1"/>
  <c r="AV103" i="14"/>
  <c r="AV134" i="14" s="1"/>
  <c r="AW103" i="14"/>
  <c r="AW134" i="14" s="1"/>
  <c r="AX103" i="14"/>
  <c r="AX134" i="14" s="1"/>
  <c r="AY103" i="14"/>
  <c r="AY134" i="14" s="1"/>
  <c r="AZ103" i="14"/>
  <c r="AZ134" i="14" s="1"/>
  <c r="BA103" i="14"/>
  <c r="BA134" i="14" s="1"/>
  <c r="BB103" i="14"/>
  <c r="BB134" i="14" s="1"/>
  <c r="BC103" i="14"/>
  <c r="BC134" i="14" s="1"/>
  <c r="BD103" i="14"/>
  <c r="BD134" i="14" s="1"/>
  <c r="BE103" i="14"/>
  <c r="BE134" i="14" s="1"/>
  <c r="BF103" i="14"/>
  <c r="BF134" i="14" s="1"/>
  <c r="BG103" i="14"/>
  <c r="BG134" i="14" s="1"/>
  <c r="BH103" i="14"/>
  <c r="BH134" i="14" s="1"/>
  <c r="BI103" i="14"/>
  <c r="BI134" i="14" s="1"/>
  <c r="BJ103" i="14"/>
  <c r="BJ134" i="14" s="1"/>
  <c r="BK103" i="14"/>
  <c r="BK134" i="14" s="1"/>
  <c r="BL103" i="14"/>
  <c r="BL134" i="14" s="1"/>
  <c r="BM103" i="14"/>
  <c r="BM134" i="14" s="1"/>
  <c r="BN103" i="14"/>
  <c r="BN134" i="14" s="1"/>
  <c r="BO103" i="14"/>
  <c r="BO134" i="14" s="1"/>
  <c r="BP103" i="14"/>
  <c r="BP134" i="14" s="1"/>
  <c r="BQ103" i="14"/>
  <c r="BQ134" i="14" s="1"/>
  <c r="BR103" i="14"/>
  <c r="BR134" i="14" s="1"/>
  <c r="BS103" i="14"/>
  <c r="BS134" i="14" s="1"/>
  <c r="BT103" i="14"/>
  <c r="BT134" i="14" s="1"/>
  <c r="BU103" i="14"/>
  <c r="BU134" i="14" s="1"/>
  <c r="BV103" i="14"/>
  <c r="BV134" i="14" s="1"/>
  <c r="BW103" i="14"/>
  <c r="BW134" i="14" s="1"/>
  <c r="BX103" i="14"/>
  <c r="BX134" i="14" s="1"/>
  <c r="BY103" i="14"/>
  <c r="BY134" i="14" s="1"/>
  <c r="BZ103" i="14"/>
  <c r="BZ134" i="14" s="1"/>
  <c r="CA103" i="14"/>
  <c r="CA134" i="14" s="1"/>
  <c r="CB103" i="14"/>
  <c r="CB134" i="14" s="1"/>
  <c r="CC103" i="14"/>
  <c r="CC134" i="14" s="1"/>
  <c r="CD103" i="14"/>
  <c r="CD134" i="14" s="1"/>
  <c r="CE103" i="14"/>
  <c r="CE134" i="14" s="1"/>
  <c r="CF103" i="14"/>
  <c r="CF134" i="14" s="1"/>
  <c r="CG103" i="14"/>
  <c r="CG134" i="14" s="1"/>
  <c r="CH103" i="14"/>
  <c r="CH134" i="14" s="1"/>
  <c r="CI103" i="14"/>
  <c r="CI134" i="14" s="1"/>
  <c r="CJ103" i="14"/>
  <c r="CJ134" i="14" s="1"/>
  <c r="CK103" i="14"/>
  <c r="CK134" i="14" s="1"/>
  <c r="CL103" i="14"/>
  <c r="CL134" i="14" s="1"/>
  <c r="CM103" i="14"/>
  <c r="CM134" i="14" s="1"/>
  <c r="CN103" i="14"/>
  <c r="CN134" i="14" s="1"/>
  <c r="CO103" i="14"/>
  <c r="CO134" i="14" s="1"/>
  <c r="CP103" i="14"/>
  <c r="CP134" i="14" s="1"/>
  <c r="CQ103" i="14"/>
  <c r="CQ134" i="14" s="1"/>
  <c r="CR103" i="14"/>
  <c r="CR134" i="14" s="1"/>
  <c r="CS103" i="14"/>
  <c r="CS134" i="14" s="1"/>
  <c r="CT103" i="14"/>
  <c r="CT134" i="14" s="1"/>
  <c r="CU103" i="14"/>
  <c r="CU134" i="14" s="1"/>
  <c r="CV103" i="14"/>
  <c r="CV134" i="14" s="1"/>
  <c r="CW103" i="14"/>
  <c r="CW134" i="14" s="1"/>
  <c r="CX103" i="14"/>
  <c r="CX134" i="14" s="1"/>
  <c r="CY103" i="14"/>
  <c r="CY134" i="14" s="1"/>
  <c r="CZ103" i="14"/>
  <c r="CZ134" i="14" s="1"/>
  <c r="DA103" i="14"/>
  <c r="DA134" i="14" s="1"/>
  <c r="DB103" i="14"/>
  <c r="DB134" i="14" s="1"/>
  <c r="DC103" i="14"/>
  <c r="DC134" i="14" s="1"/>
  <c r="DD103" i="14"/>
  <c r="DD134" i="14" s="1"/>
  <c r="DE103" i="14"/>
  <c r="DE134" i="14" s="1"/>
  <c r="DF103" i="14"/>
  <c r="DF134" i="14" s="1"/>
  <c r="DG103" i="14"/>
  <c r="DG134" i="14" s="1"/>
  <c r="DH103" i="14"/>
  <c r="DH134" i="14" s="1"/>
  <c r="DI103" i="14"/>
  <c r="DI134" i="14" s="1"/>
  <c r="DJ103" i="14"/>
  <c r="DJ134" i="14" s="1"/>
  <c r="DK103" i="14"/>
  <c r="DK134" i="14" s="1"/>
  <c r="DL103" i="14"/>
  <c r="DL134" i="14" s="1"/>
  <c r="DM103" i="14"/>
  <c r="DM134" i="14" s="1"/>
  <c r="DN103" i="14"/>
  <c r="DN134" i="14" s="1"/>
  <c r="DO103" i="14"/>
  <c r="DO134" i="14" s="1"/>
  <c r="DP103" i="14"/>
  <c r="DP134" i="14" s="1"/>
  <c r="DQ103" i="14"/>
  <c r="DQ134" i="14" s="1"/>
  <c r="DR103" i="14"/>
  <c r="DR134" i="14" s="1"/>
  <c r="DS103" i="14"/>
  <c r="DS134" i="14" s="1"/>
  <c r="DT103" i="14"/>
  <c r="DT134" i="14" s="1"/>
  <c r="DU103" i="14"/>
  <c r="DU134" i="14" s="1"/>
  <c r="DV103" i="14"/>
  <c r="DV134" i="14" s="1"/>
  <c r="DW103" i="14"/>
  <c r="DW134" i="14" s="1"/>
  <c r="DX103" i="14"/>
  <c r="DX134" i="14" s="1"/>
  <c r="DY103" i="14"/>
  <c r="DY134" i="14" s="1"/>
  <c r="DZ103" i="14"/>
  <c r="DZ134" i="14" s="1"/>
  <c r="EA103" i="14"/>
  <c r="EA134" i="14" s="1"/>
  <c r="EB103" i="14"/>
  <c r="EB134" i="14" s="1"/>
  <c r="EC103" i="14"/>
  <c r="EC134" i="14" s="1"/>
  <c r="ED103" i="14"/>
  <c r="ED134" i="14" s="1"/>
  <c r="EE103" i="14"/>
  <c r="EE134" i="14" s="1"/>
  <c r="EF103" i="14"/>
  <c r="EF134" i="14" s="1"/>
  <c r="EG103" i="14"/>
  <c r="EG134" i="14" s="1"/>
  <c r="EH103" i="14"/>
  <c r="EH134" i="14" s="1"/>
  <c r="EI103" i="14"/>
  <c r="EI134" i="14" s="1"/>
  <c r="EJ103" i="14"/>
  <c r="EJ134" i="14" s="1"/>
  <c r="EK103" i="14"/>
  <c r="EK134" i="14" s="1"/>
  <c r="EL103" i="14"/>
  <c r="EL134" i="14" s="1"/>
  <c r="EM103" i="14"/>
  <c r="EM134" i="14" s="1"/>
  <c r="EN103" i="14"/>
  <c r="EN134" i="14" s="1"/>
  <c r="EO103" i="14"/>
  <c r="EO134" i="14" s="1"/>
  <c r="EP103" i="14"/>
  <c r="EP134" i="14" s="1"/>
  <c r="EQ103" i="14"/>
  <c r="EQ134" i="14" s="1"/>
  <c r="ER103" i="14"/>
  <c r="ER134" i="14" s="1"/>
  <c r="ES103" i="14"/>
  <c r="ES134" i="14" s="1"/>
  <c r="ET103" i="14"/>
  <c r="ET134" i="14" s="1"/>
  <c r="EU103" i="14"/>
  <c r="EU134" i="14" s="1"/>
  <c r="EV103" i="14"/>
  <c r="EV134" i="14" s="1"/>
  <c r="EW103" i="14"/>
  <c r="EW134" i="14" s="1"/>
  <c r="EX103" i="14"/>
  <c r="EX134" i="14" s="1"/>
  <c r="EY103" i="14"/>
  <c r="EY134" i="14" s="1"/>
  <c r="EZ103" i="14"/>
  <c r="EZ134" i="14" s="1"/>
  <c r="FA103" i="14"/>
  <c r="FA134" i="14" s="1"/>
  <c r="FB103" i="14"/>
  <c r="FB134" i="14" s="1"/>
  <c r="FC103" i="14"/>
  <c r="FC134" i="14" s="1"/>
  <c r="FD103" i="14"/>
  <c r="FD134" i="14" s="1"/>
  <c r="FE103" i="14"/>
  <c r="FE134" i="14" s="1"/>
  <c r="FF103" i="14"/>
  <c r="FF134" i="14" s="1"/>
  <c r="B105" i="14"/>
  <c r="G105" i="14"/>
  <c r="H105" i="14"/>
  <c r="I105" i="14"/>
  <c r="J105" i="14"/>
  <c r="K105" i="14"/>
  <c r="L105" i="14"/>
  <c r="M105" i="14"/>
  <c r="N105" i="14"/>
  <c r="O105" i="14"/>
  <c r="P105" i="14"/>
  <c r="Q105" i="14"/>
  <c r="R105" i="14"/>
  <c r="S105" i="14"/>
  <c r="T105" i="14"/>
  <c r="U105" i="14"/>
  <c r="V105" i="14"/>
  <c r="W105" i="14"/>
  <c r="X105" i="14"/>
  <c r="Y105" i="14"/>
  <c r="Z105" i="14"/>
  <c r="AA105" i="14"/>
  <c r="AB105" i="14"/>
  <c r="AC105" i="14"/>
  <c r="AD105" i="14"/>
  <c r="AE105" i="14"/>
  <c r="AF105" i="14"/>
  <c r="AG105" i="14"/>
  <c r="AH105" i="14"/>
  <c r="AI105" i="14"/>
  <c r="AJ105" i="14"/>
  <c r="AK105" i="14"/>
  <c r="AL105" i="14"/>
  <c r="AM105" i="14"/>
  <c r="AN105" i="14"/>
  <c r="AO105" i="14"/>
  <c r="AP105" i="14"/>
  <c r="AQ105" i="14"/>
  <c r="AR105" i="14"/>
  <c r="AS105" i="14"/>
  <c r="AT105" i="14"/>
  <c r="AU105" i="14"/>
  <c r="AV105" i="14"/>
  <c r="AW105" i="14"/>
  <c r="AX105" i="14"/>
  <c r="AY105" i="14"/>
  <c r="AZ105" i="14"/>
  <c r="BA105" i="14"/>
  <c r="BB105" i="14"/>
  <c r="BC105" i="14"/>
  <c r="BD105" i="14"/>
  <c r="BE105" i="14"/>
  <c r="BF105" i="14"/>
  <c r="BG105" i="14"/>
  <c r="BH105" i="14"/>
  <c r="BI105" i="14"/>
  <c r="BJ105" i="14"/>
  <c r="BK105" i="14"/>
  <c r="BL105" i="14"/>
  <c r="BM105" i="14"/>
  <c r="BN105" i="14"/>
  <c r="BO105" i="14"/>
  <c r="BP105" i="14"/>
  <c r="BQ105" i="14"/>
  <c r="BR105" i="14"/>
  <c r="BS105" i="14"/>
  <c r="BT105" i="14"/>
  <c r="BU105" i="14"/>
  <c r="BV105" i="14"/>
  <c r="BW105" i="14"/>
  <c r="BX105" i="14"/>
  <c r="BY105" i="14"/>
  <c r="BZ105" i="14"/>
  <c r="CA105" i="14"/>
  <c r="CB105" i="14"/>
  <c r="CC105" i="14"/>
  <c r="CD105" i="14"/>
  <c r="CE105" i="14"/>
  <c r="CF105" i="14"/>
  <c r="CG105" i="14"/>
  <c r="CH105" i="14"/>
  <c r="CI105" i="14"/>
  <c r="CJ105" i="14"/>
  <c r="CK105" i="14"/>
  <c r="CL105" i="14"/>
  <c r="CM105" i="14"/>
  <c r="CN105" i="14"/>
  <c r="CO105" i="14"/>
  <c r="CP105" i="14"/>
  <c r="CQ105" i="14"/>
  <c r="CR105" i="14"/>
  <c r="CS105" i="14"/>
  <c r="CT105" i="14"/>
  <c r="CU105" i="14"/>
  <c r="CV105" i="14"/>
  <c r="CW105" i="14"/>
  <c r="CX105" i="14"/>
  <c r="CY105" i="14"/>
  <c r="CZ105" i="14"/>
  <c r="DA105" i="14"/>
  <c r="DB105" i="14"/>
  <c r="DC105" i="14"/>
  <c r="DD105" i="14"/>
  <c r="DE105" i="14"/>
  <c r="DF105" i="14"/>
  <c r="DG105" i="14"/>
  <c r="DH105" i="14"/>
  <c r="DI105" i="14"/>
  <c r="DJ105" i="14"/>
  <c r="DK105" i="14"/>
  <c r="DL105" i="14"/>
  <c r="DM105" i="14"/>
  <c r="DN105" i="14"/>
  <c r="DO105" i="14"/>
  <c r="DP105" i="14"/>
  <c r="DQ105" i="14"/>
  <c r="DR105" i="14"/>
  <c r="DS105" i="14"/>
  <c r="DT105" i="14"/>
  <c r="DU105" i="14"/>
  <c r="DV105" i="14"/>
  <c r="DW105" i="14"/>
  <c r="DX105" i="14"/>
  <c r="DY105" i="14"/>
  <c r="DZ105" i="14"/>
  <c r="EA105" i="14"/>
  <c r="EB105" i="14"/>
  <c r="EC105" i="14"/>
  <c r="ED105" i="14"/>
  <c r="EE105" i="14"/>
  <c r="EF105" i="14"/>
  <c r="EG105" i="14"/>
  <c r="EH105" i="14"/>
  <c r="EI105" i="14"/>
  <c r="EJ105" i="14"/>
  <c r="EK105" i="14"/>
  <c r="EL105" i="14"/>
  <c r="EM105" i="14"/>
  <c r="EN105" i="14"/>
  <c r="EO105" i="14"/>
  <c r="EP105" i="14"/>
  <c r="EQ105" i="14"/>
  <c r="ER105" i="14"/>
  <c r="ES105" i="14"/>
  <c r="ET105" i="14"/>
  <c r="EU105" i="14"/>
  <c r="EV105" i="14"/>
  <c r="EW105" i="14"/>
  <c r="EX105" i="14"/>
  <c r="EY105" i="14"/>
  <c r="EZ105" i="14"/>
  <c r="FA105" i="14"/>
  <c r="FB105" i="14"/>
  <c r="FC105" i="14"/>
  <c r="FD105" i="14"/>
  <c r="FE105" i="14"/>
  <c r="FF105" i="14"/>
  <c r="B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AE106" i="14"/>
  <c r="AF106" i="14"/>
  <c r="AG106" i="14"/>
  <c r="AH106" i="14"/>
  <c r="AI106" i="14"/>
  <c r="AJ106" i="14"/>
  <c r="AK106" i="14"/>
  <c r="AL106" i="14"/>
  <c r="AM106" i="14"/>
  <c r="AN106" i="14"/>
  <c r="AO106" i="14"/>
  <c r="AP106" i="14"/>
  <c r="AQ106" i="14"/>
  <c r="AR106" i="14"/>
  <c r="AS106" i="14"/>
  <c r="AT106" i="14"/>
  <c r="AU106" i="14"/>
  <c r="AV106" i="14"/>
  <c r="AW106" i="14"/>
  <c r="AX106" i="14"/>
  <c r="AY106" i="14"/>
  <c r="AZ106" i="14"/>
  <c r="BA106" i="14"/>
  <c r="BB106" i="14"/>
  <c r="BC106" i="14"/>
  <c r="BD106" i="14"/>
  <c r="BE106" i="14"/>
  <c r="BF106" i="14"/>
  <c r="BG106" i="14"/>
  <c r="BH106" i="14"/>
  <c r="BI106" i="14"/>
  <c r="BJ106" i="14"/>
  <c r="BK106" i="14"/>
  <c r="BL106" i="14"/>
  <c r="BM106" i="14"/>
  <c r="BN106" i="14"/>
  <c r="BO106" i="14"/>
  <c r="BP106" i="14"/>
  <c r="BQ106" i="14"/>
  <c r="BR106" i="14"/>
  <c r="BS106" i="14"/>
  <c r="BT106" i="14"/>
  <c r="BU106" i="14"/>
  <c r="BV106" i="14"/>
  <c r="BW106" i="14"/>
  <c r="BX106" i="14"/>
  <c r="BY106" i="14"/>
  <c r="BZ106" i="14"/>
  <c r="CA106" i="14"/>
  <c r="CB106" i="14"/>
  <c r="CC106" i="14"/>
  <c r="CD106" i="14"/>
  <c r="CE106" i="14"/>
  <c r="CF106" i="14"/>
  <c r="CG106" i="14"/>
  <c r="CH106" i="14"/>
  <c r="CI106" i="14"/>
  <c r="CJ106" i="14"/>
  <c r="CK106" i="14"/>
  <c r="CL106" i="14"/>
  <c r="CM106" i="14"/>
  <c r="CN106" i="14"/>
  <c r="CO106" i="14"/>
  <c r="CP106" i="14"/>
  <c r="CQ106" i="14"/>
  <c r="CR106" i="14"/>
  <c r="CS106" i="14"/>
  <c r="CT106" i="14"/>
  <c r="CU106" i="14"/>
  <c r="CV106" i="14"/>
  <c r="CW106" i="14"/>
  <c r="CX106" i="14"/>
  <c r="CY106" i="14"/>
  <c r="CZ106" i="14"/>
  <c r="DA106" i="14"/>
  <c r="DB106" i="14"/>
  <c r="DC106" i="14"/>
  <c r="DD106" i="14"/>
  <c r="DE106" i="14"/>
  <c r="DF106" i="14"/>
  <c r="DG106" i="14"/>
  <c r="DH106" i="14"/>
  <c r="DI106" i="14"/>
  <c r="DJ106" i="14"/>
  <c r="DK106" i="14"/>
  <c r="DL106" i="14"/>
  <c r="DM106" i="14"/>
  <c r="DN106" i="14"/>
  <c r="DO106" i="14"/>
  <c r="DP106" i="14"/>
  <c r="DQ106" i="14"/>
  <c r="DR106" i="14"/>
  <c r="DS106" i="14"/>
  <c r="DT106" i="14"/>
  <c r="DU106" i="14"/>
  <c r="DV106" i="14"/>
  <c r="DW106" i="14"/>
  <c r="DX106" i="14"/>
  <c r="DY106" i="14"/>
  <c r="DZ106" i="14"/>
  <c r="EA106" i="14"/>
  <c r="EB106" i="14"/>
  <c r="EC106" i="14"/>
  <c r="ED106" i="14"/>
  <c r="EE106" i="14"/>
  <c r="EF106" i="14"/>
  <c r="EG106" i="14"/>
  <c r="EH106" i="14"/>
  <c r="EI106" i="14"/>
  <c r="EJ106" i="14"/>
  <c r="EK106" i="14"/>
  <c r="EL106" i="14"/>
  <c r="EM106" i="14"/>
  <c r="EN106" i="14"/>
  <c r="EO106" i="14"/>
  <c r="EP106" i="14"/>
  <c r="EQ106" i="14"/>
  <c r="ER106" i="14"/>
  <c r="ES106" i="14"/>
  <c r="ET106" i="14"/>
  <c r="EU106" i="14"/>
  <c r="EV106" i="14"/>
  <c r="EW106" i="14"/>
  <c r="EX106" i="14"/>
  <c r="EY106" i="14"/>
  <c r="EZ106" i="14"/>
  <c r="FA106" i="14"/>
  <c r="FB106" i="14"/>
  <c r="FC106" i="14"/>
  <c r="FD106" i="14"/>
  <c r="FE106" i="14"/>
  <c r="FF106" i="14"/>
  <c r="B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AD107" i="14"/>
  <c r="AE107" i="14"/>
  <c r="AF107" i="14"/>
  <c r="AG107" i="14"/>
  <c r="AH107" i="14"/>
  <c r="AI107" i="14"/>
  <c r="AJ107" i="14"/>
  <c r="AK107" i="14"/>
  <c r="AL107" i="14"/>
  <c r="AM107" i="14"/>
  <c r="AN107" i="14"/>
  <c r="AO107" i="14"/>
  <c r="AP107" i="14"/>
  <c r="AQ107" i="14"/>
  <c r="AR107" i="14"/>
  <c r="AS107" i="14"/>
  <c r="AT107" i="14"/>
  <c r="AU107" i="14"/>
  <c r="AV107" i="14"/>
  <c r="AW107" i="14"/>
  <c r="AX107" i="14"/>
  <c r="AY107" i="14"/>
  <c r="AZ107" i="14"/>
  <c r="BA107" i="14"/>
  <c r="BB107" i="14"/>
  <c r="BC107" i="14"/>
  <c r="BD107" i="14"/>
  <c r="BE107" i="14"/>
  <c r="BF107" i="14"/>
  <c r="BG107" i="14"/>
  <c r="BH107" i="14"/>
  <c r="BI107" i="14"/>
  <c r="BJ107" i="14"/>
  <c r="BK107" i="14"/>
  <c r="BL107" i="14"/>
  <c r="BM107" i="14"/>
  <c r="BN107" i="14"/>
  <c r="BO107" i="14"/>
  <c r="BP107" i="14"/>
  <c r="BQ107" i="14"/>
  <c r="BR107" i="14"/>
  <c r="BS107" i="14"/>
  <c r="BT107" i="14"/>
  <c r="BU107" i="14"/>
  <c r="BV107" i="14"/>
  <c r="BW107" i="14"/>
  <c r="BX107" i="14"/>
  <c r="BY107" i="14"/>
  <c r="BZ107" i="14"/>
  <c r="CA107" i="14"/>
  <c r="CB107" i="14"/>
  <c r="CC107" i="14"/>
  <c r="CD107" i="14"/>
  <c r="CE107" i="14"/>
  <c r="CF107" i="14"/>
  <c r="CG107" i="14"/>
  <c r="CH107" i="14"/>
  <c r="CI107" i="14"/>
  <c r="CJ107" i="14"/>
  <c r="CK107" i="14"/>
  <c r="CL107" i="14"/>
  <c r="CM107" i="14"/>
  <c r="CN107" i="14"/>
  <c r="CO107" i="14"/>
  <c r="CP107" i="14"/>
  <c r="CQ107" i="14"/>
  <c r="CR107" i="14"/>
  <c r="CS107" i="14"/>
  <c r="CT107" i="14"/>
  <c r="CU107" i="14"/>
  <c r="CV107" i="14"/>
  <c r="CW107" i="14"/>
  <c r="CX107" i="14"/>
  <c r="CY107" i="14"/>
  <c r="CZ107" i="14"/>
  <c r="DA107" i="14"/>
  <c r="DB107" i="14"/>
  <c r="DC107" i="14"/>
  <c r="DD107" i="14"/>
  <c r="DE107" i="14"/>
  <c r="DF107" i="14"/>
  <c r="DG107" i="14"/>
  <c r="DH107" i="14"/>
  <c r="DI107" i="14"/>
  <c r="DJ107" i="14"/>
  <c r="DK107" i="14"/>
  <c r="DL107" i="14"/>
  <c r="DM107" i="14"/>
  <c r="DN107" i="14"/>
  <c r="DO107" i="14"/>
  <c r="DP107" i="14"/>
  <c r="DQ107" i="14"/>
  <c r="DR107" i="14"/>
  <c r="DS107" i="14"/>
  <c r="DT107" i="14"/>
  <c r="DU107" i="14"/>
  <c r="DV107" i="14"/>
  <c r="DW107" i="14"/>
  <c r="DX107" i="14"/>
  <c r="DY107" i="14"/>
  <c r="DZ107" i="14"/>
  <c r="EA107" i="14"/>
  <c r="EB107" i="14"/>
  <c r="EC107" i="14"/>
  <c r="ED107" i="14"/>
  <c r="EE107" i="14"/>
  <c r="EF107" i="14"/>
  <c r="EG107" i="14"/>
  <c r="EH107" i="14"/>
  <c r="EI107" i="14"/>
  <c r="EJ107" i="14"/>
  <c r="EK107" i="14"/>
  <c r="EL107" i="14"/>
  <c r="EM107" i="14"/>
  <c r="EN107" i="14"/>
  <c r="EO107" i="14"/>
  <c r="EP107" i="14"/>
  <c r="EQ107" i="14"/>
  <c r="ER107" i="14"/>
  <c r="ES107" i="14"/>
  <c r="ET107" i="14"/>
  <c r="EU107" i="14"/>
  <c r="EV107" i="14"/>
  <c r="EW107" i="14"/>
  <c r="EX107" i="14"/>
  <c r="EY107" i="14"/>
  <c r="EZ107" i="14"/>
  <c r="FA107" i="14"/>
  <c r="FB107" i="14"/>
  <c r="FC107" i="14"/>
  <c r="FD107" i="14"/>
  <c r="FE107" i="14"/>
  <c r="FF107" i="14"/>
  <c r="B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AD108" i="14"/>
  <c r="AE108" i="14"/>
  <c r="AF108" i="14"/>
  <c r="AG108" i="14"/>
  <c r="AH108" i="14"/>
  <c r="AI108" i="14"/>
  <c r="AJ108" i="14"/>
  <c r="AK108" i="14"/>
  <c r="AL108" i="14"/>
  <c r="AM108" i="14"/>
  <c r="AN108" i="14"/>
  <c r="AO108" i="14"/>
  <c r="AP108" i="14"/>
  <c r="AQ108" i="14"/>
  <c r="AR108" i="14"/>
  <c r="AS108" i="14"/>
  <c r="AT108" i="14"/>
  <c r="AU108" i="14"/>
  <c r="AV108" i="14"/>
  <c r="AW108" i="14"/>
  <c r="AX108" i="14"/>
  <c r="AY108" i="14"/>
  <c r="AZ108" i="14"/>
  <c r="BA108" i="14"/>
  <c r="BB108" i="14"/>
  <c r="BC108" i="14"/>
  <c r="BD108" i="14"/>
  <c r="BE108" i="14"/>
  <c r="BF108" i="14"/>
  <c r="BG108" i="14"/>
  <c r="BH108" i="14"/>
  <c r="BI108" i="14"/>
  <c r="BJ108" i="14"/>
  <c r="BK108" i="14"/>
  <c r="BL108" i="14"/>
  <c r="BM108" i="14"/>
  <c r="BN108" i="14"/>
  <c r="BO108" i="14"/>
  <c r="BP108" i="14"/>
  <c r="BQ108" i="14"/>
  <c r="BR108" i="14"/>
  <c r="BS108" i="14"/>
  <c r="BT108" i="14"/>
  <c r="BU108" i="14"/>
  <c r="BV108" i="14"/>
  <c r="BW108" i="14"/>
  <c r="BX108" i="14"/>
  <c r="BY108" i="14"/>
  <c r="BZ108" i="14"/>
  <c r="CA108" i="14"/>
  <c r="CB108" i="14"/>
  <c r="CC108" i="14"/>
  <c r="CD108" i="14"/>
  <c r="CE108" i="14"/>
  <c r="CF108" i="14"/>
  <c r="CG108" i="14"/>
  <c r="CH108" i="14"/>
  <c r="CI108" i="14"/>
  <c r="CJ108" i="14"/>
  <c r="CK108" i="14"/>
  <c r="CL108" i="14"/>
  <c r="CM108" i="14"/>
  <c r="CN108" i="14"/>
  <c r="CO108" i="14"/>
  <c r="CP108" i="14"/>
  <c r="CQ108" i="14"/>
  <c r="CR108" i="14"/>
  <c r="CS108" i="14"/>
  <c r="CT108" i="14"/>
  <c r="CU108" i="14"/>
  <c r="CV108" i="14"/>
  <c r="CW108" i="14"/>
  <c r="CX108" i="14"/>
  <c r="CY108" i="14"/>
  <c r="CZ108" i="14"/>
  <c r="DA108" i="14"/>
  <c r="DB108" i="14"/>
  <c r="DC108" i="14"/>
  <c r="DD108" i="14"/>
  <c r="DE108" i="14"/>
  <c r="DF108" i="14"/>
  <c r="DG108" i="14"/>
  <c r="DH108" i="14"/>
  <c r="DI108" i="14"/>
  <c r="DJ108" i="14"/>
  <c r="DK108" i="14"/>
  <c r="DL108" i="14"/>
  <c r="DM108" i="14"/>
  <c r="DN108" i="14"/>
  <c r="DO108" i="14"/>
  <c r="DP108" i="14"/>
  <c r="DQ108" i="14"/>
  <c r="DR108" i="14"/>
  <c r="DS108" i="14"/>
  <c r="DT108" i="14"/>
  <c r="DU108" i="14"/>
  <c r="DV108" i="14"/>
  <c r="DW108" i="14"/>
  <c r="DX108" i="14"/>
  <c r="DY108" i="14"/>
  <c r="DZ108" i="14"/>
  <c r="EA108" i="14"/>
  <c r="EB108" i="14"/>
  <c r="EC108" i="14"/>
  <c r="ED108" i="14"/>
  <c r="EE108" i="14"/>
  <c r="EF108" i="14"/>
  <c r="EG108" i="14"/>
  <c r="EH108" i="14"/>
  <c r="EI108" i="14"/>
  <c r="EJ108" i="14"/>
  <c r="EK108" i="14"/>
  <c r="EL108" i="14"/>
  <c r="EM108" i="14"/>
  <c r="EN108" i="14"/>
  <c r="EO108" i="14"/>
  <c r="EP108" i="14"/>
  <c r="EQ108" i="14"/>
  <c r="ER108" i="14"/>
  <c r="ES108" i="14"/>
  <c r="ET108" i="14"/>
  <c r="EU108" i="14"/>
  <c r="EV108" i="14"/>
  <c r="EW108" i="14"/>
  <c r="EX108" i="14"/>
  <c r="EY108" i="14"/>
  <c r="EZ108" i="14"/>
  <c r="FA108" i="14"/>
  <c r="FB108" i="14"/>
  <c r="FC108" i="14"/>
  <c r="FD108" i="14"/>
  <c r="FE108" i="14"/>
  <c r="FF108" i="14"/>
  <c r="B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N57" i="24" s="1"/>
  <c r="BX57" i="24" s="1"/>
  <c r="DT110" i="14"/>
  <c r="O57" i="24" s="1"/>
  <c r="BY57" i="24" s="1"/>
  <c r="DU110" i="14"/>
  <c r="P57" i="24" s="1"/>
  <c r="BZ57" i="24" s="1"/>
  <c r="DV110" i="14"/>
  <c r="Q57" i="24" s="1"/>
  <c r="CA57" i="24" s="1"/>
  <c r="DW110" i="14"/>
  <c r="R57" i="24" s="1"/>
  <c r="CB57" i="24" s="1"/>
  <c r="DX110" i="14"/>
  <c r="S57" i="24" s="1"/>
  <c r="CC57" i="24" s="1"/>
  <c r="DY110" i="14"/>
  <c r="T57" i="24" s="1"/>
  <c r="CD57" i="24" s="1"/>
  <c r="DZ110" i="14"/>
  <c r="U57" i="24" s="1"/>
  <c r="CE57" i="24" s="1"/>
  <c r="EA110" i="14"/>
  <c r="V57" i="24" s="1"/>
  <c r="CF57" i="24" s="1"/>
  <c r="EB110" i="14"/>
  <c r="W57" i="24" s="1"/>
  <c r="CG57" i="24" s="1"/>
  <c r="EC110" i="14"/>
  <c r="X57" i="24" s="1"/>
  <c r="CH57" i="24" s="1"/>
  <c r="ED110" i="14"/>
  <c r="Y57" i="24" s="1"/>
  <c r="CI57" i="24" s="1"/>
  <c r="EE110" i="14"/>
  <c r="Z57" i="24" s="1"/>
  <c r="CJ57" i="24" s="1"/>
  <c r="EF110" i="14"/>
  <c r="EG110" i="14"/>
  <c r="AB57" i="24" s="1"/>
  <c r="CL57" i="24" s="1"/>
  <c r="EH110" i="14"/>
  <c r="AC57" i="24" s="1"/>
  <c r="CM57" i="24" s="1"/>
  <c r="EI110" i="14"/>
  <c r="AD57" i="24" s="1"/>
  <c r="CN57" i="24" s="1"/>
  <c r="EJ110" i="14"/>
  <c r="EK110" i="14"/>
  <c r="AF57" i="24" s="1"/>
  <c r="CP57" i="24" s="1"/>
  <c r="EL110" i="14"/>
  <c r="AG57" i="24" s="1"/>
  <c r="CQ57" i="24" s="1"/>
  <c r="EM110" i="14"/>
  <c r="AH57" i="24" s="1"/>
  <c r="CR57" i="24" s="1"/>
  <c r="EN110" i="14"/>
  <c r="EO110" i="14"/>
  <c r="AJ57" i="24" s="1"/>
  <c r="CT57" i="24" s="1"/>
  <c r="EP110" i="14"/>
  <c r="AK57" i="24" s="1"/>
  <c r="CU57" i="24" s="1"/>
  <c r="EQ110" i="14"/>
  <c r="AL57" i="24" s="1"/>
  <c r="ER110" i="14"/>
  <c r="AM57" i="24" s="1"/>
  <c r="ES110" i="14"/>
  <c r="AN57" i="24" s="1"/>
  <c r="ET110" i="14"/>
  <c r="AO57" i="24" s="1"/>
  <c r="EU110" i="14"/>
  <c r="EV110" i="14"/>
  <c r="EW110" i="14"/>
  <c r="EX110" i="14"/>
  <c r="EY110" i="14"/>
  <c r="EZ110" i="14"/>
  <c r="FA110" i="14"/>
  <c r="FB110" i="14"/>
  <c r="FC110" i="14"/>
  <c r="FD110" i="14"/>
  <c r="FE110" i="14"/>
  <c r="FF110" i="14"/>
  <c r="B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AD113" i="14"/>
  <c r="AE113" i="14"/>
  <c r="AF113" i="14"/>
  <c r="AG113" i="14"/>
  <c r="AH113" i="14"/>
  <c r="AI113" i="14"/>
  <c r="AJ113" i="14"/>
  <c r="AK113" i="14"/>
  <c r="AL113" i="14"/>
  <c r="AM113" i="14"/>
  <c r="AN113" i="14"/>
  <c r="AO113" i="14"/>
  <c r="AP113" i="14"/>
  <c r="AQ113" i="14"/>
  <c r="AR113" i="14"/>
  <c r="AS113" i="14"/>
  <c r="AT113" i="14"/>
  <c r="AU113" i="14"/>
  <c r="AV113" i="14"/>
  <c r="AW113" i="14"/>
  <c r="AX113" i="14"/>
  <c r="AY113" i="14"/>
  <c r="AZ113" i="14"/>
  <c r="BA113" i="14"/>
  <c r="BB113" i="14"/>
  <c r="BC113" i="14"/>
  <c r="BD113" i="14"/>
  <c r="BE113" i="14"/>
  <c r="BF113" i="14"/>
  <c r="BG113" i="14"/>
  <c r="BH113" i="14"/>
  <c r="BI113" i="14"/>
  <c r="BJ113" i="14"/>
  <c r="BK113" i="14"/>
  <c r="BL113" i="14"/>
  <c r="BM113" i="14"/>
  <c r="BN113" i="14"/>
  <c r="BO113" i="14"/>
  <c r="BP113" i="14"/>
  <c r="BQ113" i="14"/>
  <c r="BR113" i="14"/>
  <c r="BS113" i="14"/>
  <c r="BT113" i="14"/>
  <c r="BU113" i="14"/>
  <c r="BV113" i="14"/>
  <c r="BW113" i="14"/>
  <c r="BX113" i="14"/>
  <c r="BY113" i="14"/>
  <c r="BZ113" i="14"/>
  <c r="CA113" i="14"/>
  <c r="CB113" i="14"/>
  <c r="CC113" i="14"/>
  <c r="CD113" i="14"/>
  <c r="CE113" i="14"/>
  <c r="CF113" i="14"/>
  <c r="CG113" i="14"/>
  <c r="CH113" i="14"/>
  <c r="CI113" i="14"/>
  <c r="CJ113" i="14"/>
  <c r="CK113" i="14"/>
  <c r="CL113" i="14"/>
  <c r="CM113" i="14"/>
  <c r="CN113" i="14"/>
  <c r="CO113" i="14"/>
  <c r="CP113" i="14"/>
  <c r="CQ113" i="14"/>
  <c r="CR113" i="14"/>
  <c r="CS113" i="14"/>
  <c r="CT113" i="14"/>
  <c r="CU113" i="14"/>
  <c r="CV113" i="14"/>
  <c r="CW113" i="14"/>
  <c r="CX113" i="14"/>
  <c r="CY113" i="14"/>
  <c r="CZ113" i="14"/>
  <c r="DA113" i="14"/>
  <c r="DB113" i="14"/>
  <c r="DC113" i="14"/>
  <c r="DD113" i="14"/>
  <c r="DE113" i="14"/>
  <c r="DF113" i="14"/>
  <c r="DG113" i="14"/>
  <c r="DH113" i="14"/>
  <c r="DI113" i="14"/>
  <c r="DJ113" i="14"/>
  <c r="DK113" i="14"/>
  <c r="DL113" i="14"/>
  <c r="DM113" i="14"/>
  <c r="DN113" i="14"/>
  <c r="DO113" i="14"/>
  <c r="DP113" i="14"/>
  <c r="DQ113" i="14"/>
  <c r="DR113" i="14"/>
  <c r="DS113" i="14"/>
  <c r="DT113" i="14"/>
  <c r="DU113" i="14"/>
  <c r="DV113" i="14"/>
  <c r="DW113" i="14"/>
  <c r="DX113" i="14"/>
  <c r="DY113" i="14"/>
  <c r="DZ113" i="14"/>
  <c r="EA113" i="14"/>
  <c r="EB113" i="14"/>
  <c r="EC113" i="14"/>
  <c r="ED113" i="14"/>
  <c r="EE113" i="14"/>
  <c r="EF113" i="14"/>
  <c r="EG113" i="14"/>
  <c r="EH113" i="14"/>
  <c r="EI113" i="14"/>
  <c r="EJ113" i="14"/>
  <c r="EK113" i="14"/>
  <c r="EL113" i="14"/>
  <c r="EM113" i="14"/>
  <c r="EN113" i="14"/>
  <c r="EO113" i="14"/>
  <c r="EP113" i="14"/>
  <c r="EQ113" i="14"/>
  <c r="ER113" i="14"/>
  <c r="ES113" i="14"/>
  <c r="ET113" i="14"/>
  <c r="EU113" i="14"/>
  <c r="EV113" i="14"/>
  <c r="EW113" i="14"/>
  <c r="EX113" i="14"/>
  <c r="EY113" i="14"/>
  <c r="EZ113" i="14"/>
  <c r="FA113" i="14"/>
  <c r="FB113" i="14"/>
  <c r="FC113" i="14"/>
  <c r="FD113" i="14"/>
  <c r="FE113" i="14"/>
  <c r="FF113" i="14"/>
  <c r="B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DT114" i="14"/>
  <c r="DU114" i="14"/>
  <c r="DV114" i="14"/>
  <c r="DW114" i="14"/>
  <c r="DX114" i="14"/>
  <c r="DY114" i="14"/>
  <c r="DZ114" i="14"/>
  <c r="EA114" i="14"/>
  <c r="EB114" i="14"/>
  <c r="EC114" i="14"/>
  <c r="ED114" i="14"/>
  <c r="EE114" i="14"/>
  <c r="EF114" i="14"/>
  <c r="EG114" i="14"/>
  <c r="EH114" i="14"/>
  <c r="EI114" i="14"/>
  <c r="EJ114" i="14"/>
  <c r="EK114" i="14"/>
  <c r="EL114" i="14"/>
  <c r="EM114" i="14"/>
  <c r="EN114" i="14"/>
  <c r="EO114" i="14"/>
  <c r="EP114" i="14"/>
  <c r="EQ114" i="14"/>
  <c r="ER114" i="14"/>
  <c r="ES114" i="14"/>
  <c r="ET114" i="14"/>
  <c r="EU114" i="14"/>
  <c r="EV114" i="14"/>
  <c r="EW114" i="14"/>
  <c r="EX114" i="14"/>
  <c r="EY114" i="14"/>
  <c r="EZ114" i="14"/>
  <c r="FA114" i="14"/>
  <c r="FB114" i="14"/>
  <c r="FC114" i="14"/>
  <c r="FD114" i="14"/>
  <c r="FE114" i="14"/>
  <c r="FF114" i="14"/>
  <c r="C118" i="14"/>
  <c r="D118" i="14"/>
  <c r="E118"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ET68" i="14" l="1"/>
  <c r="AO72" i="24"/>
  <c r="ES68" i="14"/>
  <c r="AN72" i="24"/>
  <c r="ER68" i="14"/>
  <c r="AM72" i="24"/>
  <c r="EQ68" i="14"/>
  <c r="AL72" i="24"/>
  <c r="AE57" i="24"/>
  <c r="CO57" i="24" s="1"/>
  <c r="AI57" i="24"/>
  <c r="CS57" i="24" s="1"/>
  <c r="AA57" i="24"/>
  <c r="CK57" i="24" s="1"/>
  <c r="M65" i="24"/>
  <c r="M57" i="24"/>
  <c r="BW57" i="24" s="1"/>
  <c r="DR68" i="14"/>
  <c r="M72" i="24"/>
  <c r="DS68" i="14"/>
  <c r="EI68" i="14"/>
  <c r="EA68" i="14"/>
  <c r="EO68" i="14"/>
  <c r="EN68" i="14"/>
  <c r="EF68" i="14"/>
  <c r="DX68" i="14"/>
  <c r="EM68" i="14"/>
  <c r="EE68" i="14"/>
  <c r="DW68" i="14"/>
  <c r="ED68" i="14"/>
  <c r="DV68" i="14"/>
  <c r="EP68" i="14"/>
  <c r="EH68" i="14"/>
  <c r="EG68" i="14"/>
  <c r="DY68" i="14"/>
  <c r="EL68" i="14"/>
  <c r="EK68" i="14"/>
  <c r="EJ68" i="14"/>
  <c r="EB68" i="14"/>
  <c r="DT68" i="14"/>
  <c r="EC68" i="14"/>
  <c r="DU68" i="14"/>
  <c r="DZ68" i="14"/>
</calcChain>
</file>

<file path=xl/sharedStrings.xml><?xml version="1.0" encoding="utf-8"?>
<sst xmlns="http://schemas.openxmlformats.org/spreadsheetml/2006/main" count="649" uniqueCount="286">
  <si>
    <t>Employment (thous.)</t>
  </si>
  <si>
    <t>Unemployment rate (%)</t>
  </si>
  <si>
    <t>Per capita personal income ($)</t>
  </si>
  <si>
    <t>Housing permits (thous.)</t>
  </si>
  <si>
    <t>Population (thous.)</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</si>
  <si>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</si>
  <si>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</si>
  <si>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</si>
  <si>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</si>
  <si>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</si>
  <si>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</si>
  <si>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</si>
  <si>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</si>
  <si>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</si>
  <si>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</si>
  <si>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</si>
  <si>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</si>
  <si>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</si>
  <si>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</si>
  <si>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</si>
  <si>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</si>
  <si>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</si>
  <si>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</si>
  <si>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</si>
  <si>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</si>
  <si>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</si>
  <si>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</si>
  <si>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</si>
  <si>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</si>
  <si>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</si>
  <si>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</si>
  <si>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</si>
  <si>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</si>
  <si>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</si>
  <si>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</si>
  <si>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</si>
  <si>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</si>
  <si>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</si>
  <si>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</si>
  <si>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</si>
  <si>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</si>
  <si>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</si>
  <si>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</si>
  <si>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</si>
  <si>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</si>
  <si>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</si>
  <si>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</si>
  <si>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</si>
  <si>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</si>
  <si>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</si>
  <si>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</si>
  <si>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</si>
  <si>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</si>
  <si>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</si>
  <si>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</si>
  <si>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</si>
  <si>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</si>
  <si>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</si>
  <si>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</si>
  <si>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</si>
  <si>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</si>
  <si>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</si>
  <si>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</si>
  <si>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</si>
  <si>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</si>
  <si>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</si>
  <si>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</si>
  <si>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</si>
  <si>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</si>
  <si>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</si>
  <si>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</si>
  <si>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</si>
  <si>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</si>
  <si>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</si>
  <si>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</si>
  <si>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</si>
  <si>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</si>
  <si>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</si>
  <si>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</si>
  <si>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</si>
  <si>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</si>
  <si>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</si>
  <si>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</si>
  <si>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</si>
  <si>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</si>
  <si>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</si>
  <si>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</si>
  <si>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</si>
  <si>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</si>
  <si>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</si>
  <si>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</si>
  <si>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</si>
  <si>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</si>
  <si>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</si>
  <si>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</si>
  <si>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</si>
  <si>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</si>
  <si>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</si>
  <si>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</si>
  <si>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</si>
  <si>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</si>
  <si>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</si>
  <si>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</si>
  <si>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</si>
  <si>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</si>
  <si>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</si>
  <si>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</si>
  <si>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</si>
  <si>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</si>
  <si>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</si>
  <si>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</si>
  <si>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</si>
  <si>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</si>
  <si>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</si>
  <si>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</si>
  <si>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</si>
  <si>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</si>
  <si>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</si>
  <si>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</si>
  <si>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</si>
  <si>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</si>
  <si>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</si>
  <si>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</si>
  <si>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</si>
  <si>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</si>
  <si>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</si>
  <si>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</si>
  <si>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</si>
  <si>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</si>
  <si>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</si>
  <si>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</si>
  <si>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</si>
  <si>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</si>
  <si>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</si>
  <si>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</si>
  <si>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</si>
  <si>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</si>
  <si>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</si>
  <si>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</si>
  <si>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</si>
  <si>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</si>
  <si>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</si>
  <si>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</si>
  <si>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</si>
  <si>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</si>
  <si>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</si>
  <si>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</si>
  <si>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</si>
  <si>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</si>
  <si>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</si>
  <si>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</si>
  <si>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</si>
  <si>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</si>
  <si>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</si>
  <si>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</si>
  <si>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</si>
  <si>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</si>
  <si>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</si>
  <si>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</si>
  <si>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</si>
  <si>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</si>
  <si>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</si>
  <si>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</si>
  <si>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</si>
  <si>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</si>
  <si>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Personal income (mil. $2012)</t>
  </si>
  <si>
    <t>Personal income (mil. $)</t>
  </si>
  <si>
    <t xml:space="preserve">  Wage and salary disbursements (mil. $)</t>
  </si>
  <si>
    <t>Contributions to overall growth of employment</t>
  </si>
  <si>
    <t>Growth, % change from previous quarter at annual rate</t>
  </si>
  <si>
    <t>https://www.bea.gov/help/faq/122</t>
  </si>
  <si>
    <t>Growth, % change from previous year</t>
  </si>
  <si>
    <t>Growth, % change from same quarter last year</t>
  </si>
  <si>
    <t>Forecast</t>
  </si>
  <si>
    <t>Historical Data</t>
  </si>
  <si>
    <t>Unemployment rate</t>
  </si>
  <si>
    <t>Personal income, % change</t>
  </si>
  <si>
    <t>Personal income, % change at annual rate</t>
  </si>
  <si>
    <t>2022 Q4</t>
  </si>
  <si>
    <t>2022 Q3</t>
  </si>
  <si>
    <t>2022 Q2</t>
  </si>
  <si>
    <t>2022 Q1</t>
  </si>
  <si>
    <t>2021 Q4</t>
  </si>
  <si>
    <t>2021 Q3</t>
  </si>
  <si>
    <t>2021 Q2</t>
  </si>
  <si>
    <t>2021 Q1</t>
  </si>
  <si>
    <t>2020 Q4</t>
  </si>
  <si>
    <t>2020 Q3</t>
  </si>
  <si>
    <t>2020 Q2</t>
  </si>
  <si>
    <t>2020 Q1</t>
  </si>
  <si>
    <t>Quarterly</t>
  </si>
  <si>
    <t>Annual</t>
  </si>
  <si>
    <t>Employment, % change at annual rate</t>
  </si>
  <si>
    <t>Employment, % change</t>
  </si>
  <si>
    <t>2023 Q4</t>
  </si>
  <si>
    <t>2024 Q4</t>
  </si>
  <si>
    <t>2025 Q4</t>
  </si>
  <si>
    <t>2023 Q1</t>
  </si>
  <si>
    <t>2023 Q2</t>
  </si>
  <si>
    <t>2023 Q3</t>
  </si>
  <si>
    <t>2024 Q1</t>
  </si>
  <si>
    <t>2024 Q2</t>
  </si>
  <si>
    <t>2024 Q3</t>
  </si>
  <si>
    <t>2025 Q1</t>
  </si>
  <si>
    <t>2025 Q2</t>
  </si>
  <si>
    <t>2025 Q3</t>
  </si>
  <si>
    <t>KS_UR</t>
  </si>
  <si>
    <t>KS_N</t>
  </si>
  <si>
    <t>KS_NGDS</t>
  </si>
  <si>
    <t>KS_NINF</t>
  </si>
  <si>
    <t>KS_NFIN</t>
  </si>
  <si>
    <t>KS_NGOV</t>
  </si>
  <si>
    <t>KS_NMFG</t>
  </si>
  <si>
    <t>KS_NSRV</t>
  </si>
  <si>
    <t>KS_NTRD</t>
  </si>
  <si>
    <t>KS_NPBS</t>
  </si>
  <si>
    <t>KS_NOSRV</t>
  </si>
  <si>
    <t>KS_NGOVSL</t>
  </si>
  <si>
    <t>KS_NGOVFED</t>
  </si>
  <si>
    <t>KS_PI</t>
  </si>
  <si>
    <t>KS_PIR</t>
  </si>
  <si>
    <t>KS_PIWS</t>
  </si>
  <si>
    <t>KS_PIPC</t>
  </si>
  <si>
    <t>KS_POP</t>
  </si>
  <si>
    <t>CPI-U, % change</t>
  </si>
  <si>
    <t>CPI-U, % change from same quarter year</t>
  </si>
  <si>
    <t>Per Capita Personal income (mil. $)</t>
  </si>
  <si>
    <t xml:space="preserve">      Aerospace</t>
  </si>
  <si>
    <t xml:space="preserve"> Services providing</t>
  </si>
  <si>
    <t>Wages and salaries (mil. $)</t>
  </si>
  <si>
    <t>2019 Q4</t>
  </si>
  <si>
    <t>Personal income (index 2019 Q4 = 100)</t>
  </si>
  <si>
    <t>Wages and salaries (index 2019 Q4 = 100)</t>
  </si>
  <si>
    <t>Per Capita Personal income (index 2019 Q4 = 100)</t>
  </si>
  <si>
    <t>Employment (index 2019 Q4 = 100)</t>
  </si>
  <si>
    <t>Wages and salaries per employee</t>
  </si>
  <si>
    <t>Wages and salaries per employee (index 2019 Q4 = 100)</t>
  </si>
  <si>
    <t>KS_NAER</t>
  </si>
  <si>
    <t>KS_NTWU</t>
  </si>
  <si>
    <t>KSP_CPIU</t>
  </si>
  <si>
    <t>KS_BP</t>
  </si>
  <si>
    <t>KSP_CPIW</t>
  </si>
  <si>
    <t>KSP_PHCL</t>
  </si>
  <si>
    <t>Seattle MSA CPI-U (1982-1984=100)</t>
  </si>
  <si>
    <t>Seattle MSA CPI-W (1982-1984=100)</t>
  </si>
  <si>
    <t>Seattle MSA S&amp;P CoreLogic Case-Shilller Home Price Index</t>
  </si>
  <si>
    <t xml:space="preserve">      Leisure and Hospitality</t>
  </si>
  <si>
    <t>KS_NLHS</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</si>
  <si>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</si>
  <si>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</si>
  <si>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</si>
  <si>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</si>
  <si>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</si>
  <si>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</si>
  <si>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</si>
  <si>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</si>
  <si>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</si>
  <si>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</si>
  <si>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 xml:space="preserve"> Goods producing</t>
  </si>
  <si>
    <t>Personal income (% change from previous year)</t>
  </si>
  <si>
    <t>Per Capita Personal income (% change from previous year)</t>
  </si>
  <si>
    <t>Wages and salaries (% change from previous year)</t>
  </si>
  <si>
    <t>Wages and salaries per employee (% change from previous year)</t>
  </si>
  <si>
    <t>Personal income revision</t>
  </si>
  <si>
    <t>City of Seattle Office of Economic and Revenue Forecasts</t>
  </si>
  <si>
    <t>Seattle MD (King &amp; Snohomish Counties) Economic Forecast</t>
  </si>
  <si>
    <t xml:space="preserve"> • the three scenarios are based on S&amp;P Global Market Inteligence U.S. economic forecast as follows</t>
  </si>
  <si>
    <t>2030Q1</t>
  </si>
  <si>
    <t>2030Q2</t>
  </si>
  <si>
    <t>2030Q3</t>
  </si>
  <si>
    <t>2030Q4</t>
  </si>
  <si>
    <t>2026 Q1</t>
  </si>
  <si>
    <t>2026 Q2</t>
  </si>
  <si>
    <t>2026 Q3</t>
  </si>
  <si>
    <t>2026 Q4</t>
  </si>
  <si>
    <t>KS_NMLC</t>
  </si>
  <si>
    <t xml:space="preserve">   Mining, Logging and Construction</t>
  </si>
  <si>
    <t>March 2025</t>
  </si>
  <si>
    <t xml:space="preserve"> • Historical data: 1970 Q1 - 2024 Q4 (Seattle MD income data only until 2023 Q4)</t>
  </si>
  <si>
    <t xml:space="preserve"> • Forecast period: 2025 Q1 - 2030 Q4 (Seattle MD income estimated starting from 2024 Q1)</t>
  </si>
  <si>
    <t xml:space="preserve"> • Pessimistic scenario (25% probability): S&amp;P Global Pessimistic scenario from March 13, 2025</t>
  </si>
  <si>
    <t xml:space="preserve"> • Optimistic scenario (25% probability): S&amp;P Global Optimistic scenario from March 13, 2025</t>
  </si>
  <si>
    <t xml:space="preserve">   Oct 2024 Optimistic</t>
  </si>
  <si>
    <t xml:space="preserve">   Oct 2024 Baseline</t>
  </si>
  <si>
    <t xml:space="preserve">   Oct 2024 Pessimistic</t>
  </si>
  <si>
    <t xml:space="preserve"> • Baseline scenario (50% probability): S&amp;P Global Baseline scenario from March 13,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</si>
</sst>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yyyy\-mm\-dd"/>
    <numFmt numFmtId="166" formatCode="#,##0.0"/>
    <numFmt numFmtId="167" formatCode="0.0%"/>
    <numFmt numFmtId="168" formatCode="\ @"/>
  </numFmts>
  <fonts count="1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Arial"/>
      <family val="2"/>
    </font>
    <font>
      <sz val="11"/>
      <color rgb="FF9C6500"/>
      <name val="Calibri"/>
      <family val="2"/>
      <scheme val="minor"/>
    </font>
    <font>
      <b/>
      <sz val="18"/>
      <color theme="3"/>
      <name val="Calibri Light"/>
      <family val="2"/>
      <scheme val="major"/>
    </font>
    <font>
      <b/>
      <sz val="10"/>
      <color theme="1"/>
      <name val="Arial"/>
      <family val="2"/>
    </font>
    <font>
      <u/>
      <sz val="10"/>
      <color theme="10"/>
      <name val="Arial"/>
      <family val="2"/>
    </font>
    <font>
      <sz val="10"/>
      <color theme="1"/>
      <name val="Arial"/>
      <family val="2"/>
    </font>
    <font>
      <sz val="10"/>
      <color theme="0"/>
      <name val="Arial"/>
      <family val="2"/>
    </font>
    <font>
      <b/>
      <i/>
      <sz val="10"/>
      <name val="Arial"/>
      <family val="2"/>
    </font>
    <font>
      <b/>
      <sz val="11"/>
      <color rgb="FF000000"/>
      <name val="Calibri"/>
      <family val="2"/>
    </font>
    <font>
      <b/>
      <i/>
      <sz val="11"/>
      <name val="Arial"/>
      <family val="2"/>
    </font>
    <font>
      <b/>
      <sz val="10"/>
      <color rgb="FFC00000"/>
      <name val="Arial"/>
      <family val="2"/>
    </font>
  </fonts>
  <fills count="24">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s>
  <borders count="1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0">
    <xf numFmtId="0" fontId="0" fillId="0" borderId="0"/>
    <xf numFmtId="3" fontId="6" fillId="0" borderId="0" applyFont="0" applyFill="0" applyBorder="0" applyAlignment="0" applyProtection="0"/>
    <xf numFmtId="0" fontId="9" fillId="0" borderId="0" applyNumberFormat="0" applyFill="0" applyBorder="0" applyAlignment="0" applyProtection="0"/>
    <xf numFmtId="0" fontId="8" fillId="2"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5"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 fillId="21" borderId="0" applyNumberFormat="0" applyBorder="0" applyAlignment="0" applyProtection="0"/>
    <xf numFmtId="0" fontId="4" fillId="0" borderId="0"/>
    <xf numFmtId="0" fontId="4" fillId="3" borderId="1" applyNumberFormat="0" applyFont="0" applyAlignment="0" applyProtection="0"/>
    <xf numFmtId="9" fontId="6" fillId="0" borderId="0" applyFont="0" applyFill="0" applyBorder="0" applyAlignment="0" applyProtection="0"/>
    <xf numFmtId="0" fontId="11" fillId="0" borderId="0" applyNumberFormat="0" applyFill="0" applyBorder="0" applyAlignment="0" applyProtection="0"/>
    <xf numFmtId="0" fontId="3" fillId="0" borderId="0"/>
    <xf numFmtId="0" fontId="2" fillId="0" borderId="0"/>
    <xf numFmtId="9" fontId="2" fillId="0" borderId="0" applyFont="0" applyFill="0" applyBorder="0" applyAlignment="0" applyProtection="0"/>
    <xf numFmtId="0" fontId="1" fillId="0" borderId="0"/>
  </cellStyleXfs>
  <cellXfs count="55">
    <xf numFmtId="0" fontId="0" fillId="0" borderId="0" xfId="0"/>
    <xf numFmtId="0" fontId="7" fillId="0" borderId="0" xfId="0" applyFont="1"/>
    <xf numFmtId="49" fontId="7" fillId="0" borderId="0" xfId="0" applyNumberFormat="1" applyFont="1"/>
    <xf numFmtId="164" fontId="0" fillId="0" borderId="0" xfId="0" applyNumberFormat="1" applyAlignment="1">
      <alignment horizontal="right"/>
    </xf>
    <xf numFmtId="164" fontId="0" fillId="0" borderId="0" xfId="0" applyNumberFormat="1"/>
    <xf numFmtId="3" fontId="0" fillId="0" borderId="0" xfId="1" applyFont="1" applyAlignment="1" applyProtection="1">
      <alignment horizontal="right"/>
    </xf>
    <xf numFmtId="165" fontId="0" fillId="0" borderId="0" xfId="1" applyNumberFormat="1" applyFont="1" applyAlignment="1" applyProtection="1">
      <alignment horizontal="right"/>
    </xf>
    <xf numFmtId="165" fontId="0" fillId="0" borderId="0" xfId="24" applyNumberFormat="1" applyFont="1"/>
    <xf numFmtId="164" fontId="0" fillId="22" borderId="0" xfId="0" applyNumberFormat="1" applyFill="1" applyAlignment="1">
      <alignment horizontal="right"/>
    </xf>
    <xf numFmtId="3" fontId="0" fillId="22" borderId="0" xfId="1" applyFont="1" applyFill="1" applyAlignment="1" applyProtection="1">
      <alignment horizontal="right"/>
    </xf>
    <xf numFmtId="164" fontId="0" fillId="22" borderId="0" xfId="0" applyNumberFormat="1" applyFill="1"/>
    <xf numFmtId="164" fontId="6" fillId="0" borderId="0" xfId="24" applyNumberFormat="1" applyFont="1" applyFill="1"/>
    <xf numFmtId="164" fontId="6" fillId="22" borderId="0" xfId="24" applyNumberFormat="1" applyFont="1" applyFill="1"/>
    <xf numFmtId="0" fontId="11" fillId="0" borderId="0" xfId="25" applyFill="1"/>
    <xf numFmtId="49" fontId="7" fillId="0" borderId="0" xfId="0" applyNumberFormat="1" applyFont="1" applyAlignment="1">
      <alignment horizontal="right"/>
    </xf>
    <xf numFmtId="0" fontId="7" fillId="0" borderId="0" xfId="0" applyFont="1" applyAlignment="1">
      <alignment horizontal="right"/>
    </xf>
    <xf numFmtId="164" fontId="12" fillId="0" borderId="0" xfId="0" applyNumberFormat="1" applyFont="1"/>
    <xf numFmtId="165" fontId="0" fillId="0" borderId="0" xfId="0" applyNumberFormat="1"/>
    <xf numFmtId="164" fontId="6" fillId="22" borderId="0" xfId="0" applyNumberFormat="1" applyFont="1" applyFill="1"/>
    <xf numFmtId="164" fontId="6" fillId="0" borderId="0" xfId="0" applyNumberFormat="1" applyFont="1"/>
    <xf numFmtId="1" fontId="7" fillId="0" borderId="0" xfId="0" applyNumberFormat="1" applyFont="1" applyAlignment="1">
      <alignment horizontal="right"/>
    </xf>
    <xf numFmtId="1" fontId="10" fillId="0" borderId="0" xfId="0" applyNumberFormat="1" applyFont="1" applyAlignment="1">
      <alignment horizontal="right"/>
    </xf>
    <xf numFmtId="0" fontId="7" fillId="0" borderId="0" xfId="0" applyFont="1" applyAlignment="1">
      <alignment horizontal="left"/>
    </xf>
    <xf numFmtId="0" fontId="0" fillId="0" borderId="0" xfId="0" applyAlignment="1">
      <alignment horizontal="left"/>
    </xf>
    <xf numFmtId="164" fontId="12" fillId="22" borderId="0" xfId="0" applyNumberFormat="1" applyFont="1" applyFill="1"/>
    <xf numFmtId="0" fontId="13" fillId="0" borderId="0" xfId="0" applyFont="1"/>
    <xf numFmtId="0" fontId="14" fillId="0" borderId="0" xfId="0" applyFont="1"/>
    <xf numFmtId="0" fontId="15" fillId="0" borderId="0" xfId="0" applyFont="1"/>
    <xf numFmtId="0" fontId="16" fillId="0" borderId="0" xfId="0" applyFont="1"/>
    <xf numFmtId="0" fontId="0" fillId="23" borderId="2" xfId="0" applyFill="1" applyBorder="1"/>
    <xf numFmtId="0" fontId="0" fillId="23" borderId="3" xfId="0" applyFill="1" applyBorder="1"/>
    <xf numFmtId="0" fontId="0" fillId="23" borderId="4" xfId="0" applyFill="1" applyBorder="1"/>
    <xf numFmtId="0" fontId="0" fillId="23" borderId="5" xfId="0" applyFill="1" applyBorder="1"/>
    <xf numFmtId="0" fontId="0" fillId="23" borderId="6" xfId="0" applyFill="1" applyBorder="1"/>
    <xf numFmtId="0" fontId="0" fillId="23" borderId="7" xfId="0" applyFill="1" applyBorder="1"/>
    <xf numFmtId="0" fontId="0" fillId="23" borderId="8" xfId="0" applyFill="1" applyBorder="1"/>
    <xf numFmtId="0" fontId="0" fillId="23" borderId="9" xfId="0" applyFill="1" applyBorder="1"/>
    <xf numFmtId="165" fontId="7" fillId="0" borderId="0" xfId="24" applyNumberFormat="1" applyFont="1"/>
    <xf numFmtId="2" fontId="0" fillId="0" borderId="0" xfId="0" applyNumberFormat="1"/>
    <xf numFmtId="2" fontId="17" fillId="0" borderId="0" xfId="0" applyNumberFormat="1" applyFont="1"/>
    <xf numFmtId="0" fontId="0" fillId="23" borderId="0" xfId="0" applyFill="1"/>
    <xf numFmtId="165" fontId="0" fillId="0" borderId="0" xfId="1" applyNumberFormat="1" applyFont="1" applyFill="1" applyAlignment="1" applyProtection="1">
      <alignment horizontal="right"/>
    </xf>
    <xf numFmtId="164" fontId="6" fillId="23" borderId="0" xfId="24" applyNumberFormat="1" applyFont="1" applyFill="1"/>
    <xf numFmtId="3" fontId="0" fillId="0" borderId="0" xfId="0" applyNumberFormat="1"/>
    <xf numFmtId="10" fontId="0" fillId="0" borderId="0" xfId="24" applyNumberFormat="1" applyFont="1"/>
    <xf numFmtId="3" fontId="0" fillId="0" borderId="0" xfId="1" applyFont="1" applyFill="1" applyAlignment="1" applyProtection="1">
      <alignment horizontal="right"/>
    </xf>
    <xf numFmtId="3" fontId="0" fillId="22" borderId="0" xfId="0" applyNumberFormat="1" applyFill="1"/>
    <xf numFmtId="166" fontId="0" fillId="0" borderId="0" xfId="1" applyNumberFormat="1" applyFont="1" applyAlignment="1" applyProtection="1">
      <alignment horizontal="right"/>
    </xf>
    <xf numFmtId="166" fontId="0" fillId="0" borderId="0" xfId="1" applyNumberFormat="1" applyFont="1" applyFill="1" applyAlignment="1" applyProtection="1">
      <alignment horizontal="right"/>
    </xf>
    <xf numFmtId="166" fontId="0" fillId="22" borderId="0" xfId="1" applyNumberFormat="1" applyFont="1" applyFill="1" applyAlignment="1" applyProtection="1">
      <alignment horizontal="right"/>
    </xf>
    <xf numFmtId="166" fontId="0" fillId="0" borderId="0" xfId="0" applyNumberFormat="1"/>
    <xf numFmtId="166" fontId="0" fillId="0" borderId="0" xfId="24" applyNumberFormat="1" applyFont="1"/>
    <xf numFmtId="167" fontId="0" fillId="0" borderId="0" xfId="24" applyNumberFormat="1" applyFont="1"/>
    <xf numFmtId="168" fontId="15" fillId="23" borderId="5" xfId="0" applyNumberFormat="1" applyFont="1" applyFill="1" applyBorder="1"/>
    <xf numFmtId="164" fontId="7" fillId="0" borderId="0" xfId="0" applyNumberFormat="1" applyFont="1"/>
  </cellXfs>
  <cellStyles count="30">
    <cellStyle name="20% - Accent1" xfId="4" builtinId="30" customBuiltin="1"/>
    <cellStyle name="20% - Accent2" xfId="7" builtinId="34" customBuiltin="1"/>
    <cellStyle name="20% - Accent3" xfId="10" builtinId="38" customBuiltin="1"/>
    <cellStyle name="20% - Accent4" xfId="13" builtinId="42" customBuiltin="1"/>
    <cellStyle name="20% - Accent5" xfId="16" builtinId="46" customBuiltin="1"/>
    <cellStyle name="20% - Accent6" xfId="19" builtinId="50" customBuiltin="1"/>
    <cellStyle name="40% - Accent1" xfId="5" builtinId="31" customBuiltin="1"/>
    <cellStyle name="40% - Accent2" xfId="8" builtinId="35" customBuiltin="1"/>
    <cellStyle name="40% - Accent3" xfId="11" builtinId="39" customBuiltin="1"/>
    <cellStyle name="40% - Accent4" xfId="14" builtinId="43" customBuiltin="1"/>
    <cellStyle name="40% - Accent5" xfId="17" builtinId="47" customBuiltin="1"/>
    <cellStyle name="40% - Accent6" xfId="20" builtinId="51" customBuiltin="1"/>
    <cellStyle name="60% - Accent1" xfId="6" builtinId="32" customBuiltin="1"/>
    <cellStyle name="60% - Accent2" xfId="9" builtinId="36" customBuiltin="1"/>
    <cellStyle name="60% - Accent3" xfId="12" builtinId="40" customBuiltin="1"/>
    <cellStyle name="60% - Accent4" xfId="15" builtinId="44" customBuiltin="1"/>
    <cellStyle name="60% - Accent5" xfId="18" builtinId="48" customBuiltin="1"/>
    <cellStyle name="60% - Accent6" xfId="21" builtinId="52" customBuiltin="1"/>
    <cellStyle name="Comma" xfId="1" builtinId="3" customBuiltin="1"/>
    <cellStyle name="Hyperlink" xfId="25" builtinId="8"/>
    <cellStyle name="Neutral" xfId="3" builtinId="28" customBuiltin="1"/>
    <cellStyle name="Normal" xfId="0" builtinId="0"/>
    <cellStyle name="Normal 2" xfId="22" xr:uid="{4E2E299F-1865-4331-8336-ACC98DDB63AD}"/>
    <cellStyle name="Normal 3" xfId="26" xr:uid="{653E05D4-EF69-43CF-8C02-DE82E6D3A861}"/>
    <cellStyle name="Normal 4" xfId="27" xr:uid="{6CDA2EFC-4323-4025-9C4E-6E26454F3405}"/>
    <cellStyle name="Normal 5" xfId="29" xr:uid="{5AEEC3D6-E724-461E-AFD2-2CE94A7E695E}"/>
    <cellStyle name="Note 2" xfId="23" xr:uid="{639C350E-0745-4532-8968-430EF5DE7A98}"/>
    <cellStyle name="Percent" xfId="24" builtinId="5"/>
    <cellStyle name="Percent 2" xfId="28" xr:uid="{7A609072-4AB8-4AC6-9C98-B9CE87A6078C}"/>
    <cellStyle name="Title" xfId="2" builtinId="15" customBuiltin="1"/>
  </cellStyles>
  <dxfs count="0"/>
  <tableStyles count="0" defaultTableStyle="TableStyleMedium2" defaultPivotStyle="PivotStyleLight16"/>
  <colors>
    <mruColors>
      <color rgb="FFFF0000"/>
      <color rgb="FFFD6467"/>
      <color rgb="FF5B1A18"/>
      <color rgb="FFF1BB7B"/>
      <color rgb="FF680000"/>
      <color rgb="FFC214BA"/>
      <color rgb="FF00D638"/>
      <color rgb="FFD000C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Personal Income, % change</a:t>
            </a:r>
            <a:r>
              <a:rPr lang="en-US" baseline="0"/>
              <a:t> from previous year</a:t>
            </a:r>
            <a:endParaRPr lang="en-US"/>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October'!$B$12</c:f>
              <c:strCache>
                <c:ptCount val="1"/>
                <c:pt idx="0">
                  <c:v>   Mar 2025 Optimistic</c:v>
                </c:pt>
              </c:strCache>
            </c:strRef>
          </c:tx>
          <c:spPr>
            <a:ln w="28575" cap="rnd">
              <a:solidFill>
                <a:srgbClr val="FFC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October'!$C$12:$J$12</c:f>
              <c:numCache>
                <c:formatCode>#,##0.0</c:formatCode>
                <c:ptCount val="8"/>
                <c:pt idx="0">
                  <c:v>7.6048432523299736</c:v>
                </c:pt>
                <c:pt idx="1">
                  <c:v>7.1759942614430638</c:v>
                </c:pt>
                <c:pt idx="2">
                  <c:v>9.686576516777933</c:v>
                </c:pt>
                <c:pt idx="3">
                  <c:v>3.8449302047061096</c:v>
                </c:pt>
                <c:pt idx="4">
                  <c:v>8.143027511772738</c:v>
                </c:pt>
                <c:pt idx="5">
                  <c:v>6.6839140180037449</c:v>
                </c:pt>
                <c:pt idx="6">
                  <c:v>5.053511234517849</c:v>
                </c:pt>
                <c:pt idx="7">
                  <c:v>7.1058975418025083</c:v>
                </c:pt>
              </c:numCache>
            </c:numRef>
          </c:val>
          <c:smooth val="0"/>
          <c:extLst>
            <c:ext xmlns:c16="http://schemas.microsoft.com/office/drawing/2014/chart" uri="{C3380CC4-5D6E-409C-BE32-E72D297353CC}">
              <c16:uniqueId val="{00000000-FC8D-46AE-8F14-2CB5368C4E25}"/>
            </c:ext>
          </c:extLst>
        </c:ser>
        <c:ser>
          <c:idx val="5"/>
          <c:order val="1"/>
          <c:tx>
            <c:strRef>
              <c:f>'Comparison vs October'!$B$13</c:f>
              <c:strCache>
                <c:ptCount val="1"/>
                <c:pt idx="0">
                  <c:v>   Mar 2025 Baseline</c:v>
                </c:pt>
              </c:strCache>
            </c:strRef>
          </c:tx>
          <c:spPr>
            <a:ln w="28575" cap="rnd">
              <a:solidFill>
                <a:srgbClr val="FF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October'!$C$13:$J$13</c:f>
              <c:numCache>
                <c:formatCode>#,##0.0</c:formatCode>
                <c:ptCount val="8"/>
                <c:pt idx="0">
                  <c:v>7.6048432523299736</c:v>
                </c:pt>
                <c:pt idx="1">
                  <c:v>7.1759942614430638</c:v>
                </c:pt>
                <c:pt idx="2">
                  <c:v>9.686576516777933</c:v>
                </c:pt>
                <c:pt idx="3">
                  <c:v>3.8449302047061096</c:v>
                </c:pt>
                <c:pt idx="4">
                  <c:v>8.143027511772738</c:v>
                </c:pt>
                <c:pt idx="5">
                  <c:v>6.6839140180037449</c:v>
                </c:pt>
                <c:pt idx="6">
                  <c:v>4.8041976369009864</c:v>
                </c:pt>
                <c:pt idx="7">
                  <c:v>6.4932392284549723</c:v>
                </c:pt>
              </c:numCache>
            </c:numRef>
          </c:val>
          <c:smooth val="0"/>
          <c:extLst>
            <c:ext xmlns:c16="http://schemas.microsoft.com/office/drawing/2014/chart" uri="{C3380CC4-5D6E-409C-BE32-E72D297353CC}">
              <c16:uniqueId val="{00000001-FC8D-46AE-8F14-2CB5368C4E25}"/>
            </c:ext>
          </c:extLst>
        </c:ser>
        <c:ser>
          <c:idx val="6"/>
          <c:order val="2"/>
          <c:tx>
            <c:strRef>
              <c:f>'Comparison vs October'!$B$14</c:f>
              <c:strCache>
                <c:ptCount val="1"/>
                <c:pt idx="0">
                  <c:v>   Mar 2025 Pessimistic</c:v>
                </c:pt>
              </c:strCache>
            </c:strRef>
          </c:tx>
          <c:spPr>
            <a:ln w="28575" cap="rnd">
              <a:solidFill>
                <a:srgbClr val="68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October'!$C$14:$J$14</c:f>
              <c:numCache>
                <c:formatCode>#,##0.0</c:formatCode>
                <c:ptCount val="8"/>
                <c:pt idx="0">
                  <c:v>7.6048432523299736</c:v>
                </c:pt>
                <c:pt idx="1">
                  <c:v>7.1759942614430638</c:v>
                </c:pt>
                <c:pt idx="2">
                  <c:v>9.686576516777933</c:v>
                </c:pt>
                <c:pt idx="3">
                  <c:v>3.8449302047061096</c:v>
                </c:pt>
                <c:pt idx="4">
                  <c:v>8.143027511772738</c:v>
                </c:pt>
                <c:pt idx="5">
                  <c:v>6.6839140180037449</c:v>
                </c:pt>
                <c:pt idx="6">
                  <c:v>4.7020771173527542</c:v>
                </c:pt>
                <c:pt idx="7">
                  <c:v>5.9130938000415467</c:v>
                </c:pt>
              </c:numCache>
            </c:numRef>
          </c:val>
          <c:smooth val="0"/>
          <c:extLst>
            <c:ext xmlns:c16="http://schemas.microsoft.com/office/drawing/2014/chart" uri="{C3380CC4-5D6E-409C-BE32-E72D297353CC}">
              <c16:uniqueId val="{00000002-FC8D-46AE-8F14-2CB5368C4E25}"/>
            </c:ext>
          </c:extLst>
        </c:ser>
        <c:ser>
          <c:idx val="2"/>
          <c:order val="3"/>
          <c:tx>
            <c:strRef>
              <c:f>'Comparison vs October'!$B$9</c:f>
              <c:strCache>
                <c:ptCount val="1"/>
                <c:pt idx="0">
                  <c:v>   Oct 2024 Optimistic</c:v>
                </c:pt>
              </c:strCache>
            </c:strRef>
          </c:tx>
          <c:spPr>
            <a:ln w="28575" cap="rnd">
              <a:solidFill>
                <a:srgbClr val="FFC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October'!$C$9:$J$9</c:f>
              <c:numCache>
                <c:formatCode>#,##0.0</c:formatCode>
                <c:ptCount val="8"/>
                <c:pt idx="0">
                  <c:v>7.5790359668387985</c:v>
                </c:pt>
                <c:pt idx="1">
                  <c:v>7.6076547063009814</c:v>
                </c:pt>
                <c:pt idx="2">
                  <c:v>9.4977191588093035</c:v>
                </c:pt>
                <c:pt idx="3">
                  <c:v>3.1936246844018079</c:v>
                </c:pt>
                <c:pt idx="4">
                  <c:v>7.0862531835091058</c:v>
                </c:pt>
                <c:pt idx="5">
                  <c:v>5.6788355913339306</c:v>
                </c:pt>
                <c:pt idx="6">
                  <c:v>5.8241459877056201</c:v>
                </c:pt>
                <c:pt idx="7">
                  <c:v>5.9708176325576456</c:v>
                </c:pt>
              </c:numCache>
            </c:numRef>
          </c:val>
          <c:smooth val="0"/>
          <c:extLst>
            <c:ext xmlns:c16="http://schemas.microsoft.com/office/drawing/2014/chart" uri="{C3380CC4-5D6E-409C-BE32-E72D297353CC}">
              <c16:uniqueId val="{00000004-FC8D-46AE-8F14-2CB5368C4E25}"/>
            </c:ext>
          </c:extLst>
        </c:ser>
        <c:ser>
          <c:idx val="3"/>
          <c:order val="4"/>
          <c:tx>
            <c:strRef>
              <c:f>'Comparison vs October'!$B$10</c:f>
              <c:strCache>
                <c:ptCount val="1"/>
                <c:pt idx="0">
                  <c:v>   Oct 2024 Baseline</c:v>
                </c:pt>
              </c:strCache>
            </c:strRef>
          </c:tx>
          <c:spPr>
            <a:ln w="28575" cap="rnd">
              <a:solidFill>
                <a:srgbClr val="FF0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October'!$C$10:$J$10</c:f>
              <c:numCache>
                <c:formatCode>#,##0.0</c:formatCode>
                <c:ptCount val="8"/>
                <c:pt idx="0">
                  <c:v>7.5790359668387985</c:v>
                </c:pt>
                <c:pt idx="1">
                  <c:v>7.6076547063009814</c:v>
                </c:pt>
                <c:pt idx="2">
                  <c:v>9.4977191588093035</c:v>
                </c:pt>
                <c:pt idx="3">
                  <c:v>3.1936246844018079</c:v>
                </c:pt>
                <c:pt idx="4">
                  <c:v>7.0862531835091058</c:v>
                </c:pt>
                <c:pt idx="5">
                  <c:v>5.5752641839124539</c:v>
                </c:pt>
                <c:pt idx="6">
                  <c:v>4.8713370449110283</c:v>
                </c:pt>
                <c:pt idx="7">
                  <c:v>5.6008272709539675</c:v>
                </c:pt>
              </c:numCache>
            </c:numRef>
          </c:val>
          <c:smooth val="0"/>
          <c:extLst>
            <c:ext xmlns:c16="http://schemas.microsoft.com/office/drawing/2014/chart" uri="{C3380CC4-5D6E-409C-BE32-E72D297353CC}">
              <c16:uniqueId val="{00000005-FC8D-46AE-8F14-2CB5368C4E25}"/>
            </c:ext>
          </c:extLst>
        </c:ser>
        <c:ser>
          <c:idx val="4"/>
          <c:order val="5"/>
          <c:tx>
            <c:strRef>
              <c:f>'Comparison vs October'!$B$11</c:f>
              <c:strCache>
                <c:ptCount val="1"/>
                <c:pt idx="0">
                  <c:v>   Oct 2024 Pessimistic</c:v>
                </c:pt>
              </c:strCache>
            </c:strRef>
          </c:tx>
          <c:spPr>
            <a:ln w="28575" cap="rnd">
              <a:solidFill>
                <a:srgbClr val="680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October'!$C$11:$J$11</c:f>
              <c:numCache>
                <c:formatCode>#,##0.0</c:formatCode>
                <c:ptCount val="8"/>
                <c:pt idx="0">
                  <c:v>7.5790359668387985</c:v>
                </c:pt>
                <c:pt idx="1">
                  <c:v>7.6076547063009814</c:v>
                </c:pt>
                <c:pt idx="2">
                  <c:v>9.4977191588093035</c:v>
                </c:pt>
                <c:pt idx="3">
                  <c:v>3.1936246844018079</c:v>
                </c:pt>
                <c:pt idx="4">
                  <c:v>7.0862531835091058</c:v>
                </c:pt>
                <c:pt idx="5">
                  <c:v>5.5420033567819882</c:v>
                </c:pt>
                <c:pt idx="6">
                  <c:v>3.1802436945771007</c:v>
                </c:pt>
                <c:pt idx="7">
                  <c:v>4.3343172528989449</c:v>
                </c:pt>
              </c:numCache>
            </c:numRef>
          </c:val>
          <c:smooth val="0"/>
          <c:extLst>
            <c:ext xmlns:c16="http://schemas.microsoft.com/office/drawing/2014/chart" uri="{C3380CC4-5D6E-409C-BE32-E72D297353CC}">
              <c16:uniqueId val="{00000006-FC8D-46AE-8F14-2CB5368C4E2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Capita Personal Income,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October'!$B$19</c:f>
              <c:strCache>
                <c:ptCount val="1"/>
                <c:pt idx="0">
                  <c:v>   Mar 2025 Optimistic</c:v>
                </c:pt>
              </c:strCache>
            </c:strRef>
          </c:tx>
          <c:spPr>
            <a:ln w="28575" cap="rnd">
              <a:solidFill>
                <a:srgbClr val="FFC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October'!$C$19:$J$19</c:f>
              <c:numCache>
                <c:formatCode>#,##0.0</c:formatCode>
                <c:ptCount val="8"/>
                <c:pt idx="0">
                  <c:v>5.641060722926805</c:v>
                </c:pt>
                <c:pt idx="1">
                  <c:v>5.6500528734159117</c:v>
                </c:pt>
                <c:pt idx="2">
                  <c:v>8.6433469825153431</c:v>
                </c:pt>
                <c:pt idx="3">
                  <c:v>2.4438471345547885</c:v>
                </c:pt>
                <c:pt idx="4">
                  <c:v>6.7802230539957486</c:v>
                </c:pt>
                <c:pt idx="5">
                  <c:v>5.4754487237838267</c:v>
                </c:pt>
                <c:pt idx="6">
                  <c:v>3.9216802984493704</c:v>
                </c:pt>
                <c:pt idx="7">
                  <c:v>6.0189582746975168</c:v>
                </c:pt>
              </c:numCache>
            </c:numRef>
          </c:val>
          <c:smooth val="0"/>
          <c:extLst>
            <c:ext xmlns:c16="http://schemas.microsoft.com/office/drawing/2014/chart" uri="{C3380CC4-5D6E-409C-BE32-E72D297353CC}">
              <c16:uniqueId val="{00000000-1AB8-495D-ABA0-4CC127EF8294}"/>
            </c:ext>
          </c:extLst>
        </c:ser>
        <c:ser>
          <c:idx val="5"/>
          <c:order val="1"/>
          <c:tx>
            <c:strRef>
              <c:f>'Comparison vs October'!$B$20</c:f>
              <c:strCache>
                <c:ptCount val="1"/>
                <c:pt idx="0">
                  <c:v>   Mar 2025 Baseline</c:v>
                </c:pt>
              </c:strCache>
            </c:strRef>
          </c:tx>
          <c:spPr>
            <a:ln w="28575" cap="rnd">
              <a:solidFill>
                <a:srgbClr val="FF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October'!$C$20:$J$20</c:f>
              <c:numCache>
                <c:formatCode>#,##0.0</c:formatCode>
                <c:ptCount val="8"/>
                <c:pt idx="0">
                  <c:v>5.641060722926805</c:v>
                </c:pt>
                <c:pt idx="1">
                  <c:v>5.6500528734159117</c:v>
                </c:pt>
                <c:pt idx="2">
                  <c:v>8.6433469825153431</c:v>
                </c:pt>
                <c:pt idx="3">
                  <c:v>2.4438471345547885</c:v>
                </c:pt>
                <c:pt idx="4">
                  <c:v>6.7802230539957486</c:v>
                </c:pt>
                <c:pt idx="5">
                  <c:v>5.4754487237838267</c:v>
                </c:pt>
                <c:pt idx="6">
                  <c:v>3.6754251122067538</c:v>
                </c:pt>
                <c:pt idx="7">
                  <c:v>5.4125898247118887</c:v>
                </c:pt>
              </c:numCache>
            </c:numRef>
          </c:val>
          <c:smooth val="0"/>
          <c:extLst>
            <c:ext xmlns:c16="http://schemas.microsoft.com/office/drawing/2014/chart" uri="{C3380CC4-5D6E-409C-BE32-E72D297353CC}">
              <c16:uniqueId val="{00000001-1AB8-495D-ABA0-4CC127EF8294}"/>
            </c:ext>
          </c:extLst>
        </c:ser>
        <c:ser>
          <c:idx val="6"/>
          <c:order val="2"/>
          <c:tx>
            <c:strRef>
              <c:f>'Comparison vs October'!$B$21</c:f>
              <c:strCache>
                <c:ptCount val="1"/>
                <c:pt idx="0">
                  <c:v>   Mar 2025 Pessimistic</c:v>
                </c:pt>
              </c:strCache>
            </c:strRef>
          </c:tx>
          <c:spPr>
            <a:ln w="28575" cap="rnd">
              <a:solidFill>
                <a:srgbClr val="68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October'!$C$21:$J$21</c:f>
              <c:numCache>
                <c:formatCode>#,##0.0</c:formatCode>
                <c:ptCount val="8"/>
                <c:pt idx="0">
                  <c:v>5.641060722926805</c:v>
                </c:pt>
                <c:pt idx="1">
                  <c:v>5.6500528734159117</c:v>
                </c:pt>
                <c:pt idx="2">
                  <c:v>8.6433469825153431</c:v>
                </c:pt>
                <c:pt idx="3">
                  <c:v>2.4438471345547885</c:v>
                </c:pt>
                <c:pt idx="4">
                  <c:v>6.7802230539957486</c:v>
                </c:pt>
                <c:pt idx="5">
                  <c:v>5.4754487237838267</c:v>
                </c:pt>
                <c:pt idx="6">
                  <c:v>3.5746985951876864</c:v>
                </c:pt>
                <c:pt idx="7">
                  <c:v>4.8386093125036611</c:v>
                </c:pt>
              </c:numCache>
            </c:numRef>
          </c:val>
          <c:smooth val="0"/>
          <c:extLst>
            <c:ext xmlns:c16="http://schemas.microsoft.com/office/drawing/2014/chart" uri="{C3380CC4-5D6E-409C-BE32-E72D297353CC}">
              <c16:uniqueId val="{00000002-1AB8-495D-ABA0-4CC127EF8294}"/>
            </c:ext>
          </c:extLst>
        </c:ser>
        <c:ser>
          <c:idx val="2"/>
          <c:order val="3"/>
          <c:tx>
            <c:strRef>
              <c:f>'Comparison vs October'!$B$16</c:f>
              <c:strCache>
                <c:ptCount val="1"/>
                <c:pt idx="0">
                  <c:v>   Oct 2024 Optimistic</c:v>
                </c:pt>
              </c:strCache>
            </c:strRef>
          </c:tx>
          <c:spPr>
            <a:ln w="28575" cap="rnd">
              <a:solidFill>
                <a:srgbClr val="FFC000">
                  <a:alpha val="4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October'!$C$16:$J$16</c:f>
              <c:numCache>
                <c:formatCode>#,##0.0</c:formatCode>
                <c:ptCount val="8"/>
                <c:pt idx="0">
                  <c:v>5.6157864584291284</c:v>
                </c:pt>
                <c:pt idx="1">
                  <c:v>6.0750275104105578</c:v>
                </c:pt>
                <c:pt idx="2">
                  <c:v>8.4576979762499338</c:v>
                </c:pt>
                <c:pt idx="3">
                  <c:v>1.8011268418226978</c:v>
                </c:pt>
                <c:pt idx="4">
                  <c:v>5.736942906109288</c:v>
                </c:pt>
                <c:pt idx="5">
                  <c:v>4.469571377570003</c:v>
                </c:pt>
                <c:pt idx="6">
                  <c:v>5.0192649193421257</c:v>
                </c:pt>
                <c:pt idx="7">
                  <c:v>4.9445130761151423</c:v>
                </c:pt>
              </c:numCache>
            </c:numRef>
          </c:val>
          <c:smooth val="0"/>
          <c:extLst>
            <c:ext xmlns:c16="http://schemas.microsoft.com/office/drawing/2014/chart" uri="{C3380CC4-5D6E-409C-BE32-E72D297353CC}">
              <c16:uniqueId val="{00000004-1AB8-495D-ABA0-4CC127EF8294}"/>
            </c:ext>
          </c:extLst>
        </c:ser>
        <c:ser>
          <c:idx val="3"/>
          <c:order val="4"/>
          <c:tx>
            <c:strRef>
              <c:f>'Comparison vs October'!$B$17</c:f>
              <c:strCache>
                <c:ptCount val="1"/>
                <c:pt idx="0">
                  <c:v>   Oct 2024 Baseline</c:v>
                </c:pt>
              </c:strCache>
            </c:strRef>
          </c:tx>
          <c:spPr>
            <a:ln w="28575" cap="rnd">
              <a:solidFill>
                <a:srgbClr val="FF0000">
                  <a:alpha val="4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October'!$C$17:$J$17</c:f>
              <c:numCache>
                <c:formatCode>#,##0.0</c:formatCode>
                <c:ptCount val="8"/>
                <c:pt idx="0">
                  <c:v>5.6157864584291284</c:v>
                </c:pt>
                <c:pt idx="1">
                  <c:v>6.0750275104105578</c:v>
                </c:pt>
                <c:pt idx="2">
                  <c:v>8.4576979762499338</c:v>
                </c:pt>
                <c:pt idx="3">
                  <c:v>1.8011268418226978</c:v>
                </c:pt>
                <c:pt idx="4">
                  <c:v>5.736942906109288</c:v>
                </c:pt>
                <c:pt idx="5">
                  <c:v>4.3676438112121296</c:v>
                </c:pt>
                <c:pt idx="6">
                  <c:v>4.0736477855996434</c:v>
                </c:pt>
                <c:pt idx="7">
                  <c:v>4.5777868281990264</c:v>
                </c:pt>
              </c:numCache>
            </c:numRef>
          </c:val>
          <c:smooth val="0"/>
          <c:extLst>
            <c:ext xmlns:c16="http://schemas.microsoft.com/office/drawing/2014/chart" uri="{C3380CC4-5D6E-409C-BE32-E72D297353CC}">
              <c16:uniqueId val="{00000005-1AB8-495D-ABA0-4CC127EF8294}"/>
            </c:ext>
          </c:extLst>
        </c:ser>
        <c:ser>
          <c:idx val="4"/>
          <c:order val="5"/>
          <c:tx>
            <c:strRef>
              <c:f>'Comparison vs October'!$B$18</c:f>
              <c:strCache>
                <c:ptCount val="1"/>
                <c:pt idx="0">
                  <c:v>   Oct 2024 Pessimistic</c:v>
                </c:pt>
              </c:strCache>
            </c:strRef>
          </c:tx>
          <c:spPr>
            <a:ln w="28575" cap="rnd">
              <a:solidFill>
                <a:srgbClr val="680000">
                  <a:alpha val="4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October'!$C$18:$J$18</c:f>
              <c:numCache>
                <c:formatCode>#,##0.0</c:formatCode>
                <c:ptCount val="8"/>
                <c:pt idx="0">
                  <c:v>5.6157864584291284</c:v>
                </c:pt>
                <c:pt idx="1">
                  <c:v>6.0750275104105578</c:v>
                </c:pt>
                <c:pt idx="2">
                  <c:v>8.4576979762499338</c:v>
                </c:pt>
                <c:pt idx="3">
                  <c:v>1.8011268418226978</c:v>
                </c:pt>
                <c:pt idx="4">
                  <c:v>5.736942906109288</c:v>
                </c:pt>
                <c:pt idx="5">
                  <c:v>4.3349685815084138</c:v>
                </c:pt>
                <c:pt idx="6">
                  <c:v>2.3969873857209389</c:v>
                </c:pt>
                <c:pt idx="7">
                  <c:v>3.3221055678827049</c:v>
                </c:pt>
              </c:numCache>
            </c:numRef>
          </c:val>
          <c:smooth val="0"/>
          <c:extLst>
            <c:ext xmlns:c16="http://schemas.microsoft.com/office/drawing/2014/chart" uri="{C3380CC4-5D6E-409C-BE32-E72D297353CC}">
              <c16:uniqueId val="{00000006-1AB8-495D-ABA0-4CC127EF8294}"/>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October'!$B$26</c:f>
              <c:strCache>
                <c:ptCount val="1"/>
                <c:pt idx="0">
                  <c:v>   Mar 2025 Optimistic</c:v>
                </c:pt>
              </c:strCache>
            </c:strRef>
          </c:tx>
          <c:spPr>
            <a:ln w="28575" cap="rnd">
              <a:solidFill>
                <a:srgbClr val="FFC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October'!$C$26:$J$26</c:f>
              <c:numCache>
                <c:formatCode>#,##0.0</c:formatCode>
                <c:ptCount val="8"/>
                <c:pt idx="0">
                  <c:v>7.8407213069789927</c:v>
                </c:pt>
                <c:pt idx="1">
                  <c:v>5.3035949746532252</c:v>
                </c:pt>
                <c:pt idx="2">
                  <c:v>10.968726324445743</c:v>
                </c:pt>
                <c:pt idx="3">
                  <c:v>5.5483353364412347</c:v>
                </c:pt>
                <c:pt idx="4">
                  <c:v>9.4122251627986699</c:v>
                </c:pt>
                <c:pt idx="5">
                  <c:v>8.4054972379340001</c:v>
                </c:pt>
                <c:pt idx="6">
                  <c:v>3.4573513917722121</c:v>
                </c:pt>
                <c:pt idx="7">
                  <c:v>5.305411034060592</c:v>
                </c:pt>
              </c:numCache>
            </c:numRef>
          </c:val>
          <c:smooth val="0"/>
          <c:extLst>
            <c:ext xmlns:c16="http://schemas.microsoft.com/office/drawing/2014/chart" uri="{C3380CC4-5D6E-409C-BE32-E72D297353CC}">
              <c16:uniqueId val="{00000000-43A8-40D4-A4D0-A8C21A511D7A}"/>
            </c:ext>
          </c:extLst>
        </c:ser>
        <c:ser>
          <c:idx val="5"/>
          <c:order val="1"/>
          <c:tx>
            <c:strRef>
              <c:f>'Comparison vs October'!$B$27</c:f>
              <c:strCache>
                <c:ptCount val="1"/>
                <c:pt idx="0">
                  <c:v>   Mar 2025 Baseline</c:v>
                </c:pt>
              </c:strCache>
            </c:strRef>
          </c:tx>
          <c:spPr>
            <a:ln w="28575" cap="rnd">
              <a:solidFill>
                <a:srgbClr val="FF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October'!$C$27:$J$27</c:f>
              <c:numCache>
                <c:formatCode>#,##0.0</c:formatCode>
                <c:ptCount val="8"/>
                <c:pt idx="0">
                  <c:v>7.8407213069789927</c:v>
                </c:pt>
                <c:pt idx="1">
                  <c:v>5.3035949746532252</c:v>
                </c:pt>
                <c:pt idx="2">
                  <c:v>10.968726324445743</c:v>
                </c:pt>
                <c:pt idx="3">
                  <c:v>5.5483353364412347</c:v>
                </c:pt>
                <c:pt idx="4">
                  <c:v>9.4122251627986699</c:v>
                </c:pt>
                <c:pt idx="5">
                  <c:v>8.4054972379340001</c:v>
                </c:pt>
                <c:pt idx="6">
                  <c:v>3.461223417454784</c:v>
                </c:pt>
                <c:pt idx="7">
                  <c:v>5.2511796358795992</c:v>
                </c:pt>
              </c:numCache>
            </c:numRef>
          </c:val>
          <c:smooth val="0"/>
          <c:extLst>
            <c:ext xmlns:c16="http://schemas.microsoft.com/office/drawing/2014/chart" uri="{C3380CC4-5D6E-409C-BE32-E72D297353CC}">
              <c16:uniqueId val="{00000001-43A8-40D4-A4D0-A8C21A511D7A}"/>
            </c:ext>
          </c:extLst>
        </c:ser>
        <c:ser>
          <c:idx val="6"/>
          <c:order val="2"/>
          <c:tx>
            <c:strRef>
              <c:f>'Comparison vs October'!$B$28</c:f>
              <c:strCache>
                <c:ptCount val="1"/>
                <c:pt idx="0">
                  <c:v>   Mar 2025 Pessimistic</c:v>
                </c:pt>
              </c:strCache>
            </c:strRef>
          </c:tx>
          <c:spPr>
            <a:ln w="28575" cap="rnd">
              <a:solidFill>
                <a:srgbClr val="68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October'!$C$28:$J$28</c:f>
              <c:numCache>
                <c:formatCode>#,##0.0</c:formatCode>
                <c:ptCount val="8"/>
                <c:pt idx="0">
                  <c:v>7.8407213069789927</c:v>
                </c:pt>
                <c:pt idx="1">
                  <c:v>5.3035949746532252</c:v>
                </c:pt>
                <c:pt idx="2">
                  <c:v>10.968726324445743</c:v>
                </c:pt>
                <c:pt idx="3">
                  <c:v>5.5483353364412347</c:v>
                </c:pt>
                <c:pt idx="4">
                  <c:v>9.4122251627986699</c:v>
                </c:pt>
                <c:pt idx="5">
                  <c:v>8.4054972379340001</c:v>
                </c:pt>
                <c:pt idx="6">
                  <c:v>3.6961727874734285</c:v>
                </c:pt>
                <c:pt idx="7">
                  <c:v>5.2342031198120864</c:v>
                </c:pt>
              </c:numCache>
            </c:numRef>
          </c:val>
          <c:smooth val="0"/>
          <c:extLst>
            <c:ext xmlns:c16="http://schemas.microsoft.com/office/drawing/2014/chart" uri="{C3380CC4-5D6E-409C-BE32-E72D297353CC}">
              <c16:uniqueId val="{00000002-43A8-40D4-A4D0-A8C21A511D7A}"/>
            </c:ext>
          </c:extLst>
        </c:ser>
        <c:ser>
          <c:idx val="2"/>
          <c:order val="3"/>
          <c:tx>
            <c:strRef>
              <c:f>'Comparison vs October'!$B$23</c:f>
              <c:strCache>
                <c:ptCount val="1"/>
                <c:pt idx="0">
                  <c:v>   Oct 2024 Optimistic</c:v>
                </c:pt>
              </c:strCache>
            </c:strRef>
          </c:tx>
          <c:spPr>
            <a:ln w="28575" cap="rnd">
              <a:solidFill>
                <a:srgbClr val="FFC000">
                  <a:alpha val="4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October'!$C$23:$J$23</c:f>
              <c:numCache>
                <c:formatCode>#,##0.0</c:formatCode>
                <c:ptCount val="8"/>
                <c:pt idx="0">
                  <c:v>7.8404418408682286</c:v>
                </c:pt>
                <c:pt idx="1">
                  <c:v>5.2938126924471973</c:v>
                </c:pt>
                <c:pt idx="2">
                  <c:v>11.078033587364921</c:v>
                </c:pt>
                <c:pt idx="3">
                  <c:v>5.7990078741940287</c:v>
                </c:pt>
                <c:pt idx="4">
                  <c:v>6.6742054337016077</c:v>
                </c:pt>
                <c:pt idx="5">
                  <c:v>5.6417675967318726</c:v>
                </c:pt>
                <c:pt idx="6">
                  <c:v>4.5779727335408138</c:v>
                </c:pt>
                <c:pt idx="7">
                  <c:v>5.0984153797735798</c:v>
                </c:pt>
              </c:numCache>
            </c:numRef>
          </c:val>
          <c:smooth val="0"/>
          <c:extLst>
            <c:ext xmlns:c16="http://schemas.microsoft.com/office/drawing/2014/chart" uri="{C3380CC4-5D6E-409C-BE32-E72D297353CC}">
              <c16:uniqueId val="{00000004-43A8-40D4-A4D0-A8C21A511D7A}"/>
            </c:ext>
          </c:extLst>
        </c:ser>
        <c:ser>
          <c:idx val="3"/>
          <c:order val="4"/>
          <c:tx>
            <c:strRef>
              <c:f>'Comparison vs October'!$B$24</c:f>
              <c:strCache>
                <c:ptCount val="1"/>
                <c:pt idx="0">
                  <c:v>   Oct 2024 Baseline</c:v>
                </c:pt>
              </c:strCache>
            </c:strRef>
          </c:tx>
          <c:spPr>
            <a:ln w="28575" cap="rnd">
              <a:solidFill>
                <a:srgbClr val="FF0000">
                  <a:alpha val="4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October'!$C$24:$J$24</c:f>
              <c:numCache>
                <c:formatCode>#,##0.0</c:formatCode>
                <c:ptCount val="8"/>
                <c:pt idx="0">
                  <c:v>7.8404418408682286</c:v>
                </c:pt>
                <c:pt idx="1">
                  <c:v>5.2938126924471973</c:v>
                </c:pt>
                <c:pt idx="2">
                  <c:v>11.078033587364921</c:v>
                </c:pt>
                <c:pt idx="3">
                  <c:v>5.7990078741940287</c:v>
                </c:pt>
                <c:pt idx="4">
                  <c:v>6.6742054337016077</c:v>
                </c:pt>
                <c:pt idx="5">
                  <c:v>5.5476582656583506</c:v>
                </c:pt>
                <c:pt idx="6">
                  <c:v>3.6259609304566176</c:v>
                </c:pt>
                <c:pt idx="7">
                  <c:v>4.693054633877658</c:v>
                </c:pt>
              </c:numCache>
            </c:numRef>
          </c:val>
          <c:smooth val="0"/>
          <c:extLst>
            <c:ext xmlns:c16="http://schemas.microsoft.com/office/drawing/2014/chart" uri="{C3380CC4-5D6E-409C-BE32-E72D297353CC}">
              <c16:uniqueId val="{00000005-43A8-40D4-A4D0-A8C21A511D7A}"/>
            </c:ext>
          </c:extLst>
        </c:ser>
        <c:ser>
          <c:idx val="4"/>
          <c:order val="5"/>
          <c:tx>
            <c:strRef>
              <c:f>'Comparison vs October'!$B$25</c:f>
              <c:strCache>
                <c:ptCount val="1"/>
                <c:pt idx="0">
                  <c:v>   Oct 2024 Pessimistic</c:v>
                </c:pt>
              </c:strCache>
            </c:strRef>
          </c:tx>
          <c:spPr>
            <a:ln w="28575" cap="rnd">
              <a:solidFill>
                <a:srgbClr val="680000">
                  <a:alpha val="4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October'!$C$25:$J$25</c:f>
              <c:numCache>
                <c:formatCode>#,##0.0</c:formatCode>
                <c:ptCount val="8"/>
                <c:pt idx="0">
                  <c:v>7.8404418408682286</c:v>
                </c:pt>
                <c:pt idx="1">
                  <c:v>5.2938126924471973</c:v>
                </c:pt>
                <c:pt idx="2">
                  <c:v>11.078033587364921</c:v>
                </c:pt>
                <c:pt idx="3">
                  <c:v>5.7990078741940287</c:v>
                </c:pt>
                <c:pt idx="4">
                  <c:v>6.6742054337016077</c:v>
                </c:pt>
                <c:pt idx="5">
                  <c:v>5.3821913099246999</c:v>
                </c:pt>
                <c:pt idx="6">
                  <c:v>1.1367684765069219</c:v>
                </c:pt>
                <c:pt idx="7">
                  <c:v>2.492384103079659</c:v>
                </c:pt>
              </c:numCache>
            </c:numRef>
          </c:val>
          <c:smooth val="0"/>
          <c:extLst>
            <c:ext xmlns:c16="http://schemas.microsoft.com/office/drawing/2014/chart" uri="{C3380CC4-5D6E-409C-BE32-E72D297353CC}">
              <c16:uniqueId val="{00000006-43A8-40D4-A4D0-A8C21A511D7A}"/>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October'!$L$26</c:f>
              <c:strCache>
                <c:ptCount val="1"/>
                <c:pt idx="0">
                  <c:v>   Mar 2025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October'!$M$26:$AO$26</c:f>
              <c:numCache>
                <c:formatCode>#,##0.0</c:formatCode>
                <c:ptCount val="29"/>
                <c:pt idx="0">
                  <c:v>162805.90960987573</c:v>
                </c:pt>
                <c:pt idx="1">
                  <c:v>167640.56944651942</c:v>
                </c:pt>
                <c:pt idx="2">
                  <c:v>159920.57608197533</c:v>
                </c:pt>
                <c:pt idx="3">
                  <c:v>168841.609138898</c:v>
                </c:pt>
                <c:pt idx="4">
                  <c:v>174716.69733260633</c:v>
                </c:pt>
                <c:pt idx="5">
                  <c:v>178073.02952738685</c:v>
                </c:pt>
                <c:pt idx="6">
                  <c:v>184072.48270210001</c:v>
                </c:pt>
                <c:pt idx="7">
                  <c:v>188310.92700928033</c:v>
                </c:pt>
                <c:pt idx="8">
                  <c:v>194276.26876123183</c:v>
                </c:pt>
                <c:pt idx="9">
                  <c:v>194372.69324640895</c:v>
                </c:pt>
                <c:pt idx="10">
                  <c:v>194800.30284288136</c:v>
                </c:pt>
                <c:pt idx="11">
                  <c:v>198433.22684511077</c:v>
                </c:pt>
                <c:pt idx="12">
                  <c:v>198446.75306559756</c:v>
                </c:pt>
                <c:pt idx="13">
                  <c:v>205635.64230174251</c:v>
                </c:pt>
                <c:pt idx="14">
                  <c:v>213241.13226068139</c:v>
                </c:pt>
                <c:pt idx="15">
                  <c:v>217370.23188364663</c:v>
                </c:pt>
                <c:pt idx="16">
                  <c:v>223791.04555392783</c:v>
                </c:pt>
                <c:pt idx="17">
                  <c:v>229346.76463751047</c:v>
                </c:pt>
                <c:pt idx="18">
                  <c:v>234938.13952697846</c:v>
                </c:pt>
                <c:pt idx="19">
                  <c:v>233945.91876900083</c:v>
                </c:pt>
                <c:pt idx="20">
                  <c:v>234097.70377254975</c:v>
                </c:pt>
                <c:pt idx="21">
                  <c:v>237021.7</c:v>
                </c:pt>
                <c:pt idx="22">
                  <c:v>239533.2</c:v>
                </c:pt>
                <c:pt idx="23">
                  <c:v>242448.2</c:v>
                </c:pt>
                <c:pt idx="24">
                  <c:v>245559.3</c:v>
                </c:pt>
                <c:pt idx="25">
                  <c:v>249153</c:v>
                </c:pt>
                <c:pt idx="26">
                  <c:v>252221.1</c:v>
                </c:pt>
                <c:pt idx="27">
                  <c:v>255269.8</c:v>
                </c:pt>
                <c:pt idx="28">
                  <c:v>259092.5</c:v>
                </c:pt>
              </c:numCache>
            </c:numRef>
          </c:val>
          <c:smooth val="0"/>
          <c:extLst>
            <c:ext xmlns:c16="http://schemas.microsoft.com/office/drawing/2014/chart" uri="{C3380CC4-5D6E-409C-BE32-E72D297353CC}">
              <c16:uniqueId val="{00000000-59D7-4C6F-9F2A-CFF7E6FB22D6}"/>
            </c:ext>
          </c:extLst>
        </c:ser>
        <c:ser>
          <c:idx val="5"/>
          <c:order val="1"/>
          <c:tx>
            <c:strRef>
              <c:f>'Comparison vs October'!$L$27</c:f>
              <c:strCache>
                <c:ptCount val="1"/>
                <c:pt idx="0">
                  <c:v>   Mar 2025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October'!$M$27:$AO$27</c:f>
              <c:numCache>
                <c:formatCode>#,##0.0</c:formatCode>
                <c:ptCount val="29"/>
                <c:pt idx="0">
                  <c:v>162805.90960987573</c:v>
                </c:pt>
                <c:pt idx="1">
                  <c:v>167640.56944651942</c:v>
                </c:pt>
                <c:pt idx="2">
                  <c:v>159920.57608197533</c:v>
                </c:pt>
                <c:pt idx="3">
                  <c:v>168841.609138898</c:v>
                </c:pt>
                <c:pt idx="4">
                  <c:v>174716.69733260633</c:v>
                </c:pt>
                <c:pt idx="5">
                  <c:v>178073.02952738685</c:v>
                </c:pt>
                <c:pt idx="6">
                  <c:v>184072.48270210001</c:v>
                </c:pt>
                <c:pt idx="7">
                  <c:v>188310.92700928033</c:v>
                </c:pt>
                <c:pt idx="8">
                  <c:v>194276.26876123183</c:v>
                </c:pt>
                <c:pt idx="9">
                  <c:v>194372.69324640895</c:v>
                </c:pt>
                <c:pt idx="10">
                  <c:v>194800.30284288136</c:v>
                </c:pt>
                <c:pt idx="11">
                  <c:v>198433.22684511077</c:v>
                </c:pt>
                <c:pt idx="12">
                  <c:v>198446.75306559756</c:v>
                </c:pt>
                <c:pt idx="13">
                  <c:v>205635.64230174251</c:v>
                </c:pt>
                <c:pt idx="14">
                  <c:v>213241.13226068139</c:v>
                </c:pt>
                <c:pt idx="15">
                  <c:v>217370.23188364663</c:v>
                </c:pt>
                <c:pt idx="16">
                  <c:v>223791.04555392783</c:v>
                </c:pt>
                <c:pt idx="17">
                  <c:v>229346.76463751047</c:v>
                </c:pt>
                <c:pt idx="18">
                  <c:v>234938.13952697846</c:v>
                </c:pt>
                <c:pt idx="19">
                  <c:v>233945.91876900083</c:v>
                </c:pt>
                <c:pt idx="20">
                  <c:v>234097.70377254975</c:v>
                </c:pt>
                <c:pt idx="21">
                  <c:v>236759</c:v>
                </c:pt>
                <c:pt idx="22">
                  <c:v>239466</c:v>
                </c:pt>
                <c:pt idx="23">
                  <c:v>242681.3</c:v>
                </c:pt>
                <c:pt idx="24">
                  <c:v>245692.2</c:v>
                </c:pt>
                <c:pt idx="25">
                  <c:v>249227.7</c:v>
                </c:pt>
                <c:pt idx="26">
                  <c:v>252245</c:v>
                </c:pt>
                <c:pt idx="27">
                  <c:v>255106.1</c:v>
                </c:pt>
                <c:pt idx="28">
                  <c:v>258672.5</c:v>
                </c:pt>
              </c:numCache>
            </c:numRef>
          </c:val>
          <c:smooth val="0"/>
          <c:extLst>
            <c:ext xmlns:c16="http://schemas.microsoft.com/office/drawing/2014/chart" uri="{C3380CC4-5D6E-409C-BE32-E72D297353CC}">
              <c16:uniqueId val="{00000001-59D7-4C6F-9F2A-CFF7E6FB22D6}"/>
            </c:ext>
          </c:extLst>
        </c:ser>
        <c:ser>
          <c:idx val="6"/>
          <c:order val="2"/>
          <c:tx>
            <c:strRef>
              <c:f>'Comparison vs October'!$L$28</c:f>
              <c:strCache>
                <c:ptCount val="1"/>
                <c:pt idx="0">
                  <c:v>   Mar 2025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October'!$M$28:$AO$28</c:f>
              <c:numCache>
                <c:formatCode>#,##0.0</c:formatCode>
                <c:ptCount val="29"/>
                <c:pt idx="0">
                  <c:v>162805.90960987573</c:v>
                </c:pt>
                <c:pt idx="1">
                  <c:v>167640.56944651942</c:v>
                </c:pt>
                <c:pt idx="2">
                  <c:v>159920.57608197533</c:v>
                </c:pt>
                <c:pt idx="3">
                  <c:v>168841.609138898</c:v>
                </c:pt>
                <c:pt idx="4">
                  <c:v>174716.69733260633</c:v>
                </c:pt>
                <c:pt idx="5">
                  <c:v>178073.02952738685</c:v>
                </c:pt>
                <c:pt idx="6">
                  <c:v>184072.48270210001</c:v>
                </c:pt>
                <c:pt idx="7">
                  <c:v>188310.92700928033</c:v>
                </c:pt>
                <c:pt idx="8">
                  <c:v>194276.26876123183</c:v>
                </c:pt>
                <c:pt idx="9">
                  <c:v>194372.69324640895</c:v>
                </c:pt>
                <c:pt idx="10">
                  <c:v>194800.30284288136</c:v>
                </c:pt>
                <c:pt idx="11">
                  <c:v>198433.22684511077</c:v>
                </c:pt>
                <c:pt idx="12">
                  <c:v>198446.75306559756</c:v>
                </c:pt>
                <c:pt idx="13">
                  <c:v>205635.64230174251</c:v>
                </c:pt>
                <c:pt idx="14">
                  <c:v>213241.13226068139</c:v>
                </c:pt>
                <c:pt idx="15">
                  <c:v>217370.23188364663</c:v>
                </c:pt>
                <c:pt idx="16">
                  <c:v>223791.04555392783</c:v>
                </c:pt>
                <c:pt idx="17">
                  <c:v>229346.76463751047</c:v>
                </c:pt>
                <c:pt idx="18">
                  <c:v>234938.13952697846</c:v>
                </c:pt>
                <c:pt idx="19">
                  <c:v>233945.91876900083</c:v>
                </c:pt>
                <c:pt idx="20">
                  <c:v>234097.70377254975</c:v>
                </c:pt>
                <c:pt idx="21">
                  <c:v>236757.4</c:v>
                </c:pt>
                <c:pt idx="22">
                  <c:v>239915.4</c:v>
                </c:pt>
                <c:pt idx="23">
                  <c:v>243468.9</c:v>
                </c:pt>
                <c:pt idx="24">
                  <c:v>246647.3</c:v>
                </c:pt>
                <c:pt idx="25">
                  <c:v>250225.3</c:v>
                </c:pt>
                <c:pt idx="26">
                  <c:v>253055.3</c:v>
                </c:pt>
                <c:pt idx="27">
                  <c:v>255562.7</c:v>
                </c:pt>
                <c:pt idx="28">
                  <c:v>258549.4</c:v>
                </c:pt>
              </c:numCache>
            </c:numRef>
          </c:val>
          <c:smooth val="0"/>
          <c:extLst>
            <c:ext xmlns:c16="http://schemas.microsoft.com/office/drawing/2014/chart" uri="{C3380CC4-5D6E-409C-BE32-E72D297353CC}">
              <c16:uniqueId val="{00000002-59D7-4C6F-9F2A-CFF7E6FB22D6}"/>
            </c:ext>
          </c:extLst>
        </c:ser>
        <c:ser>
          <c:idx val="2"/>
          <c:order val="3"/>
          <c:tx>
            <c:strRef>
              <c:f>'Comparison vs October'!$L$23</c:f>
              <c:strCache>
                <c:ptCount val="1"/>
                <c:pt idx="0">
                  <c:v>   Oct 2024 Optimistic</c:v>
                </c:pt>
              </c:strCache>
            </c:strRef>
          </c:tx>
          <c:spPr>
            <a:ln w="28575" cap="rnd">
              <a:solidFill>
                <a:srgbClr val="FFC000">
                  <a:alpha val="4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October'!$M$23:$AO$23</c:f>
              <c:numCache>
                <c:formatCode>#,##0.0</c:formatCode>
                <c:ptCount val="29"/>
                <c:pt idx="0">
                  <c:v>162686.2339276401</c:v>
                </c:pt>
                <c:pt idx="1">
                  <c:v>167635.32063519719</c:v>
                </c:pt>
                <c:pt idx="2">
                  <c:v>159996.74520010155</c:v>
                </c:pt>
                <c:pt idx="3">
                  <c:v>168891.82129749469</c:v>
                </c:pt>
                <c:pt idx="4">
                  <c:v>174532.11286720689</c:v>
                </c:pt>
                <c:pt idx="5">
                  <c:v>178460.65749303353</c:v>
                </c:pt>
                <c:pt idx="6">
                  <c:v>184910.32112699767</c:v>
                </c:pt>
                <c:pt idx="7">
                  <c:v>188594.30160858095</c:v>
                </c:pt>
                <c:pt idx="8">
                  <c:v>193430.52884141574</c:v>
                </c:pt>
                <c:pt idx="9">
                  <c:v>194676.03835142654</c:v>
                </c:pt>
                <c:pt idx="10">
                  <c:v>195329.53705114129</c:v>
                </c:pt>
                <c:pt idx="11">
                  <c:v>199236.36581435346</c:v>
                </c:pt>
                <c:pt idx="12">
                  <c:v>199379.42951498972</c:v>
                </c:pt>
                <c:pt idx="13">
                  <c:v>204255.9538904872</c:v>
                </c:pt>
                <c:pt idx="14">
                  <c:v>209596.84071594462</c:v>
                </c:pt>
                <c:pt idx="15">
                  <c:v>211305.01979296521</c:v>
                </c:pt>
                <c:pt idx="16">
                  <c:v>216097.76670923532</c:v>
                </c:pt>
                <c:pt idx="17">
                  <c:v>219042.79552086949</c:v>
                </c:pt>
                <c:pt idx="18">
                  <c:v>220967.1703684481</c:v>
                </c:pt>
                <c:pt idx="19">
                  <c:v>222993.5</c:v>
                </c:pt>
                <c:pt idx="20">
                  <c:v>225713.8</c:v>
                </c:pt>
                <c:pt idx="21">
                  <c:v>228693</c:v>
                </c:pt>
                <c:pt idx="22">
                  <c:v>230964.6</c:v>
                </c:pt>
                <c:pt idx="23">
                  <c:v>233373.3</c:v>
                </c:pt>
                <c:pt idx="24">
                  <c:v>236371.6</c:v>
                </c:pt>
                <c:pt idx="25">
                  <c:v>240054.6</c:v>
                </c:pt>
                <c:pt idx="26">
                  <c:v>242962.5</c:v>
                </c:pt>
                <c:pt idx="27">
                  <c:v>245445.1</c:v>
                </c:pt>
                <c:pt idx="28">
                  <c:v>248325.1</c:v>
                </c:pt>
              </c:numCache>
            </c:numRef>
          </c:val>
          <c:smooth val="0"/>
          <c:extLst>
            <c:ext xmlns:c16="http://schemas.microsoft.com/office/drawing/2014/chart" uri="{C3380CC4-5D6E-409C-BE32-E72D297353CC}">
              <c16:uniqueId val="{00000004-59D7-4C6F-9F2A-CFF7E6FB22D6}"/>
            </c:ext>
          </c:extLst>
        </c:ser>
        <c:ser>
          <c:idx val="3"/>
          <c:order val="4"/>
          <c:tx>
            <c:strRef>
              <c:f>'Comparison vs October'!$L$24</c:f>
              <c:strCache>
                <c:ptCount val="1"/>
                <c:pt idx="0">
                  <c:v>   Oct 2024 Baseline</c:v>
                </c:pt>
              </c:strCache>
            </c:strRef>
          </c:tx>
          <c:spPr>
            <a:ln w="28575" cap="rnd">
              <a:solidFill>
                <a:srgbClr val="FF0000">
                  <a:alpha val="4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October'!$M$24:$AO$24</c:f>
              <c:numCache>
                <c:formatCode>#,##0.0</c:formatCode>
                <c:ptCount val="29"/>
                <c:pt idx="0">
                  <c:v>162686.2339276401</c:v>
                </c:pt>
                <c:pt idx="1">
                  <c:v>167635.32063519719</c:v>
                </c:pt>
                <c:pt idx="2">
                  <c:v>159996.74520010155</c:v>
                </c:pt>
                <c:pt idx="3">
                  <c:v>168891.82129749469</c:v>
                </c:pt>
                <c:pt idx="4">
                  <c:v>174532.11286720689</c:v>
                </c:pt>
                <c:pt idx="5">
                  <c:v>178460.65749303353</c:v>
                </c:pt>
                <c:pt idx="6">
                  <c:v>184910.32112699767</c:v>
                </c:pt>
                <c:pt idx="7">
                  <c:v>188594.30160858095</c:v>
                </c:pt>
                <c:pt idx="8">
                  <c:v>193430.52884141574</c:v>
                </c:pt>
                <c:pt idx="9">
                  <c:v>194676.03835142654</c:v>
                </c:pt>
                <c:pt idx="10">
                  <c:v>195329.53705114129</c:v>
                </c:pt>
                <c:pt idx="11">
                  <c:v>199236.36581435346</c:v>
                </c:pt>
                <c:pt idx="12">
                  <c:v>199379.42951498972</c:v>
                </c:pt>
                <c:pt idx="13">
                  <c:v>204255.9538904872</c:v>
                </c:pt>
                <c:pt idx="14">
                  <c:v>209596.84071594462</c:v>
                </c:pt>
                <c:pt idx="15">
                  <c:v>211305.01979296521</c:v>
                </c:pt>
                <c:pt idx="16">
                  <c:v>216097.76670923532</c:v>
                </c:pt>
                <c:pt idx="17">
                  <c:v>219042.79552086949</c:v>
                </c:pt>
                <c:pt idx="18">
                  <c:v>220967.1703684481</c:v>
                </c:pt>
                <c:pt idx="19">
                  <c:v>222972.3</c:v>
                </c:pt>
                <c:pt idx="20">
                  <c:v>224943.3</c:v>
                </c:pt>
                <c:pt idx="21">
                  <c:v>226819.7</c:v>
                </c:pt>
                <c:pt idx="22">
                  <c:v>228713.5</c:v>
                </c:pt>
                <c:pt idx="23">
                  <c:v>230956.79999999999</c:v>
                </c:pt>
                <c:pt idx="24">
                  <c:v>233631.4</c:v>
                </c:pt>
                <c:pt idx="25">
                  <c:v>237060.4</c:v>
                </c:pt>
                <c:pt idx="26">
                  <c:v>239680.2</c:v>
                </c:pt>
                <c:pt idx="27">
                  <c:v>241930.9</c:v>
                </c:pt>
                <c:pt idx="28">
                  <c:v>244631.7</c:v>
                </c:pt>
              </c:numCache>
            </c:numRef>
          </c:val>
          <c:smooth val="0"/>
          <c:extLst>
            <c:ext xmlns:c16="http://schemas.microsoft.com/office/drawing/2014/chart" uri="{C3380CC4-5D6E-409C-BE32-E72D297353CC}">
              <c16:uniqueId val="{00000005-59D7-4C6F-9F2A-CFF7E6FB22D6}"/>
            </c:ext>
          </c:extLst>
        </c:ser>
        <c:ser>
          <c:idx val="4"/>
          <c:order val="5"/>
          <c:tx>
            <c:strRef>
              <c:f>'Comparison vs October'!$L$25</c:f>
              <c:strCache>
                <c:ptCount val="1"/>
                <c:pt idx="0">
                  <c:v>   Oct 2024 Pessimistic</c:v>
                </c:pt>
              </c:strCache>
            </c:strRef>
          </c:tx>
          <c:spPr>
            <a:ln w="28575" cap="rnd">
              <a:solidFill>
                <a:srgbClr val="680000">
                  <a:alpha val="4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October'!$M$25:$AO$25</c:f>
              <c:numCache>
                <c:formatCode>#,##0.0</c:formatCode>
                <c:ptCount val="29"/>
                <c:pt idx="0">
                  <c:v>162686.2339276401</c:v>
                </c:pt>
                <c:pt idx="1">
                  <c:v>167635.32063519719</c:v>
                </c:pt>
                <c:pt idx="2">
                  <c:v>159996.74520010155</c:v>
                </c:pt>
                <c:pt idx="3">
                  <c:v>168891.82129749469</c:v>
                </c:pt>
                <c:pt idx="4">
                  <c:v>174532.11286720689</c:v>
                </c:pt>
                <c:pt idx="5">
                  <c:v>178460.65749303353</c:v>
                </c:pt>
                <c:pt idx="6">
                  <c:v>184910.32112699767</c:v>
                </c:pt>
                <c:pt idx="7">
                  <c:v>188594.30160858095</c:v>
                </c:pt>
                <c:pt idx="8">
                  <c:v>193430.52884141574</c:v>
                </c:pt>
                <c:pt idx="9">
                  <c:v>194676.03835142654</c:v>
                </c:pt>
                <c:pt idx="10">
                  <c:v>195329.53705114129</c:v>
                </c:pt>
                <c:pt idx="11">
                  <c:v>199236.36581435346</c:v>
                </c:pt>
                <c:pt idx="12">
                  <c:v>199379.42951498972</c:v>
                </c:pt>
                <c:pt idx="13">
                  <c:v>204255.9538904872</c:v>
                </c:pt>
                <c:pt idx="14">
                  <c:v>209596.84071594462</c:v>
                </c:pt>
                <c:pt idx="15">
                  <c:v>211305.01979296521</c:v>
                </c:pt>
                <c:pt idx="16">
                  <c:v>216097.76670923532</c:v>
                </c:pt>
                <c:pt idx="17">
                  <c:v>219042.79552086949</c:v>
                </c:pt>
                <c:pt idx="18">
                  <c:v>220967.1703684481</c:v>
                </c:pt>
                <c:pt idx="19">
                  <c:v>222976.9</c:v>
                </c:pt>
                <c:pt idx="20">
                  <c:v>223546.7</c:v>
                </c:pt>
                <c:pt idx="21">
                  <c:v>223691.2</c:v>
                </c:pt>
                <c:pt idx="22">
                  <c:v>223721.8</c:v>
                </c:pt>
                <c:pt idx="23">
                  <c:v>223818.5</c:v>
                </c:pt>
                <c:pt idx="24">
                  <c:v>225379.9</c:v>
                </c:pt>
                <c:pt idx="25">
                  <c:v>227537.8</c:v>
                </c:pt>
                <c:pt idx="26">
                  <c:v>228875.3</c:v>
                </c:pt>
                <c:pt idx="27">
                  <c:v>230347.3</c:v>
                </c:pt>
                <c:pt idx="28">
                  <c:v>232198</c:v>
                </c:pt>
              </c:numCache>
            </c:numRef>
          </c:val>
          <c:smooth val="0"/>
          <c:extLst>
            <c:ext xmlns:c16="http://schemas.microsoft.com/office/drawing/2014/chart" uri="{C3380CC4-5D6E-409C-BE32-E72D297353CC}">
              <c16:uniqueId val="{00000006-59D7-4C6F-9F2A-CFF7E6FB22D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270000"/>
          <c:min val="1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October'!$L$12</c:f>
              <c:strCache>
                <c:ptCount val="1"/>
                <c:pt idx="0">
                  <c:v>   Mar 2025 Optimistic</c:v>
                </c:pt>
              </c:strCache>
            </c:strRef>
          </c:tx>
          <c:spPr>
            <a:ln w="28575" cap="rnd">
              <a:solidFill>
                <a:srgbClr val="FFC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October'!$AR$19:$BT$19</c:f>
              <c:numCache>
                <c:formatCode>0.0</c:formatCode>
                <c:ptCount val="29"/>
                <c:pt idx="0">
                  <c:v>100</c:v>
                </c:pt>
                <c:pt idx="1">
                  <c:v>101.14485530579667</c:v>
                </c:pt>
                <c:pt idx="2">
                  <c:v>107.89957664504949</c:v>
                </c:pt>
                <c:pt idx="3">
                  <c:v>105.38469521409382</c:v>
                </c:pt>
                <c:pt idx="4">
                  <c:v>104.30817823741097</c:v>
                </c:pt>
                <c:pt idx="5">
                  <c:v>116.58141469451135</c:v>
                </c:pt>
                <c:pt idx="6">
                  <c:v>112.53223386538858</c:v>
                </c:pt>
                <c:pt idx="7">
                  <c:v>112.3626677692766</c:v>
                </c:pt>
                <c:pt idx="8">
                  <c:v>113.45390732433457</c:v>
                </c:pt>
                <c:pt idx="9">
                  <c:v>114.60720075124136</c:v>
                </c:pt>
                <c:pt idx="10">
                  <c:v>115.3841082649263</c:v>
                </c:pt>
                <c:pt idx="11">
                  <c:v>117.22578409108866</c:v>
                </c:pt>
                <c:pt idx="12">
                  <c:v>118.83092978123477</c:v>
                </c:pt>
                <c:pt idx="13">
                  <c:v>121.4043933980542</c:v>
                </c:pt>
                <c:pt idx="14">
                  <c:v>124.0492993643426</c:v>
                </c:pt>
                <c:pt idx="15">
                  <c:v>125.13960434274581</c:v>
                </c:pt>
                <c:pt idx="16">
                  <c:v>127.05382127392529</c:v>
                </c:pt>
                <c:pt idx="17">
                  <c:v>129.73698957180389</c:v>
                </c:pt>
                <c:pt idx="18">
                  <c:v>131.85477844508432</c:v>
                </c:pt>
                <c:pt idx="19">
                  <c:v>131.43341320843399</c:v>
                </c:pt>
                <c:pt idx="20">
                  <c:v>131.8703499459794</c:v>
                </c:pt>
                <c:pt idx="21">
                  <c:v>133.7237879622879</c:v>
                </c:pt>
                <c:pt idx="22">
                  <c:v>135.29417464103085</c:v>
                </c:pt>
                <c:pt idx="23">
                  <c:v>137.24397256761131</c:v>
                </c:pt>
                <c:pt idx="24">
                  <c:v>139.21832063375771</c:v>
                </c:pt>
                <c:pt idx="25">
                  <c:v>141.59087431295958</c:v>
                </c:pt>
                <c:pt idx="26">
                  <c:v>143.64227927649964</c:v>
                </c:pt>
                <c:pt idx="27">
                  <c:v>145.51302340438207</c:v>
                </c:pt>
                <c:pt idx="28">
                  <c:v>147.56630780444388</c:v>
                </c:pt>
              </c:numCache>
            </c:numRef>
          </c:val>
          <c:smooth val="0"/>
          <c:extLst>
            <c:ext xmlns:c16="http://schemas.microsoft.com/office/drawing/2014/chart" uri="{C3380CC4-5D6E-409C-BE32-E72D297353CC}">
              <c16:uniqueId val="{00000000-16C2-416D-8CFE-5469401D2917}"/>
            </c:ext>
          </c:extLst>
        </c:ser>
        <c:ser>
          <c:idx val="5"/>
          <c:order val="1"/>
          <c:tx>
            <c:strRef>
              <c:f>'Comparison vs October'!$L$13</c:f>
              <c:strCache>
                <c:ptCount val="1"/>
                <c:pt idx="0">
                  <c:v>   Mar 2025 Baseline</c:v>
                </c:pt>
              </c:strCache>
            </c:strRef>
          </c:tx>
          <c:spPr>
            <a:ln w="28575" cap="rnd">
              <a:solidFill>
                <a:srgbClr val="FF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October'!$AR$20:$BT$20</c:f>
              <c:numCache>
                <c:formatCode>0.0</c:formatCode>
                <c:ptCount val="29"/>
                <c:pt idx="0">
                  <c:v>100</c:v>
                </c:pt>
                <c:pt idx="1">
                  <c:v>101.14485530579667</c:v>
                </c:pt>
                <c:pt idx="2">
                  <c:v>107.89957664504949</c:v>
                </c:pt>
                <c:pt idx="3">
                  <c:v>105.38469521409382</c:v>
                </c:pt>
                <c:pt idx="4">
                  <c:v>104.30817823741097</c:v>
                </c:pt>
                <c:pt idx="5">
                  <c:v>116.58141469451135</c:v>
                </c:pt>
                <c:pt idx="6">
                  <c:v>112.53223386538858</c:v>
                </c:pt>
                <c:pt idx="7">
                  <c:v>112.3626677692766</c:v>
                </c:pt>
                <c:pt idx="8">
                  <c:v>113.45390732433457</c:v>
                </c:pt>
                <c:pt idx="9">
                  <c:v>114.60720075124136</c:v>
                </c:pt>
                <c:pt idx="10">
                  <c:v>115.3841082649263</c:v>
                </c:pt>
                <c:pt idx="11">
                  <c:v>117.22578409108866</c:v>
                </c:pt>
                <c:pt idx="12">
                  <c:v>118.83092978123477</c:v>
                </c:pt>
                <c:pt idx="13">
                  <c:v>121.4043933980542</c:v>
                </c:pt>
                <c:pt idx="14">
                  <c:v>124.0492993643426</c:v>
                </c:pt>
                <c:pt idx="15">
                  <c:v>125.13960434274581</c:v>
                </c:pt>
                <c:pt idx="16">
                  <c:v>127.05382127392529</c:v>
                </c:pt>
                <c:pt idx="17">
                  <c:v>129.73698957180389</c:v>
                </c:pt>
                <c:pt idx="18">
                  <c:v>131.85477844508432</c:v>
                </c:pt>
                <c:pt idx="19">
                  <c:v>131.43341320843399</c:v>
                </c:pt>
                <c:pt idx="20">
                  <c:v>131.8703499459794</c:v>
                </c:pt>
                <c:pt idx="21">
                  <c:v>133.6133710666324</c:v>
                </c:pt>
                <c:pt idx="22">
                  <c:v>135.0383363445014</c:v>
                </c:pt>
                <c:pt idx="23">
                  <c:v>136.92012216194937</c:v>
                </c:pt>
                <c:pt idx="24">
                  <c:v>138.61584376373958</c:v>
                </c:pt>
                <c:pt idx="25">
                  <c:v>140.75710928597798</c:v>
                </c:pt>
                <c:pt idx="26">
                  <c:v>142.57887059951108</c:v>
                </c:pt>
                <c:pt idx="27">
                  <c:v>144.23488910477835</c:v>
                </c:pt>
                <c:pt idx="28">
                  <c:v>146.07145098092062</c:v>
                </c:pt>
              </c:numCache>
            </c:numRef>
          </c:val>
          <c:smooth val="0"/>
          <c:extLst>
            <c:ext xmlns:c16="http://schemas.microsoft.com/office/drawing/2014/chart" uri="{C3380CC4-5D6E-409C-BE32-E72D297353CC}">
              <c16:uniqueId val="{00000001-16C2-416D-8CFE-5469401D2917}"/>
            </c:ext>
          </c:extLst>
        </c:ser>
        <c:ser>
          <c:idx val="6"/>
          <c:order val="2"/>
          <c:tx>
            <c:strRef>
              <c:f>'Comparison vs October'!$L$14</c:f>
              <c:strCache>
                <c:ptCount val="1"/>
                <c:pt idx="0">
                  <c:v>   Mar 2025 Pessimistic</c:v>
                </c:pt>
              </c:strCache>
            </c:strRef>
          </c:tx>
          <c:spPr>
            <a:ln w="28575" cap="rnd">
              <a:solidFill>
                <a:srgbClr val="68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October'!$AR$21:$BT$21</c:f>
              <c:numCache>
                <c:formatCode>0.0</c:formatCode>
                <c:ptCount val="29"/>
                <c:pt idx="0">
                  <c:v>100</c:v>
                </c:pt>
                <c:pt idx="1">
                  <c:v>101.14485530579667</c:v>
                </c:pt>
                <c:pt idx="2">
                  <c:v>107.89957664504949</c:v>
                </c:pt>
                <c:pt idx="3">
                  <c:v>105.38469521409382</c:v>
                </c:pt>
                <c:pt idx="4">
                  <c:v>104.30817823741097</c:v>
                </c:pt>
                <c:pt idx="5">
                  <c:v>116.58141469451135</c:v>
                </c:pt>
                <c:pt idx="6">
                  <c:v>112.53223386538858</c:v>
                </c:pt>
                <c:pt idx="7">
                  <c:v>112.3626677692766</c:v>
                </c:pt>
                <c:pt idx="8">
                  <c:v>113.45390732433457</c:v>
                </c:pt>
                <c:pt idx="9">
                  <c:v>114.60720075124136</c:v>
                </c:pt>
                <c:pt idx="10">
                  <c:v>115.3841082649263</c:v>
                </c:pt>
                <c:pt idx="11">
                  <c:v>117.22578409108866</c:v>
                </c:pt>
                <c:pt idx="12">
                  <c:v>118.83092978123477</c:v>
                </c:pt>
                <c:pt idx="13">
                  <c:v>121.4043933980542</c:v>
                </c:pt>
                <c:pt idx="14">
                  <c:v>124.0492993643426</c:v>
                </c:pt>
                <c:pt idx="15">
                  <c:v>125.13960434274581</c:v>
                </c:pt>
                <c:pt idx="16">
                  <c:v>127.05382127392529</c:v>
                </c:pt>
                <c:pt idx="17">
                  <c:v>129.73698957180389</c:v>
                </c:pt>
                <c:pt idx="18">
                  <c:v>131.85477844508432</c:v>
                </c:pt>
                <c:pt idx="19">
                  <c:v>131.43341320843399</c:v>
                </c:pt>
                <c:pt idx="20">
                  <c:v>131.8703499459794</c:v>
                </c:pt>
                <c:pt idx="21">
                  <c:v>133.61172655967582</c:v>
                </c:pt>
                <c:pt idx="22">
                  <c:v>134.99217268493479</c:v>
                </c:pt>
                <c:pt idx="23">
                  <c:v>136.77587540890156</c:v>
                </c:pt>
                <c:pt idx="24">
                  <c:v>138.2791896967729</c:v>
                </c:pt>
                <c:pt idx="25">
                  <c:v>140.22569860944023</c:v>
                </c:pt>
                <c:pt idx="26">
                  <c:v>141.78715796470465</c:v>
                </c:pt>
                <c:pt idx="27">
                  <c:v>143.19168437039912</c:v>
                </c:pt>
                <c:pt idx="28">
                  <c:v>144.75995668305504</c:v>
                </c:pt>
              </c:numCache>
            </c:numRef>
          </c:val>
          <c:smooth val="0"/>
          <c:extLst>
            <c:ext xmlns:c16="http://schemas.microsoft.com/office/drawing/2014/chart" uri="{C3380CC4-5D6E-409C-BE32-E72D297353CC}">
              <c16:uniqueId val="{00000002-16C2-416D-8CFE-5469401D2917}"/>
            </c:ext>
          </c:extLst>
        </c:ser>
        <c:ser>
          <c:idx val="2"/>
          <c:order val="3"/>
          <c:tx>
            <c:strRef>
              <c:f>'Comparison vs October'!$L$9</c:f>
              <c:strCache>
                <c:ptCount val="1"/>
                <c:pt idx="0">
                  <c:v>   Oct 2024 Optimistic</c:v>
                </c:pt>
              </c:strCache>
            </c:strRef>
          </c:tx>
          <c:spPr>
            <a:ln w="28575" cap="rnd">
              <a:solidFill>
                <a:srgbClr val="FFC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October'!$AR$16:$BT$16</c:f>
              <c:numCache>
                <c:formatCode>0.0</c:formatCode>
                <c:ptCount val="29"/>
                <c:pt idx="0">
                  <c:v>100</c:v>
                </c:pt>
                <c:pt idx="1">
                  <c:v>101.31203881811246</c:v>
                </c:pt>
                <c:pt idx="2">
                  <c:v>108.25719079488161</c:v>
                </c:pt>
                <c:pt idx="3">
                  <c:v>105.90996441722125</c:v>
                </c:pt>
                <c:pt idx="4">
                  <c:v>105.00317464585061</c:v>
                </c:pt>
                <c:pt idx="5">
                  <c:v>117.08025552014978</c:v>
                </c:pt>
                <c:pt idx="6">
                  <c:v>113.12903698561951</c:v>
                </c:pt>
                <c:pt idx="7">
                  <c:v>112.58084633575457</c:v>
                </c:pt>
                <c:pt idx="8">
                  <c:v>113.25535862054549</c:v>
                </c:pt>
                <c:pt idx="9">
                  <c:v>114.4508629767213</c:v>
                </c:pt>
                <c:pt idx="10">
                  <c:v>114.99240796839392</c:v>
                </c:pt>
                <c:pt idx="11">
                  <c:v>116.71365227161557</c:v>
                </c:pt>
                <c:pt idx="12">
                  <c:v>118.1025321110518</c:v>
                </c:pt>
                <c:pt idx="13">
                  <c:v>120.17915130050899</c:v>
                </c:pt>
                <c:pt idx="14">
                  <c:v>122.48747199407437</c:v>
                </c:pt>
                <c:pt idx="15">
                  <c:v>123.29738004587101</c:v>
                </c:pt>
                <c:pt idx="16">
                  <c:v>124.92975187569704</c:v>
                </c:pt>
                <c:pt idx="17">
                  <c:v>127.06310431700649</c:v>
                </c:pt>
                <c:pt idx="18">
                  <c:v>127.38894538454781</c:v>
                </c:pt>
                <c:pt idx="19">
                  <c:v>128.36729853225572</c:v>
                </c:pt>
                <c:pt idx="20">
                  <c:v>130.01525375976104</c:v>
                </c:pt>
                <c:pt idx="21">
                  <c:v>132.28283733257695</c:v>
                </c:pt>
                <c:pt idx="22">
                  <c:v>133.8531186863386</c:v>
                </c:pt>
                <c:pt idx="23">
                  <c:v>135.38814714732706</c:v>
                </c:pt>
                <c:pt idx="24">
                  <c:v>137.0510260994397</c:v>
                </c:pt>
                <c:pt idx="25">
                  <c:v>139.14798567123322</c:v>
                </c:pt>
                <c:pt idx="26">
                  <c:v>140.65234411550898</c:v>
                </c:pt>
                <c:pt idx="27">
                  <c:v>141.98972135768224</c:v>
                </c:pt>
                <c:pt idx="28">
                  <c:v>143.41499581250341</c:v>
                </c:pt>
              </c:numCache>
            </c:numRef>
          </c:val>
          <c:smooth val="0"/>
          <c:extLst>
            <c:ext xmlns:c16="http://schemas.microsoft.com/office/drawing/2014/chart" uri="{C3380CC4-5D6E-409C-BE32-E72D297353CC}">
              <c16:uniqueId val="{00000004-16C2-416D-8CFE-5469401D2917}"/>
            </c:ext>
          </c:extLst>
        </c:ser>
        <c:ser>
          <c:idx val="3"/>
          <c:order val="4"/>
          <c:tx>
            <c:strRef>
              <c:f>'Comparison vs October'!$L$10</c:f>
              <c:strCache>
                <c:ptCount val="1"/>
                <c:pt idx="0">
                  <c:v>   Oct 2024 Baseline</c:v>
                </c:pt>
              </c:strCache>
            </c:strRef>
          </c:tx>
          <c:spPr>
            <a:ln w="28575" cap="rnd">
              <a:solidFill>
                <a:srgbClr val="FF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October'!$AR$17:$BT$17</c:f>
              <c:numCache>
                <c:formatCode>0.0</c:formatCode>
                <c:ptCount val="29"/>
                <c:pt idx="0">
                  <c:v>100</c:v>
                </c:pt>
                <c:pt idx="1">
                  <c:v>101.31203881811246</c:v>
                </c:pt>
                <c:pt idx="2">
                  <c:v>108.25719079488161</c:v>
                </c:pt>
                <c:pt idx="3">
                  <c:v>105.90996441722125</c:v>
                </c:pt>
                <c:pt idx="4">
                  <c:v>105.00317464585061</c:v>
                </c:pt>
                <c:pt idx="5">
                  <c:v>117.08025552014978</c:v>
                </c:pt>
                <c:pt idx="6">
                  <c:v>113.12903698561951</c:v>
                </c:pt>
                <c:pt idx="7">
                  <c:v>112.58084633575457</c:v>
                </c:pt>
                <c:pt idx="8">
                  <c:v>113.25535862054549</c:v>
                </c:pt>
                <c:pt idx="9">
                  <c:v>114.4508629767213</c:v>
                </c:pt>
                <c:pt idx="10">
                  <c:v>114.99240796839392</c:v>
                </c:pt>
                <c:pt idx="11">
                  <c:v>116.71365227161557</c:v>
                </c:pt>
                <c:pt idx="12">
                  <c:v>118.1025321110518</c:v>
                </c:pt>
                <c:pt idx="13">
                  <c:v>120.17915130050899</c:v>
                </c:pt>
                <c:pt idx="14">
                  <c:v>122.48747199407437</c:v>
                </c:pt>
                <c:pt idx="15">
                  <c:v>123.29738004587101</c:v>
                </c:pt>
                <c:pt idx="16">
                  <c:v>124.92975187569704</c:v>
                </c:pt>
                <c:pt idx="17">
                  <c:v>127.06310431700649</c:v>
                </c:pt>
                <c:pt idx="18">
                  <c:v>127.38894538454781</c:v>
                </c:pt>
                <c:pt idx="19">
                  <c:v>128.40020123217741</c:v>
                </c:pt>
                <c:pt idx="20">
                  <c:v>129.48199500174485</c:v>
                </c:pt>
                <c:pt idx="21">
                  <c:v>131.23382875328858</c:v>
                </c:pt>
                <c:pt idx="22">
                  <c:v>132.56556553261814</c:v>
                </c:pt>
                <c:pt idx="23">
                  <c:v>133.95758475858992</c:v>
                </c:pt>
                <c:pt idx="24">
                  <c:v>135.44795955539894</c:v>
                </c:pt>
                <c:pt idx="25">
                  <c:v>137.35619864121318</c:v>
                </c:pt>
                <c:pt idx="26">
                  <c:v>138.75820618680402</c:v>
                </c:pt>
                <c:pt idx="27">
                  <c:v>140.03436090519449</c:v>
                </c:pt>
                <c:pt idx="28">
                  <c:v>141.46515831321679</c:v>
                </c:pt>
              </c:numCache>
            </c:numRef>
          </c:val>
          <c:smooth val="0"/>
          <c:extLst>
            <c:ext xmlns:c16="http://schemas.microsoft.com/office/drawing/2014/chart" uri="{C3380CC4-5D6E-409C-BE32-E72D297353CC}">
              <c16:uniqueId val="{00000005-16C2-416D-8CFE-5469401D2917}"/>
            </c:ext>
          </c:extLst>
        </c:ser>
        <c:ser>
          <c:idx val="4"/>
          <c:order val="5"/>
          <c:tx>
            <c:strRef>
              <c:f>'Comparison vs October'!$L$11</c:f>
              <c:strCache>
                <c:ptCount val="1"/>
                <c:pt idx="0">
                  <c:v>   Oct 2024 Pessimistic</c:v>
                </c:pt>
              </c:strCache>
            </c:strRef>
          </c:tx>
          <c:spPr>
            <a:ln w="28575" cap="rnd">
              <a:solidFill>
                <a:srgbClr val="68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October'!$AR$18:$BT$18</c:f>
              <c:numCache>
                <c:formatCode>0.0</c:formatCode>
                <c:ptCount val="29"/>
                <c:pt idx="0">
                  <c:v>100</c:v>
                </c:pt>
                <c:pt idx="1">
                  <c:v>101.31203881811246</c:v>
                </c:pt>
                <c:pt idx="2">
                  <c:v>108.25719079488161</c:v>
                </c:pt>
                <c:pt idx="3">
                  <c:v>105.90996441722125</c:v>
                </c:pt>
                <c:pt idx="4">
                  <c:v>105.00317464585061</c:v>
                </c:pt>
                <c:pt idx="5">
                  <c:v>117.08025552014978</c:v>
                </c:pt>
                <c:pt idx="6">
                  <c:v>113.12903698561951</c:v>
                </c:pt>
                <c:pt idx="7">
                  <c:v>112.58084633575457</c:v>
                </c:pt>
                <c:pt idx="8">
                  <c:v>113.25535862054549</c:v>
                </c:pt>
                <c:pt idx="9">
                  <c:v>114.4508629767213</c:v>
                </c:pt>
                <c:pt idx="10">
                  <c:v>114.99240796839392</c:v>
                </c:pt>
                <c:pt idx="11">
                  <c:v>116.71365227161557</c:v>
                </c:pt>
                <c:pt idx="12">
                  <c:v>118.1025321110518</c:v>
                </c:pt>
                <c:pt idx="13">
                  <c:v>120.17915130050899</c:v>
                </c:pt>
                <c:pt idx="14">
                  <c:v>122.48747199407437</c:v>
                </c:pt>
                <c:pt idx="15">
                  <c:v>123.29738004587101</c:v>
                </c:pt>
                <c:pt idx="16">
                  <c:v>124.92975187569704</c:v>
                </c:pt>
                <c:pt idx="17">
                  <c:v>127.06310431700649</c:v>
                </c:pt>
                <c:pt idx="18">
                  <c:v>127.38894538454781</c:v>
                </c:pt>
                <c:pt idx="19">
                  <c:v>128.50161205372169</c:v>
                </c:pt>
                <c:pt idx="20">
                  <c:v>129.22018351808242</c:v>
                </c:pt>
                <c:pt idx="21">
                  <c:v>130.29363410302687</c:v>
                </c:pt>
                <c:pt idx="22">
                  <c:v>130.79481272861946</c:v>
                </c:pt>
                <c:pt idx="23">
                  <c:v>131.17307626807607</c:v>
                </c:pt>
                <c:pt idx="24">
                  <c:v>132.18906463780019</c:v>
                </c:pt>
                <c:pt idx="25">
                  <c:v>133.76240124226885</c:v>
                </c:pt>
                <c:pt idx="26">
                  <c:v>134.83632186578362</c:v>
                </c:pt>
                <c:pt idx="27">
                  <c:v>135.99285176803031</c:v>
                </c:pt>
                <c:pt idx="28">
                  <c:v>137.28181503746168</c:v>
                </c:pt>
              </c:numCache>
            </c:numRef>
          </c:val>
          <c:smooth val="0"/>
          <c:extLst>
            <c:ext xmlns:c16="http://schemas.microsoft.com/office/drawing/2014/chart" uri="{C3380CC4-5D6E-409C-BE32-E72D297353CC}">
              <c16:uniqueId val="{00000006-16C2-416D-8CFE-5469401D2917}"/>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October'!$L$12</c:f>
              <c:strCache>
                <c:ptCount val="1"/>
                <c:pt idx="0">
                  <c:v>   Mar 2025 Optimistic</c:v>
                </c:pt>
              </c:strCache>
            </c:strRef>
          </c:tx>
          <c:spPr>
            <a:ln w="28575" cap="rnd">
              <a:solidFill>
                <a:srgbClr val="FFC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October'!$AR$26:$BT$26</c:f>
              <c:numCache>
                <c:formatCode>0.0</c:formatCode>
                <c:ptCount val="29"/>
                <c:pt idx="0">
                  <c:v>100</c:v>
                </c:pt>
                <c:pt idx="1">
                  <c:v>102.96958497896591</c:v>
                </c:pt>
                <c:pt idx="2">
                  <c:v>98.227746440645561</c:v>
                </c:pt>
                <c:pt idx="3">
                  <c:v>103.70729756891831</c:v>
                </c:pt>
                <c:pt idx="4">
                  <c:v>107.31594310751487</c:v>
                </c:pt>
                <c:pt idx="5">
                  <c:v>109.37749738574908</c:v>
                </c:pt>
                <c:pt idx="6">
                  <c:v>113.06253141743098</c:v>
                </c:pt>
                <c:pt idx="7">
                  <c:v>115.66590393464284</c:v>
                </c:pt>
                <c:pt idx="8">
                  <c:v>119.32998576450146</c:v>
                </c:pt>
                <c:pt idx="9">
                  <c:v>119.3892124138339</c:v>
                </c:pt>
                <c:pt idx="10">
                  <c:v>119.65186233698292</c:v>
                </c:pt>
                <c:pt idx="11">
                  <c:v>121.88330713584484</c:v>
                </c:pt>
                <c:pt idx="12">
                  <c:v>121.89161532350167</c:v>
                </c:pt>
                <c:pt idx="13">
                  <c:v>126.30723466641824</c:v>
                </c:pt>
                <c:pt idx="14">
                  <c:v>130.97874197052261</c:v>
                </c:pt>
                <c:pt idx="15">
                  <c:v>133.51495188628033</c:v>
                </c:pt>
                <c:pt idx="16">
                  <c:v>137.45879746637451</c:v>
                </c:pt>
                <c:pt idx="17">
                  <c:v>140.87127745367692</c:v>
                </c:pt>
                <c:pt idx="18">
                  <c:v>144.30565824665078</c:v>
                </c:pt>
                <c:pt idx="19">
                  <c:v>143.6962081595162</c:v>
                </c:pt>
                <c:pt idx="20">
                  <c:v>143.78943880692492</c:v>
                </c:pt>
                <c:pt idx="21">
                  <c:v>145.58544009118842</c:v>
                </c:pt>
                <c:pt idx="22">
                  <c:v>147.12807451153483</c:v>
                </c:pt>
                <c:pt idx="23">
                  <c:v>148.91855005814432</c:v>
                </c:pt>
                <c:pt idx="24">
                  <c:v>150.8294757778894</c:v>
                </c:pt>
                <c:pt idx="25">
                  <c:v>153.03682808384156</c:v>
                </c:pt>
                <c:pt idx="26">
                  <c:v>154.92134198591793</c:v>
                </c:pt>
                <c:pt idx="27">
                  <c:v>156.79393985862751</c:v>
                </c:pt>
                <c:pt idx="28">
                  <c:v>159.14195044937335</c:v>
                </c:pt>
              </c:numCache>
            </c:numRef>
          </c:val>
          <c:smooth val="0"/>
          <c:extLst>
            <c:ext xmlns:c16="http://schemas.microsoft.com/office/drawing/2014/chart" uri="{C3380CC4-5D6E-409C-BE32-E72D297353CC}">
              <c16:uniqueId val="{00000000-D3AD-4645-84A5-B707DE110711}"/>
            </c:ext>
          </c:extLst>
        </c:ser>
        <c:ser>
          <c:idx val="5"/>
          <c:order val="1"/>
          <c:tx>
            <c:strRef>
              <c:f>'Comparison vs October'!$L$13</c:f>
              <c:strCache>
                <c:ptCount val="1"/>
                <c:pt idx="0">
                  <c:v>   Mar 2025 Baseline</c:v>
                </c:pt>
              </c:strCache>
            </c:strRef>
          </c:tx>
          <c:spPr>
            <a:ln w="28575" cap="rnd">
              <a:solidFill>
                <a:srgbClr val="FF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October'!$AR$27:$BT$27</c:f>
              <c:numCache>
                <c:formatCode>0.0</c:formatCode>
                <c:ptCount val="29"/>
                <c:pt idx="0">
                  <c:v>100</c:v>
                </c:pt>
                <c:pt idx="1">
                  <c:v>102.96958497896591</c:v>
                </c:pt>
                <c:pt idx="2">
                  <c:v>98.227746440645561</c:v>
                </c:pt>
                <c:pt idx="3">
                  <c:v>103.70729756891831</c:v>
                </c:pt>
                <c:pt idx="4">
                  <c:v>107.31594310751487</c:v>
                </c:pt>
                <c:pt idx="5">
                  <c:v>109.37749738574908</c:v>
                </c:pt>
                <c:pt idx="6">
                  <c:v>113.06253141743098</c:v>
                </c:pt>
                <c:pt idx="7">
                  <c:v>115.66590393464284</c:v>
                </c:pt>
                <c:pt idx="8">
                  <c:v>119.32998576450146</c:v>
                </c:pt>
                <c:pt idx="9">
                  <c:v>119.3892124138339</c:v>
                </c:pt>
                <c:pt idx="10">
                  <c:v>119.65186233698292</c:v>
                </c:pt>
                <c:pt idx="11">
                  <c:v>121.88330713584484</c:v>
                </c:pt>
                <c:pt idx="12">
                  <c:v>121.89161532350167</c:v>
                </c:pt>
                <c:pt idx="13">
                  <c:v>126.30723466641824</c:v>
                </c:pt>
                <c:pt idx="14">
                  <c:v>130.97874197052261</c:v>
                </c:pt>
                <c:pt idx="15">
                  <c:v>133.51495188628033</c:v>
                </c:pt>
                <c:pt idx="16">
                  <c:v>137.45879746637451</c:v>
                </c:pt>
                <c:pt idx="17">
                  <c:v>140.87127745367692</c:v>
                </c:pt>
                <c:pt idx="18">
                  <c:v>144.30565824665078</c:v>
                </c:pt>
                <c:pt idx="19">
                  <c:v>143.6962081595162</c:v>
                </c:pt>
                <c:pt idx="20">
                  <c:v>143.78943880692492</c:v>
                </c:pt>
                <c:pt idx="21">
                  <c:v>145.42408231208231</c:v>
                </c:pt>
                <c:pt idx="22">
                  <c:v>147.08679836857354</c:v>
                </c:pt>
                <c:pt idx="23">
                  <c:v>149.0617266790413</c:v>
                </c:pt>
                <c:pt idx="24">
                  <c:v>150.91110672133516</c:v>
                </c:pt>
                <c:pt idx="25">
                  <c:v>153.08271093918691</c:v>
                </c:pt>
                <c:pt idx="26">
                  <c:v>154.93602204271517</c:v>
                </c:pt>
                <c:pt idx="27">
                  <c:v>156.69339068299115</c:v>
                </c:pt>
                <c:pt idx="28">
                  <c:v>158.88397455586528</c:v>
                </c:pt>
              </c:numCache>
            </c:numRef>
          </c:val>
          <c:smooth val="0"/>
          <c:extLst>
            <c:ext xmlns:c16="http://schemas.microsoft.com/office/drawing/2014/chart" uri="{C3380CC4-5D6E-409C-BE32-E72D297353CC}">
              <c16:uniqueId val="{00000001-D3AD-4645-84A5-B707DE110711}"/>
            </c:ext>
          </c:extLst>
        </c:ser>
        <c:ser>
          <c:idx val="6"/>
          <c:order val="2"/>
          <c:tx>
            <c:strRef>
              <c:f>'Comparison vs October'!$L$14</c:f>
              <c:strCache>
                <c:ptCount val="1"/>
                <c:pt idx="0">
                  <c:v>   Mar 2025 Pessimistic</c:v>
                </c:pt>
              </c:strCache>
            </c:strRef>
          </c:tx>
          <c:spPr>
            <a:ln w="28575" cap="rnd">
              <a:solidFill>
                <a:srgbClr val="68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October'!$AR$28:$BT$28</c:f>
              <c:numCache>
                <c:formatCode>0.0</c:formatCode>
                <c:ptCount val="29"/>
                <c:pt idx="0">
                  <c:v>100</c:v>
                </c:pt>
                <c:pt idx="1">
                  <c:v>102.96958497896591</c:v>
                </c:pt>
                <c:pt idx="2">
                  <c:v>98.227746440645561</c:v>
                </c:pt>
                <c:pt idx="3">
                  <c:v>103.70729756891831</c:v>
                </c:pt>
                <c:pt idx="4">
                  <c:v>107.31594310751487</c:v>
                </c:pt>
                <c:pt idx="5">
                  <c:v>109.37749738574908</c:v>
                </c:pt>
                <c:pt idx="6">
                  <c:v>113.06253141743098</c:v>
                </c:pt>
                <c:pt idx="7">
                  <c:v>115.66590393464284</c:v>
                </c:pt>
                <c:pt idx="8">
                  <c:v>119.32998576450146</c:v>
                </c:pt>
                <c:pt idx="9">
                  <c:v>119.3892124138339</c:v>
                </c:pt>
                <c:pt idx="10">
                  <c:v>119.65186233698292</c:v>
                </c:pt>
                <c:pt idx="11">
                  <c:v>121.88330713584484</c:v>
                </c:pt>
                <c:pt idx="12">
                  <c:v>121.89161532350167</c:v>
                </c:pt>
                <c:pt idx="13">
                  <c:v>126.30723466641824</c:v>
                </c:pt>
                <c:pt idx="14">
                  <c:v>130.97874197052261</c:v>
                </c:pt>
                <c:pt idx="15">
                  <c:v>133.51495188628033</c:v>
                </c:pt>
                <c:pt idx="16">
                  <c:v>137.45879746637451</c:v>
                </c:pt>
                <c:pt idx="17">
                  <c:v>140.87127745367692</c:v>
                </c:pt>
                <c:pt idx="18">
                  <c:v>144.30565824665078</c:v>
                </c:pt>
                <c:pt idx="19">
                  <c:v>143.6962081595162</c:v>
                </c:pt>
                <c:pt idx="20">
                  <c:v>143.78943880692492</c:v>
                </c:pt>
                <c:pt idx="21">
                  <c:v>145.4230995467737</c:v>
                </c:pt>
                <c:pt idx="22">
                  <c:v>147.36283257462716</c:v>
                </c:pt>
                <c:pt idx="23">
                  <c:v>149.54549290220069</c:v>
                </c:pt>
                <c:pt idx="24">
                  <c:v>151.49775618773884</c:v>
                </c:pt>
                <c:pt idx="25">
                  <c:v>153.69546510910035</c:v>
                </c:pt>
                <c:pt idx="26">
                  <c:v>155.43373124869038</c:v>
                </c:pt>
                <c:pt idx="27">
                  <c:v>156.97384733293347</c:v>
                </c:pt>
                <c:pt idx="28">
                  <c:v>158.80836304993471</c:v>
                </c:pt>
              </c:numCache>
            </c:numRef>
          </c:val>
          <c:smooth val="0"/>
          <c:extLst>
            <c:ext xmlns:c16="http://schemas.microsoft.com/office/drawing/2014/chart" uri="{C3380CC4-5D6E-409C-BE32-E72D297353CC}">
              <c16:uniqueId val="{00000002-D3AD-4645-84A5-B707DE110711}"/>
            </c:ext>
          </c:extLst>
        </c:ser>
        <c:ser>
          <c:idx val="2"/>
          <c:order val="3"/>
          <c:tx>
            <c:strRef>
              <c:f>'Comparison vs October'!$L$9</c:f>
              <c:strCache>
                <c:ptCount val="1"/>
                <c:pt idx="0">
                  <c:v>   Oct 2024 Optimistic</c:v>
                </c:pt>
              </c:strCache>
            </c:strRef>
          </c:tx>
          <c:spPr>
            <a:ln w="28575" cap="rnd">
              <a:solidFill>
                <a:srgbClr val="FFC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October'!$AR$23:$BT$23</c:f>
              <c:numCache>
                <c:formatCode>0.0</c:formatCode>
                <c:ptCount val="29"/>
                <c:pt idx="0">
                  <c:v>100</c:v>
                </c:pt>
                <c:pt idx="1">
                  <c:v>103.04210540011537</c:v>
                </c:pt>
                <c:pt idx="2">
                  <c:v>98.346824643605188</c:v>
                </c:pt>
                <c:pt idx="3">
                  <c:v>103.81445142593608</c:v>
                </c:pt>
                <c:pt idx="4">
                  <c:v>107.28142674003728</c:v>
                </c:pt>
                <c:pt idx="5">
                  <c:v>109.69622517195253</c:v>
                </c:pt>
                <c:pt idx="6">
                  <c:v>113.66070543451293</c:v>
                </c:pt>
                <c:pt idx="7">
                  <c:v>115.92517513956606</c:v>
                </c:pt>
                <c:pt idx="8">
                  <c:v>118.89790805991007</c:v>
                </c:pt>
                <c:pt idx="9">
                  <c:v>119.66349804250488</c:v>
                </c:pt>
                <c:pt idx="10">
                  <c:v>120.0651907265985</c:v>
                </c:pt>
                <c:pt idx="11">
                  <c:v>122.46664084864746</c:v>
                </c:pt>
                <c:pt idx="12">
                  <c:v>122.55457926678054</c:v>
                </c:pt>
                <c:pt idx="13">
                  <c:v>125.55208204114957</c:v>
                </c:pt>
                <c:pt idx="14">
                  <c:v>128.83501919970038</c:v>
                </c:pt>
                <c:pt idx="15">
                  <c:v>129.88500298491749</c:v>
                </c:pt>
                <c:pt idx="16">
                  <c:v>132.83100941739895</c:v>
                </c:pt>
                <c:pt idx="17">
                  <c:v>134.64126019310015</c:v>
                </c:pt>
                <c:pt idx="18">
                  <c:v>135.82413522875592</c:v>
                </c:pt>
                <c:pt idx="19">
                  <c:v>137.06967984714888</c:v>
                </c:pt>
                <c:pt idx="20">
                  <c:v>138.74179428137319</c:v>
                </c:pt>
                <c:pt idx="21">
                  <c:v>140.5730494085434</c:v>
                </c:pt>
                <c:pt idx="22">
                  <c:v>141.96935685580434</c:v>
                </c:pt>
                <c:pt idx="23">
                  <c:v>143.44993695274809</c:v>
                </c:pt>
                <c:pt idx="24">
                  <c:v>145.29293247093901</c:v>
                </c:pt>
                <c:pt idx="25">
                  <c:v>147.55679949341746</c:v>
                </c:pt>
                <c:pt idx="26">
                  <c:v>149.34422792531132</c:v>
                </c:pt>
                <c:pt idx="27">
                  <c:v>150.87023288594261</c:v>
                </c:pt>
                <c:pt idx="28">
                  <c:v>152.64051174142401</c:v>
                </c:pt>
              </c:numCache>
            </c:numRef>
          </c:val>
          <c:smooth val="0"/>
          <c:extLst>
            <c:ext xmlns:c16="http://schemas.microsoft.com/office/drawing/2014/chart" uri="{C3380CC4-5D6E-409C-BE32-E72D297353CC}">
              <c16:uniqueId val="{00000004-D3AD-4645-84A5-B707DE110711}"/>
            </c:ext>
          </c:extLst>
        </c:ser>
        <c:ser>
          <c:idx val="3"/>
          <c:order val="4"/>
          <c:tx>
            <c:strRef>
              <c:f>'Comparison vs October'!$L$10</c:f>
              <c:strCache>
                <c:ptCount val="1"/>
                <c:pt idx="0">
                  <c:v>   Oct 2024 Baseline</c:v>
                </c:pt>
              </c:strCache>
            </c:strRef>
          </c:tx>
          <c:spPr>
            <a:ln w="28575" cap="rnd">
              <a:solidFill>
                <a:srgbClr val="FF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October'!$AR$24:$BT$24</c:f>
              <c:numCache>
                <c:formatCode>0.0</c:formatCode>
                <c:ptCount val="29"/>
                <c:pt idx="0">
                  <c:v>100</c:v>
                </c:pt>
                <c:pt idx="1">
                  <c:v>103.04210540011537</c:v>
                </c:pt>
                <c:pt idx="2">
                  <c:v>98.346824643605188</c:v>
                </c:pt>
                <c:pt idx="3">
                  <c:v>103.81445142593608</c:v>
                </c:pt>
                <c:pt idx="4">
                  <c:v>107.28142674003728</c:v>
                </c:pt>
                <c:pt idx="5">
                  <c:v>109.69622517195253</c:v>
                </c:pt>
                <c:pt idx="6">
                  <c:v>113.66070543451293</c:v>
                </c:pt>
                <c:pt idx="7">
                  <c:v>115.92517513956606</c:v>
                </c:pt>
                <c:pt idx="8">
                  <c:v>118.89790805991007</c:v>
                </c:pt>
                <c:pt idx="9">
                  <c:v>119.66349804250488</c:v>
                </c:pt>
                <c:pt idx="10">
                  <c:v>120.0651907265985</c:v>
                </c:pt>
                <c:pt idx="11">
                  <c:v>122.46664084864746</c:v>
                </c:pt>
                <c:pt idx="12">
                  <c:v>122.55457926678054</c:v>
                </c:pt>
                <c:pt idx="13">
                  <c:v>125.55208204114957</c:v>
                </c:pt>
                <c:pt idx="14">
                  <c:v>128.83501919970038</c:v>
                </c:pt>
                <c:pt idx="15">
                  <c:v>129.88500298491749</c:v>
                </c:pt>
                <c:pt idx="16">
                  <c:v>132.83100941739895</c:v>
                </c:pt>
                <c:pt idx="17">
                  <c:v>134.64126019310015</c:v>
                </c:pt>
                <c:pt idx="18">
                  <c:v>135.82413522875592</c:v>
                </c:pt>
                <c:pt idx="19">
                  <c:v>137.05664862779605</c:v>
                </c:pt>
                <c:pt idx="20">
                  <c:v>138.26818321951612</c:v>
                </c:pt>
                <c:pt idx="21">
                  <c:v>139.42156906827489</c:v>
                </c:pt>
                <c:pt idx="22">
                  <c:v>140.58565035178552</c:v>
                </c:pt>
                <c:pt idx="23">
                  <c:v>141.96456235057073</c:v>
                </c:pt>
                <c:pt idx="24">
                  <c:v>143.60858590156744</c:v>
                </c:pt>
                <c:pt idx="25">
                  <c:v>145.71632416387499</c:v>
                </c:pt>
                <c:pt idx="26">
                  <c:v>147.32666324220489</c:v>
                </c:pt>
                <c:pt idx="27">
                  <c:v>148.71012387416042</c:v>
                </c:pt>
                <c:pt idx="28">
                  <c:v>150.37025204530076</c:v>
                </c:pt>
              </c:numCache>
            </c:numRef>
          </c:val>
          <c:smooth val="0"/>
          <c:extLst>
            <c:ext xmlns:c16="http://schemas.microsoft.com/office/drawing/2014/chart" uri="{C3380CC4-5D6E-409C-BE32-E72D297353CC}">
              <c16:uniqueId val="{00000005-D3AD-4645-84A5-B707DE110711}"/>
            </c:ext>
          </c:extLst>
        </c:ser>
        <c:ser>
          <c:idx val="4"/>
          <c:order val="5"/>
          <c:tx>
            <c:strRef>
              <c:f>'Comparison vs October'!$L$11</c:f>
              <c:strCache>
                <c:ptCount val="1"/>
                <c:pt idx="0">
                  <c:v>   Oct 2024 Pessimistic</c:v>
                </c:pt>
              </c:strCache>
            </c:strRef>
          </c:tx>
          <c:spPr>
            <a:ln w="28575" cap="rnd">
              <a:solidFill>
                <a:srgbClr val="68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October'!$AR$25:$BT$25</c:f>
              <c:numCache>
                <c:formatCode>0.0</c:formatCode>
                <c:ptCount val="29"/>
                <c:pt idx="0">
                  <c:v>100</c:v>
                </c:pt>
                <c:pt idx="1">
                  <c:v>103.04210540011537</c:v>
                </c:pt>
                <c:pt idx="2">
                  <c:v>98.346824643605188</c:v>
                </c:pt>
                <c:pt idx="3">
                  <c:v>103.81445142593608</c:v>
                </c:pt>
                <c:pt idx="4">
                  <c:v>107.28142674003728</c:v>
                </c:pt>
                <c:pt idx="5">
                  <c:v>109.69622517195253</c:v>
                </c:pt>
                <c:pt idx="6">
                  <c:v>113.66070543451293</c:v>
                </c:pt>
                <c:pt idx="7">
                  <c:v>115.92517513956606</c:v>
                </c:pt>
                <c:pt idx="8">
                  <c:v>118.89790805991007</c:v>
                </c:pt>
                <c:pt idx="9">
                  <c:v>119.66349804250488</c:v>
                </c:pt>
                <c:pt idx="10">
                  <c:v>120.0651907265985</c:v>
                </c:pt>
                <c:pt idx="11">
                  <c:v>122.46664084864746</c:v>
                </c:pt>
                <c:pt idx="12">
                  <c:v>122.55457926678054</c:v>
                </c:pt>
                <c:pt idx="13">
                  <c:v>125.55208204114957</c:v>
                </c:pt>
                <c:pt idx="14">
                  <c:v>128.83501919970038</c:v>
                </c:pt>
                <c:pt idx="15">
                  <c:v>129.88500298491749</c:v>
                </c:pt>
                <c:pt idx="16">
                  <c:v>132.83100941739895</c:v>
                </c:pt>
                <c:pt idx="17">
                  <c:v>134.64126019310015</c:v>
                </c:pt>
                <c:pt idx="18">
                  <c:v>135.82413522875592</c:v>
                </c:pt>
                <c:pt idx="19">
                  <c:v>137.05947615652354</c:v>
                </c:pt>
                <c:pt idx="20">
                  <c:v>137.40972091063927</c:v>
                </c:pt>
                <c:pt idx="21">
                  <c:v>137.49854219349243</c:v>
                </c:pt>
                <c:pt idx="22">
                  <c:v>137.5173514063319</c:v>
                </c:pt>
                <c:pt idx="23">
                  <c:v>137.57679097762534</c:v>
                </c:pt>
                <c:pt idx="24">
                  <c:v>138.53655257656581</c:v>
                </c:pt>
                <c:pt idx="25">
                  <c:v>139.86297088984475</c:v>
                </c:pt>
                <c:pt idx="26">
                  <c:v>140.68510560137472</c:v>
                </c:pt>
                <c:pt idx="27">
                  <c:v>141.58991479417634</c:v>
                </c:pt>
                <c:pt idx="28">
                  <c:v>142.72750336287055</c:v>
                </c:pt>
              </c:numCache>
            </c:numRef>
          </c:val>
          <c:smooth val="0"/>
          <c:extLst>
            <c:ext xmlns:c16="http://schemas.microsoft.com/office/drawing/2014/chart" uri="{C3380CC4-5D6E-409C-BE32-E72D297353CC}">
              <c16:uniqueId val="{00000006-D3AD-4645-84A5-B707DE11071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70"/>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October'!$L$12</c:f>
              <c:strCache>
                <c:ptCount val="1"/>
                <c:pt idx="0">
                  <c:v>   Mar 2025 Optimistic</c:v>
                </c:pt>
              </c:strCache>
            </c:strRef>
          </c:tx>
          <c:spPr>
            <a:ln w="28575" cap="rnd">
              <a:solidFill>
                <a:srgbClr val="FFC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October'!$AR$41:$BT$41</c:f>
              <c:numCache>
                <c:formatCode>0.0</c:formatCode>
                <c:ptCount val="29"/>
                <c:pt idx="0">
                  <c:v>100</c:v>
                </c:pt>
                <c:pt idx="1">
                  <c:v>100.17983253095557</c:v>
                </c:pt>
                <c:pt idx="2">
                  <c:v>88.897214469025741</c:v>
                </c:pt>
                <c:pt idx="3">
                  <c:v>91.789521008560769</c:v>
                </c:pt>
                <c:pt idx="4">
                  <c:v>92.611880186576244</c:v>
                </c:pt>
                <c:pt idx="5">
                  <c:v>92.46576625517487</c:v>
                </c:pt>
                <c:pt idx="6">
                  <c:v>93.786411404379663</c:v>
                </c:pt>
                <c:pt idx="7">
                  <c:v>95.787048311260136</c:v>
                </c:pt>
                <c:pt idx="8">
                  <c:v>97.615345709308187</c:v>
                </c:pt>
                <c:pt idx="9">
                  <c:v>97.916939849764887</c:v>
                </c:pt>
                <c:pt idx="10">
                  <c:v>98.767397860742179</c:v>
                </c:pt>
                <c:pt idx="11">
                  <c:v>100.0018732555308</c:v>
                </c:pt>
                <c:pt idx="12">
                  <c:v>99.84639304647547</c:v>
                </c:pt>
                <c:pt idx="13">
                  <c:v>99.968154655976619</c:v>
                </c:pt>
                <c:pt idx="14">
                  <c:v>100.14611393140139</c:v>
                </c:pt>
                <c:pt idx="15">
                  <c:v>99.88760466815279</c:v>
                </c:pt>
                <c:pt idx="16">
                  <c:v>99.926943034299299</c:v>
                </c:pt>
                <c:pt idx="17">
                  <c:v>100.47580690481988</c:v>
                </c:pt>
                <c:pt idx="18">
                  <c:v>100.94786729857817</c:v>
                </c:pt>
                <c:pt idx="19">
                  <c:v>101.22510911713466</c:v>
                </c:pt>
                <c:pt idx="20">
                  <c:v>100.52638480415114</c:v>
                </c:pt>
                <c:pt idx="21">
                  <c:v>101.20058820223667</c:v>
                </c:pt>
                <c:pt idx="22">
                  <c:v>101.47758649757414</c:v>
                </c:pt>
                <c:pt idx="23">
                  <c:v>101.75036996796733</c:v>
                </c:pt>
                <c:pt idx="24">
                  <c:v>102.08693778918382</c:v>
                </c:pt>
                <c:pt idx="25">
                  <c:v>102.4599216979188</c:v>
                </c:pt>
                <c:pt idx="26">
                  <c:v>102.72292677444131</c:v>
                </c:pt>
                <c:pt idx="27">
                  <c:v>102.88252814566435</c:v>
                </c:pt>
                <c:pt idx="28">
                  <c:v>103.03960062192084</c:v>
                </c:pt>
              </c:numCache>
            </c:numRef>
          </c:val>
          <c:smooth val="0"/>
          <c:extLst>
            <c:ext xmlns:c16="http://schemas.microsoft.com/office/drawing/2014/chart" uri="{C3380CC4-5D6E-409C-BE32-E72D297353CC}">
              <c16:uniqueId val="{00000000-EB88-4170-8A27-9108DA5F5B73}"/>
            </c:ext>
          </c:extLst>
        </c:ser>
        <c:ser>
          <c:idx val="5"/>
          <c:order val="1"/>
          <c:tx>
            <c:strRef>
              <c:f>'Comparison vs October'!$L$13</c:f>
              <c:strCache>
                <c:ptCount val="1"/>
                <c:pt idx="0">
                  <c:v>   Mar 2025 Baseline</c:v>
                </c:pt>
              </c:strCache>
            </c:strRef>
          </c:tx>
          <c:spPr>
            <a:ln w="28575" cap="rnd">
              <a:solidFill>
                <a:srgbClr val="FF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October'!$AR$42:$BT$42</c:f>
              <c:numCache>
                <c:formatCode>0.0</c:formatCode>
                <c:ptCount val="29"/>
                <c:pt idx="0">
                  <c:v>100</c:v>
                </c:pt>
                <c:pt idx="1">
                  <c:v>100.17983253095557</c:v>
                </c:pt>
                <c:pt idx="2">
                  <c:v>88.897214469025741</c:v>
                </c:pt>
                <c:pt idx="3">
                  <c:v>91.789521008560769</c:v>
                </c:pt>
                <c:pt idx="4">
                  <c:v>92.611880186576244</c:v>
                </c:pt>
                <c:pt idx="5">
                  <c:v>92.46576625517487</c:v>
                </c:pt>
                <c:pt idx="6">
                  <c:v>93.786411404379663</c:v>
                </c:pt>
                <c:pt idx="7">
                  <c:v>95.787048311260136</c:v>
                </c:pt>
                <c:pt idx="8">
                  <c:v>97.615345709308187</c:v>
                </c:pt>
                <c:pt idx="9">
                  <c:v>97.916939849764887</c:v>
                </c:pt>
                <c:pt idx="10">
                  <c:v>98.767397860742179</c:v>
                </c:pt>
                <c:pt idx="11">
                  <c:v>100.0018732555308</c:v>
                </c:pt>
                <c:pt idx="12">
                  <c:v>99.84639304647547</c:v>
                </c:pt>
                <c:pt idx="13">
                  <c:v>99.968154655976619</c:v>
                </c:pt>
                <c:pt idx="14">
                  <c:v>100.14611393140139</c:v>
                </c:pt>
                <c:pt idx="15">
                  <c:v>99.88760466815279</c:v>
                </c:pt>
                <c:pt idx="16">
                  <c:v>99.926943034299299</c:v>
                </c:pt>
                <c:pt idx="17">
                  <c:v>100.47580690481988</c:v>
                </c:pt>
                <c:pt idx="18">
                  <c:v>100.94786729857817</c:v>
                </c:pt>
                <c:pt idx="19">
                  <c:v>101.22510911713466</c:v>
                </c:pt>
                <c:pt idx="20">
                  <c:v>100.52638480415114</c:v>
                </c:pt>
                <c:pt idx="21">
                  <c:v>101.16816214899875</c:v>
                </c:pt>
                <c:pt idx="22">
                  <c:v>101.30078864057846</c:v>
                </c:pt>
                <c:pt idx="23">
                  <c:v>101.41605005338778</c:v>
                </c:pt>
                <c:pt idx="24">
                  <c:v>101.58396867916751</c:v>
                </c:pt>
                <c:pt idx="25">
                  <c:v>101.75896821085364</c:v>
                </c:pt>
                <c:pt idx="26">
                  <c:v>101.86287769514639</c:v>
                </c:pt>
                <c:pt idx="27">
                  <c:v>101.86754210141805</c:v>
                </c:pt>
                <c:pt idx="28">
                  <c:v>101.90918457186744</c:v>
                </c:pt>
              </c:numCache>
            </c:numRef>
          </c:val>
          <c:smooth val="0"/>
          <c:extLst>
            <c:ext xmlns:c16="http://schemas.microsoft.com/office/drawing/2014/chart" uri="{C3380CC4-5D6E-409C-BE32-E72D297353CC}">
              <c16:uniqueId val="{00000001-EB88-4170-8A27-9108DA5F5B73}"/>
            </c:ext>
          </c:extLst>
        </c:ser>
        <c:ser>
          <c:idx val="6"/>
          <c:order val="2"/>
          <c:tx>
            <c:strRef>
              <c:f>'Comparison vs October'!$L$14</c:f>
              <c:strCache>
                <c:ptCount val="1"/>
                <c:pt idx="0">
                  <c:v>   Mar 2025 Pessimistic</c:v>
                </c:pt>
              </c:strCache>
            </c:strRef>
          </c:tx>
          <c:spPr>
            <a:ln w="28575" cap="rnd">
              <a:solidFill>
                <a:srgbClr val="68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October'!$AR$43:$BT$43</c:f>
              <c:numCache>
                <c:formatCode>0.0</c:formatCode>
                <c:ptCount val="29"/>
                <c:pt idx="0">
                  <c:v>100</c:v>
                </c:pt>
                <c:pt idx="1">
                  <c:v>100.17983253095557</c:v>
                </c:pt>
                <c:pt idx="2">
                  <c:v>88.897214469025741</c:v>
                </c:pt>
                <c:pt idx="3">
                  <c:v>91.789521008560769</c:v>
                </c:pt>
                <c:pt idx="4">
                  <c:v>92.611880186576244</c:v>
                </c:pt>
                <c:pt idx="5">
                  <c:v>92.46576625517487</c:v>
                </c:pt>
                <c:pt idx="6">
                  <c:v>93.786411404379663</c:v>
                </c:pt>
                <c:pt idx="7">
                  <c:v>95.787048311260136</c:v>
                </c:pt>
                <c:pt idx="8">
                  <c:v>97.615345709308187</c:v>
                </c:pt>
                <c:pt idx="9">
                  <c:v>97.916939849764887</c:v>
                </c:pt>
                <c:pt idx="10">
                  <c:v>98.767397860742179</c:v>
                </c:pt>
                <c:pt idx="11">
                  <c:v>100.0018732555308</c:v>
                </c:pt>
                <c:pt idx="12">
                  <c:v>99.84639304647547</c:v>
                </c:pt>
                <c:pt idx="13">
                  <c:v>99.968154655976619</c:v>
                </c:pt>
                <c:pt idx="14">
                  <c:v>100.14611393140139</c:v>
                </c:pt>
                <c:pt idx="15">
                  <c:v>99.88760466815279</c:v>
                </c:pt>
                <c:pt idx="16">
                  <c:v>99.926943034299299</c:v>
                </c:pt>
                <c:pt idx="17">
                  <c:v>100.47580690481988</c:v>
                </c:pt>
                <c:pt idx="18">
                  <c:v>100.94786729857817</c:v>
                </c:pt>
                <c:pt idx="19">
                  <c:v>101.22510911713466</c:v>
                </c:pt>
                <c:pt idx="20">
                  <c:v>100.52638480415114</c:v>
                </c:pt>
                <c:pt idx="21">
                  <c:v>101.16377873105671</c:v>
                </c:pt>
                <c:pt idx="22">
                  <c:v>101.27639885356761</c:v>
                </c:pt>
                <c:pt idx="23">
                  <c:v>101.21098477043253</c:v>
                </c:pt>
                <c:pt idx="24">
                  <c:v>101.11291984339584</c:v>
                </c:pt>
                <c:pt idx="25">
                  <c:v>101.01828297398049</c:v>
                </c:pt>
                <c:pt idx="26">
                  <c:v>100.84165370998258</c:v>
                </c:pt>
                <c:pt idx="27">
                  <c:v>100.53369050072121</c:v>
                </c:pt>
                <c:pt idx="28">
                  <c:v>100.2416312309162</c:v>
                </c:pt>
              </c:numCache>
            </c:numRef>
          </c:val>
          <c:smooth val="0"/>
          <c:extLst>
            <c:ext xmlns:c16="http://schemas.microsoft.com/office/drawing/2014/chart" uri="{C3380CC4-5D6E-409C-BE32-E72D297353CC}">
              <c16:uniqueId val="{00000002-EB88-4170-8A27-9108DA5F5B73}"/>
            </c:ext>
          </c:extLst>
        </c:ser>
        <c:ser>
          <c:idx val="2"/>
          <c:order val="3"/>
          <c:tx>
            <c:strRef>
              <c:f>'Comparison vs October'!$L$9</c:f>
              <c:strCache>
                <c:ptCount val="1"/>
                <c:pt idx="0">
                  <c:v>   Oct 2024 Optimistic</c:v>
                </c:pt>
              </c:strCache>
            </c:strRef>
          </c:tx>
          <c:spPr>
            <a:ln w="28575" cap="rnd">
              <a:solidFill>
                <a:srgbClr val="FFC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October'!$AR$38:$BT$38</c:f>
              <c:numCache>
                <c:formatCode>0.0</c:formatCode>
                <c:ptCount val="29"/>
                <c:pt idx="0">
                  <c:v>100</c:v>
                </c:pt>
                <c:pt idx="1">
                  <c:v>100.24558048853645</c:v>
                </c:pt>
                <c:pt idx="2">
                  <c:v>88.993869861087688</c:v>
                </c:pt>
                <c:pt idx="3">
                  <c:v>91.905217179386241</c:v>
                </c:pt>
                <c:pt idx="4">
                  <c:v>92.602590780421053</c:v>
                </c:pt>
                <c:pt idx="5">
                  <c:v>92.521980391054129</c:v>
                </c:pt>
                <c:pt idx="6">
                  <c:v>93.894231670509726</c:v>
                </c:pt>
                <c:pt idx="7">
                  <c:v>95.88324616163321</c:v>
                </c:pt>
                <c:pt idx="8">
                  <c:v>97.600434921170532</c:v>
                </c:pt>
                <c:pt idx="9">
                  <c:v>97.994113566916013</c:v>
                </c:pt>
                <c:pt idx="10">
                  <c:v>98.903323772566225</c:v>
                </c:pt>
                <c:pt idx="11">
                  <c:v>100.1687194196052</c:v>
                </c:pt>
                <c:pt idx="12">
                  <c:v>99.923138931068749</c:v>
                </c:pt>
                <c:pt idx="13">
                  <c:v>100.15372213786252</c:v>
                </c:pt>
                <c:pt idx="14">
                  <c:v>100.62801117297489</c:v>
                </c:pt>
                <c:pt idx="15">
                  <c:v>100.34306281986389</c:v>
                </c:pt>
                <c:pt idx="16">
                  <c:v>100.34868680051741</c:v>
                </c:pt>
                <c:pt idx="17">
                  <c:v>100.61301389123221</c:v>
                </c:pt>
                <c:pt idx="18">
                  <c:v>101.40412050315881</c:v>
                </c:pt>
                <c:pt idx="19">
                  <c:v>101.36628985996289</c:v>
                </c:pt>
                <c:pt idx="20">
                  <c:v>101.17113773128621</c:v>
                </c:pt>
                <c:pt idx="21">
                  <c:v>102.22495922614027</c:v>
                </c:pt>
                <c:pt idx="22">
                  <c:v>102.37168888139026</c:v>
                </c:pt>
                <c:pt idx="23">
                  <c:v>102.40920083234916</c:v>
                </c:pt>
                <c:pt idx="24">
                  <c:v>102.62043754569484</c:v>
                </c:pt>
                <c:pt idx="25">
                  <c:v>102.92700073111749</c:v>
                </c:pt>
                <c:pt idx="26">
                  <c:v>103.1252460491536</c:v>
                </c:pt>
                <c:pt idx="27">
                  <c:v>103.2835611045498</c:v>
                </c:pt>
                <c:pt idx="28">
                  <c:v>103.42466677914628</c:v>
                </c:pt>
              </c:numCache>
            </c:numRef>
          </c:val>
          <c:smooth val="0"/>
          <c:extLst>
            <c:ext xmlns:c16="http://schemas.microsoft.com/office/drawing/2014/chart" uri="{C3380CC4-5D6E-409C-BE32-E72D297353CC}">
              <c16:uniqueId val="{00000004-EB88-4170-8A27-9108DA5F5B73}"/>
            </c:ext>
          </c:extLst>
        </c:ser>
        <c:ser>
          <c:idx val="3"/>
          <c:order val="4"/>
          <c:tx>
            <c:strRef>
              <c:f>'Comparison vs October'!$L$10</c:f>
              <c:strCache>
                <c:ptCount val="1"/>
                <c:pt idx="0">
                  <c:v>   Oct 2024 Baseline</c:v>
                </c:pt>
              </c:strCache>
            </c:strRef>
          </c:tx>
          <c:spPr>
            <a:ln w="28575" cap="rnd">
              <a:solidFill>
                <a:srgbClr val="FF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October'!$AR$39:$BT$39</c:f>
              <c:numCache>
                <c:formatCode>0.0</c:formatCode>
                <c:ptCount val="29"/>
                <c:pt idx="0">
                  <c:v>100</c:v>
                </c:pt>
                <c:pt idx="1">
                  <c:v>100.24558048853645</c:v>
                </c:pt>
                <c:pt idx="2">
                  <c:v>88.993869861087688</c:v>
                </c:pt>
                <c:pt idx="3">
                  <c:v>91.905217179386241</c:v>
                </c:pt>
                <c:pt idx="4">
                  <c:v>92.602590780421053</c:v>
                </c:pt>
                <c:pt idx="5">
                  <c:v>92.521980391054129</c:v>
                </c:pt>
                <c:pt idx="6">
                  <c:v>93.894231670509726</c:v>
                </c:pt>
                <c:pt idx="7">
                  <c:v>95.88324616163321</c:v>
                </c:pt>
                <c:pt idx="8">
                  <c:v>97.600434921170532</c:v>
                </c:pt>
                <c:pt idx="9">
                  <c:v>97.994113566916013</c:v>
                </c:pt>
                <c:pt idx="10">
                  <c:v>98.903323772566225</c:v>
                </c:pt>
                <c:pt idx="11">
                  <c:v>100.1687194196052</c:v>
                </c:pt>
                <c:pt idx="12">
                  <c:v>99.923138931068749</c:v>
                </c:pt>
                <c:pt idx="13">
                  <c:v>100.15372213786252</c:v>
                </c:pt>
                <c:pt idx="14">
                  <c:v>100.62801117297489</c:v>
                </c:pt>
                <c:pt idx="15">
                  <c:v>100.34306281986389</c:v>
                </c:pt>
                <c:pt idx="16">
                  <c:v>100.34868680051741</c:v>
                </c:pt>
                <c:pt idx="17">
                  <c:v>100.61301389123221</c:v>
                </c:pt>
                <c:pt idx="18">
                  <c:v>101.40412050315881</c:v>
                </c:pt>
                <c:pt idx="19">
                  <c:v>101.3647151453799</c:v>
                </c:pt>
                <c:pt idx="20">
                  <c:v>100.85090827287554</c:v>
                </c:pt>
                <c:pt idx="21">
                  <c:v>101.60384680276699</c:v>
                </c:pt>
                <c:pt idx="22">
                  <c:v>101.65614982284461</c:v>
                </c:pt>
                <c:pt idx="23">
                  <c:v>101.72706821888534</c:v>
                </c:pt>
                <c:pt idx="24">
                  <c:v>101.95467071593275</c:v>
                </c:pt>
                <c:pt idx="25">
                  <c:v>102.21899780664755</c:v>
                </c:pt>
                <c:pt idx="26">
                  <c:v>102.39412856419774</c:v>
                </c:pt>
                <c:pt idx="27">
                  <c:v>102.51088240256455</c:v>
                </c:pt>
                <c:pt idx="28">
                  <c:v>102.64951352567348</c:v>
                </c:pt>
              </c:numCache>
            </c:numRef>
          </c:val>
          <c:smooth val="0"/>
          <c:extLst>
            <c:ext xmlns:c16="http://schemas.microsoft.com/office/drawing/2014/chart" uri="{C3380CC4-5D6E-409C-BE32-E72D297353CC}">
              <c16:uniqueId val="{00000005-EB88-4170-8A27-9108DA5F5B73}"/>
            </c:ext>
          </c:extLst>
        </c:ser>
        <c:ser>
          <c:idx val="4"/>
          <c:order val="5"/>
          <c:tx>
            <c:strRef>
              <c:f>'Comparison vs October'!$L$11</c:f>
              <c:strCache>
                <c:ptCount val="1"/>
                <c:pt idx="0">
                  <c:v>   Oct 2024 Pessimistic</c:v>
                </c:pt>
              </c:strCache>
            </c:strRef>
          </c:tx>
          <c:spPr>
            <a:ln w="28575" cap="rnd">
              <a:solidFill>
                <a:srgbClr val="68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October'!$AR$40:$BT$40</c:f>
              <c:numCache>
                <c:formatCode>0.0</c:formatCode>
                <c:ptCount val="29"/>
                <c:pt idx="0">
                  <c:v>100</c:v>
                </c:pt>
                <c:pt idx="1">
                  <c:v>100.24558048853645</c:v>
                </c:pt>
                <c:pt idx="2">
                  <c:v>88.993869861087688</c:v>
                </c:pt>
                <c:pt idx="3">
                  <c:v>91.905217179386241</c:v>
                </c:pt>
                <c:pt idx="4">
                  <c:v>92.602590780421053</c:v>
                </c:pt>
                <c:pt idx="5">
                  <c:v>92.521980391054129</c:v>
                </c:pt>
                <c:pt idx="6">
                  <c:v>93.894231670509726</c:v>
                </c:pt>
                <c:pt idx="7">
                  <c:v>95.88324616163321</c:v>
                </c:pt>
                <c:pt idx="8">
                  <c:v>97.600434921170532</c:v>
                </c:pt>
                <c:pt idx="9">
                  <c:v>97.994113566916013</c:v>
                </c:pt>
                <c:pt idx="10">
                  <c:v>98.903323772566225</c:v>
                </c:pt>
                <c:pt idx="11">
                  <c:v>100.1687194196052</c:v>
                </c:pt>
                <c:pt idx="12">
                  <c:v>99.923138931068749</c:v>
                </c:pt>
                <c:pt idx="13">
                  <c:v>100.15372213786252</c:v>
                </c:pt>
                <c:pt idx="14">
                  <c:v>100.62801117297489</c:v>
                </c:pt>
                <c:pt idx="15">
                  <c:v>100.34306281986389</c:v>
                </c:pt>
                <c:pt idx="16">
                  <c:v>100.34868680051741</c:v>
                </c:pt>
                <c:pt idx="17">
                  <c:v>100.61301389123221</c:v>
                </c:pt>
                <c:pt idx="18">
                  <c:v>101.40412050315881</c:v>
                </c:pt>
                <c:pt idx="19">
                  <c:v>101.36673977841518</c:v>
                </c:pt>
                <c:pt idx="20">
                  <c:v>100.09155840503909</c:v>
                </c:pt>
                <c:pt idx="21">
                  <c:v>99.879928013047646</c:v>
                </c:pt>
                <c:pt idx="22">
                  <c:v>98.765198807716104</c:v>
                </c:pt>
                <c:pt idx="23">
                  <c:v>97.729880209212084</c:v>
                </c:pt>
                <c:pt idx="24">
                  <c:v>97.34491873347956</c:v>
                </c:pt>
                <c:pt idx="25">
                  <c:v>97.214104943479001</c:v>
                </c:pt>
                <c:pt idx="26">
                  <c:v>96.996513131994831</c:v>
                </c:pt>
                <c:pt idx="27">
                  <c:v>97.098363421629841</c:v>
                </c:pt>
                <c:pt idx="28">
                  <c:v>97.241606208874657</c:v>
                </c:pt>
              </c:numCache>
            </c:numRef>
          </c:val>
          <c:smooth val="0"/>
          <c:extLst>
            <c:ext xmlns:c16="http://schemas.microsoft.com/office/drawing/2014/chart" uri="{C3380CC4-5D6E-409C-BE32-E72D297353CC}">
              <c16:uniqueId val="{00000006-EB88-4170-8A27-9108DA5F5B7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10"/>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October'!$L$12</c:f>
              <c:strCache>
                <c:ptCount val="1"/>
                <c:pt idx="0">
                  <c:v>   Mar 2025 Optimistic</c:v>
                </c:pt>
              </c:strCache>
            </c:strRef>
          </c:tx>
          <c:spPr>
            <a:ln w="28575" cap="rnd">
              <a:solidFill>
                <a:srgbClr val="FFC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October'!$AR$33:$BT$33</c:f>
              <c:numCache>
                <c:formatCode>0.0</c:formatCode>
                <c:ptCount val="29"/>
                <c:pt idx="0">
                  <c:v>100</c:v>
                </c:pt>
                <c:pt idx="1">
                  <c:v>102.78474457136703</c:v>
                </c:pt>
                <c:pt idx="2">
                  <c:v>110.49586539617711</c:v>
                </c:pt>
                <c:pt idx="3">
                  <c:v>112.98380951268503</c:v>
                </c:pt>
                <c:pt idx="4">
                  <c:v>115.87708066321058</c:v>
                </c:pt>
                <c:pt idx="5">
                  <c:v>118.28972149963421</c:v>
                </c:pt>
                <c:pt idx="6">
                  <c:v>120.55321205322409</c:v>
                </c:pt>
                <c:pt idx="7">
                  <c:v>120.75317694182031</c:v>
                </c:pt>
                <c:pt idx="8">
                  <c:v>122.24510900146581</c:v>
                </c:pt>
                <c:pt idx="9">
                  <c:v>121.9290682460197</c:v>
                </c:pt>
                <c:pt idx="10">
                  <c:v>121.14509942409028</c:v>
                </c:pt>
                <c:pt idx="11">
                  <c:v>121.88102399282189</c:v>
                </c:pt>
                <c:pt idx="12">
                  <c:v>122.0791373673006</c:v>
                </c:pt>
                <c:pt idx="13">
                  <c:v>126.34747045304886</c:v>
                </c:pt>
                <c:pt idx="14">
                  <c:v>130.78764300354291</c:v>
                </c:pt>
                <c:pt idx="15">
                  <c:v>133.66518531487918</c:v>
                </c:pt>
                <c:pt idx="16">
                  <c:v>137.55929411269256</c:v>
                </c:pt>
                <c:pt idx="17">
                  <c:v>140.20417630198619</c:v>
                </c:pt>
                <c:pt idx="18">
                  <c:v>142.95067554010947</c:v>
                </c:pt>
                <c:pt idx="19">
                  <c:v>141.95707904175757</c:v>
                </c:pt>
                <c:pt idx="20">
                  <c:v>143.03651632062599</c:v>
                </c:pt>
                <c:pt idx="21">
                  <c:v>143.8582943809123</c:v>
                </c:pt>
                <c:pt idx="22">
                  <c:v>144.98578414165576</c:v>
                </c:pt>
                <c:pt idx="23">
                  <c:v>146.35676519409839</c:v>
                </c:pt>
                <c:pt idx="24">
                  <c:v>147.74610645032971</c:v>
                </c:pt>
                <c:pt idx="25">
                  <c:v>149.36262447578085</c:v>
                </c:pt>
                <c:pt idx="26">
                  <c:v>150.81476633360901</c:v>
                </c:pt>
                <c:pt idx="27">
                  <c:v>152.40093987254443</c:v>
                </c:pt>
                <c:pt idx="28">
                  <c:v>154.44736731201692</c:v>
                </c:pt>
              </c:numCache>
            </c:numRef>
          </c:val>
          <c:smooth val="0"/>
          <c:extLst>
            <c:ext xmlns:c16="http://schemas.microsoft.com/office/drawing/2014/chart" uri="{C3380CC4-5D6E-409C-BE32-E72D297353CC}">
              <c16:uniqueId val="{00000000-E209-4C91-9EC4-FD338AE10C45}"/>
            </c:ext>
          </c:extLst>
        </c:ser>
        <c:ser>
          <c:idx val="5"/>
          <c:order val="1"/>
          <c:tx>
            <c:strRef>
              <c:f>'Comparison vs October'!$L$13</c:f>
              <c:strCache>
                <c:ptCount val="1"/>
                <c:pt idx="0">
                  <c:v>   Mar 2025 Baseline</c:v>
                </c:pt>
              </c:strCache>
            </c:strRef>
          </c:tx>
          <c:spPr>
            <a:ln w="28575" cap="rnd">
              <a:solidFill>
                <a:srgbClr val="FF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October'!$AR$34:$BT$34</c:f>
              <c:numCache>
                <c:formatCode>0.0</c:formatCode>
                <c:ptCount val="29"/>
                <c:pt idx="0">
                  <c:v>100</c:v>
                </c:pt>
                <c:pt idx="1">
                  <c:v>102.78474457136703</c:v>
                </c:pt>
                <c:pt idx="2">
                  <c:v>110.49586539617711</c:v>
                </c:pt>
                <c:pt idx="3">
                  <c:v>112.98380951268503</c:v>
                </c:pt>
                <c:pt idx="4">
                  <c:v>115.87708066321058</c:v>
                </c:pt>
                <c:pt idx="5">
                  <c:v>118.28972149963421</c:v>
                </c:pt>
                <c:pt idx="6">
                  <c:v>120.55321205322409</c:v>
                </c:pt>
                <c:pt idx="7">
                  <c:v>120.75317694182031</c:v>
                </c:pt>
                <c:pt idx="8">
                  <c:v>122.24510900146581</c:v>
                </c:pt>
                <c:pt idx="9">
                  <c:v>121.9290682460197</c:v>
                </c:pt>
                <c:pt idx="10">
                  <c:v>121.14509942409028</c:v>
                </c:pt>
                <c:pt idx="11">
                  <c:v>121.88102399282189</c:v>
                </c:pt>
                <c:pt idx="12">
                  <c:v>122.0791373673006</c:v>
                </c:pt>
                <c:pt idx="13">
                  <c:v>126.34747045304886</c:v>
                </c:pt>
                <c:pt idx="14">
                  <c:v>130.78764300354291</c:v>
                </c:pt>
                <c:pt idx="15">
                  <c:v>133.66518531487918</c:v>
                </c:pt>
                <c:pt idx="16">
                  <c:v>137.55929411269256</c:v>
                </c:pt>
                <c:pt idx="17">
                  <c:v>140.20417630198619</c:v>
                </c:pt>
                <c:pt idx="18">
                  <c:v>142.95067554010947</c:v>
                </c:pt>
                <c:pt idx="19">
                  <c:v>141.95707904175757</c:v>
                </c:pt>
                <c:pt idx="20">
                  <c:v>143.03651632062599</c:v>
                </c:pt>
                <c:pt idx="21">
                  <c:v>143.74490869756457</c:v>
                </c:pt>
                <c:pt idx="22">
                  <c:v>145.19807826022631</c:v>
                </c:pt>
                <c:pt idx="23">
                  <c:v>146.98041049771876</c:v>
                </c:pt>
                <c:pt idx="24">
                  <c:v>148.55799461621498</c:v>
                </c:pt>
                <c:pt idx="25">
                  <c:v>150.43657933125453</c:v>
                </c:pt>
                <c:pt idx="26">
                  <c:v>152.10253779242842</c:v>
                </c:pt>
                <c:pt idx="27">
                  <c:v>153.82072390338934</c:v>
                </c:pt>
                <c:pt idx="28">
                  <c:v>155.90741425648307</c:v>
                </c:pt>
              </c:numCache>
            </c:numRef>
          </c:val>
          <c:smooth val="0"/>
          <c:extLst>
            <c:ext xmlns:c16="http://schemas.microsoft.com/office/drawing/2014/chart" uri="{C3380CC4-5D6E-409C-BE32-E72D297353CC}">
              <c16:uniqueId val="{00000001-E209-4C91-9EC4-FD338AE10C45}"/>
            </c:ext>
          </c:extLst>
        </c:ser>
        <c:ser>
          <c:idx val="6"/>
          <c:order val="2"/>
          <c:tx>
            <c:strRef>
              <c:f>'Comparison vs October'!$L$14</c:f>
              <c:strCache>
                <c:ptCount val="1"/>
                <c:pt idx="0">
                  <c:v>   Mar 2025 Pessimistic</c:v>
                </c:pt>
              </c:strCache>
            </c:strRef>
          </c:tx>
          <c:spPr>
            <a:ln w="28575" cap="rnd">
              <a:solidFill>
                <a:srgbClr val="68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October'!$AR$35:$BT$35</c:f>
              <c:numCache>
                <c:formatCode>0.0</c:formatCode>
                <c:ptCount val="29"/>
                <c:pt idx="0">
                  <c:v>100</c:v>
                </c:pt>
                <c:pt idx="1">
                  <c:v>102.78474457136703</c:v>
                </c:pt>
                <c:pt idx="2">
                  <c:v>110.49586539617711</c:v>
                </c:pt>
                <c:pt idx="3">
                  <c:v>112.98380951268503</c:v>
                </c:pt>
                <c:pt idx="4">
                  <c:v>115.87708066321058</c:v>
                </c:pt>
                <c:pt idx="5">
                  <c:v>118.28972149963421</c:v>
                </c:pt>
                <c:pt idx="6">
                  <c:v>120.55321205322409</c:v>
                </c:pt>
                <c:pt idx="7">
                  <c:v>120.75317694182031</c:v>
                </c:pt>
                <c:pt idx="8">
                  <c:v>122.24510900146581</c:v>
                </c:pt>
                <c:pt idx="9">
                  <c:v>121.9290682460197</c:v>
                </c:pt>
                <c:pt idx="10">
                  <c:v>121.14509942409028</c:v>
                </c:pt>
                <c:pt idx="11">
                  <c:v>121.88102399282189</c:v>
                </c:pt>
                <c:pt idx="12">
                  <c:v>122.0791373673006</c:v>
                </c:pt>
                <c:pt idx="13">
                  <c:v>126.34747045304886</c:v>
                </c:pt>
                <c:pt idx="14">
                  <c:v>130.78764300354291</c:v>
                </c:pt>
                <c:pt idx="15">
                  <c:v>133.66518531487918</c:v>
                </c:pt>
                <c:pt idx="16">
                  <c:v>137.55929411269256</c:v>
                </c:pt>
                <c:pt idx="17">
                  <c:v>140.20417630198619</c:v>
                </c:pt>
                <c:pt idx="18">
                  <c:v>142.95067554010947</c:v>
                </c:pt>
                <c:pt idx="19">
                  <c:v>141.95707904175757</c:v>
                </c:pt>
                <c:pt idx="20">
                  <c:v>143.03651632062599</c:v>
                </c:pt>
                <c:pt idx="21">
                  <c:v>143.7501656925846</c:v>
                </c:pt>
                <c:pt idx="22">
                  <c:v>145.50560075471728</c:v>
                </c:pt>
                <c:pt idx="23">
                  <c:v>147.75618796853016</c:v>
                </c:pt>
                <c:pt idx="24">
                  <c:v>149.83026543232981</c:v>
                </c:pt>
                <c:pt idx="25">
                  <c:v>152.14618639745444</c:v>
                </c:pt>
                <c:pt idx="26">
                  <c:v>154.13643621485312</c:v>
                </c:pt>
                <c:pt idx="27">
                  <c:v>156.14054010263095</c:v>
                </c:pt>
                <c:pt idx="28">
                  <c:v>158.42555742544178</c:v>
                </c:pt>
              </c:numCache>
            </c:numRef>
          </c:val>
          <c:smooth val="0"/>
          <c:extLst>
            <c:ext xmlns:c16="http://schemas.microsoft.com/office/drawing/2014/chart" uri="{C3380CC4-5D6E-409C-BE32-E72D297353CC}">
              <c16:uniqueId val="{00000002-E209-4C91-9EC4-FD338AE10C45}"/>
            </c:ext>
          </c:extLst>
        </c:ser>
        <c:ser>
          <c:idx val="2"/>
          <c:order val="3"/>
          <c:tx>
            <c:strRef>
              <c:f>'Comparison vs October'!$L$9</c:f>
              <c:strCache>
                <c:ptCount val="1"/>
                <c:pt idx="0">
                  <c:v>   Oct 2024 Optimistic</c:v>
                </c:pt>
              </c:strCache>
            </c:strRef>
          </c:tx>
          <c:spPr>
            <a:ln w="28575" cap="rnd">
              <a:solidFill>
                <a:srgbClr val="FFC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October'!$AR$30:$BT$30</c:f>
              <c:numCache>
                <c:formatCode>0.0</c:formatCode>
                <c:ptCount val="29"/>
                <c:pt idx="0">
                  <c:v>100</c:v>
                </c:pt>
                <c:pt idx="1">
                  <c:v>102.78967401650061</c:v>
                </c:pt>
                <c:pt idx="2">
                  <c:v>110.50966184200857</c:v>
                </c:pt>
                <c:pt idx="3">
                  <c:v>112.95816996254379</c:v>
                </c:pt>
                <c:pt idx="4">
                  <c:v>115.85143119205232</c:v>
                </c:pt>
                <c:pt idx="5">
                  <c:v>118.56234022262558</c:v>
                </c:pt>
                <c:pt idx="6">
                  <c:v>121.05185101611674</c:v>
                </c:pt>
                <c:pt idx="7">
                  <c:v>120.90243059162556</c:v>
                </c:pt>
                <c:pt idx="8">
                  <c:v>121.82108425637752</c:v>
                </c:pt>
                <c:pt idx="9">
                  <c:v>122.11294504010364</c:v>
                </c:pt>
                <c:pt idx="10">
                  <c:v>121.39651747467573</c:v>
                </c:pt>
                <c:pt idx="11">
                  <c:v>122.2603638723149</c:v>
                </c:pt>
                <c:pt idx="12">
                  <c:v>122.64884848275626</c:v>
                </c:pt>
                <c:pt idx="13">
                  <c:v>125.35937692692636</c:v>
                </c:pt>
                <c:pt idx="14">
                  <c:v>128.03097040071569</c:v>
                </c:pt>
                <c:pt idx="15">
                  <c:v>129.44093924867269</c:v>
                </c:pt>
                <c:pt idx="16">
                  <c:v>132.3694546012874</c:v>
                </c:pt>
                <c:pt idx="17">
                  <c:v>133.82091936799964</c:v>
                </c:pt>
                <c:pt idx="18">
                  <c:v>133.94340836921407</c:v>
                </c:pt>
                <c:pt idx="19">
                  <c:v>135.22215327848153</c:v>
                </c:pt>
                <c:pt idx="20">
                  <c:v>137.13574581900605</c:v>
                </c:pt>
                <c:pt idx="21">
                  <c:v>137.51343162443345</c:v>
                </c:pt>
                <c:pt idx="22">
                  <c:v>138.68029179463153</c:v>
                </c:pt>
                <c:pt idx="23">
                  <c:v>140.07524303171294</c:v>
                </c:pt>
                <c:pt idx="24">
                  <c:v>141.58284250760764</c:v>
                </c:pt>
                <c:pt idx="25">
                  <c:v>143.36063272541006</c:v>
                </c:pt>
                <c:pt idx="26">
                  <c:v>144.81829973441026</c:v>
                </c:pt>
                <c:pt idx="27">
                  <c:v>146.07381007440546</c:v>
                </c:pt>
                <c:pt idx="28">
                  <c:v>147.5861769681826</c:v>
                </c:pt>
              </c:numCache>
            </c:numRef>
          </c:val>
          <c:smooth val="0"/>
          <c:extLst>
            <c:ext xmlns:c16="http://schemas.microsoft.com/office/drawing/2014/chart" uri="{C3380CC4-5D6E-409C-BE32-E72D297353CC}">
              <c16:uniqueId val="{00000004-E209-4C91-9EC4-FD338AE10C45}"/>
            </c:ext>
          </c:extLst>
        </c:ser>
        <c:ser>
          <c:idx val="3"/>
          <c:order val="4"/>
          <c:tx>
            <c:strRef>
              <c:f>'Comparison vs October'!$L$10</c:f>
              <c:strCache>
                <c:ptCount val="1"/>
                <c:pt idx="0">
                  <c:v>   Oct 2024 Baseline</c:v>
                </c:pt>
              </c:strCache>
            </c:strRef>
          </c:tx>
          <c:spPr>
            <a:ln w="28575" cap="rnd">
              <a:solidFill>
                <a:srgbClr val="FF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October'!$AR$31:$BT$31</c:f>
              <c:numCache>
                <c:formatCode>0.0</c:formatCode>
                <c:ptCount val="29"/>
                <c:pt idx="0">
                  <c:v>100</c:v>
                </c:pt>
                <c:pt idx="1">
                  <c:v>102.78967401650061</c:v>
                </c:pt>
                <c:pt idx="2">
                  <c:v>110.50966184200857</c:v>
                </c:pt>
                <c:pt idx="3">
                  <c:v>112.95816996254379</c:v>
                </c:pt>
                <c:pt idx="4">
                  <c:v>115.85143119205232</c:v>
                </c:pt>
                <c:pt idx="5">
                  <c:v>118.56234022262558</c:v>
                </c:pt>
                <c:pt idx="6">
                  <c:v>121.05185101611674</c:v>
                </c:pt>
                <c:pt idx="7">
                  <c:v>120.90243059162556</c:v>
                </c:pt>
                <c:pt idx="8">
                  <c:v>121.82108425637752</c:v>
                </c:pt>
                <c:pt idx="9">
                  <c:v>122.11294504010364</c:v>
                </c:pt>
                <c:pt idx="10">
                  <c:v>121.39651747467573</c:v>
                </c:pt>
                <c:pt idx="11">
                  <c:v>122.2603638723149</c:v>
                </c:pt>
                <c:pt idx="12">
                  <c:v>122.64884848275626</c:v>
                </c:pt>
                <c:pt idx="13">
                  <c:v>125.35937692692636</c:v>
                </c:pt>
                <c:pt idx="14">
                  <c:v>128.03097040071569</c:v>
                </c:pt>
                <c:pt idx="15">
                  <c:v>129.44093924867269</c:v>
                </c:pt>
                <c:pt idx="16">
                  <c:v>132.3694546012874</c:v>
                </c:pt>
                <c:pt idx="17">
                  <c:v>133.82091936799964</c:v>
                </c:pt>
                <c:pt idx="18">
                  <c:v>133.94340836921407</c:v>
                </c:pt>
                <c:pt idx="19">
                  <c:v>135.21139819830384</c:v>
                </c:pt>
                <c:pt idx="20">
                  <c:v>137.10157457917924</c:v>
                </c:pt>
                <c:pt idx="21">
                  <c:v>137.22075832317603</c:v>
                </c:pt>
                <c:pt idx="22">
                  <c:v>138.29527342593937</c:v>
                </c:pt>
                <c:pt idx="23">
                  <c:v>139.5543632940514</c:v>
                </c:pt>
                <c:pt idx="24">
                  <c:v>140.85532805229818</c:v>
                </c:pt>
                <c:pt idx="25">
                  <c:v>142.55307456594792</c:v>
                </c:pt>
                <c:pt idx="26">
                  <c:v>143.8819445099686</c:v>
                </c:pt>
                <c:pt idx="27">
                  <c:v>145.06764588189722</c:v>
                </c:pt>
                <c:pt idx="28">
                  <c:v>146.4890060172491</c:v>
                </c:pt>
              </c:numCache>
            </c:numRef>
          </c:val>
          <c:smooth val="0"/>
          <c:extLst>
            <c:ext xmlns:c16="http://schemas.microsoft.com/office/drawing/2014/chart" uri="{C3380CC4-5D6E-409C-BE32-E72D297353CC}">
              <c16:uniqueId val="{00000005-E209-4C91-9EC4-FD338AE10C45}"/>
            </c:ext>
          </c:extLst>
        </c:ser>
        <c:ser>
          <c:idx val="4"/>
          <c:order val="5"/>
          <c:tx>
            <c:strRef>
              <c:f>'Comparison vs October'!$L$11</c:f>
              <c:strCache>
                <c:ptCount val="1"/>
                <c:pt idx="0">
                  <c:v>   Oct 2024 Pessimistic</c:v>
                </c:pt>
              </c:strCache>
            </c:strRef>
          </c:tx>
          <c:spPr>
            <a:ln w="28575" cap="rnd">
              <a:solidFill>
                <a:srgbClr val="68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October'!$AR$32:$BT$32</c:f>
              <c:numCache>
                <c:formatCode>0.0</c:formatCode>
                <c:ptCount val="29"/>
                <c:pt idx="0">
                  <c:v>100</c:v>
                </c:pt>
                <c:pt idx="1">
                  <c:v>102.78967401650061</c:v>
                </c:pt>
                <c:pt idx="2">
                  <c:v>110.50966184200857</c:v>
                </c:pt>
                <c:pt idx="3">
                  <c:v>112.95816996254379</c:v>
                </c:pt>
                <c:pt idx="4">
                  <c:v>115.85143119205232</c:v>
                </c:pt>
                <c:pt idx="5">
                  <c:v>118.56234022262558</c:v>
                </c:pt>
                <c:pt idx="6">
                  <c:v>121.05185101611674</c:v>
                </c:pt>
                <c:pt idx="7">
                  <c:v>120.90243059162556</c:v>
                </c:pt>
                <c:pt idx="8">
                  <c:v>121.82108425637752</c:v>
                </c:pt>
                <c:pt idx="9">
                  <c:v>122.11294504010364</c:v>
                </c:pt>
                <c:pt idx="10">
                  <c:v>121.39651747467573</c:v>
                </c:pt>
                <c:pt idx="11">
                  <c:v>122.2603638723149</c:v>
                </c:pt>
                <c:pt idx="12">
                  <c:v>122.64884848275626</c:v>
                </c:pt>
                <c:pt idx="13">
                  <c:v>125.35937692692636</c:v>
                </c:pt>
                <c:pt idx="14">
                  <c:v>128.03097040071569</c:v>
                </c:pt>
                <c:pt idx="15">
                  <c:v>129.44093924867269</c:v>
                </c:pt>
                <c:pt idx="16">
                  <c:v>132.3694546012874</c:v>
                </c:pt>
                <c:pt idx="17">
                  <c:v>133.82091936799964</c:v>
                </c:pt>
                <c:pt idx="18">
                  <c:v>133.94340836921407</c:v>
                </c:pt>
                <c:pt idx="19">
                  <c:v>135.21148697899497</c:v>
                </c:pt>
                <c:pt idx="20">
                  <c:v>137.28402584620105</c:v>
                </c:pt>
                <c:pt idx="21">
                  <c:v>137.66383789897259</c:v>
                </c:pt>
                <c:pt idx="22">
                  <c:v>139.23664718587924</c:v>
                </c:pt>
                <c:pt idx="23">
                  <c:v>140.77249525233458</c:v>
                </c:pt>
                <c:pt idx="24">
                  <c:v>142.31513506715714</c:v>
                </c:pt>
                <c:pt idx="25">
                  <c:v>143.87106785703793</c:v>
                </c:pt>
                <c:pt idx="26">
                  <c:v>145.04140515847985</c:v>
                </c:pt>
                <c:pt idx="27">
                  <c:v>145.82111356434606</c:v>
                </c:pt>
                <c:pt idx="28">
                  <c:v>146.77616806975846</c:v>
                </c:pt>
              </c:numCache>
            </c:numRef>
          </c:val>
          <c:smooth val="0"/>
          <c:extLst>
            <c:ext xmlns:c16="http://schemas.microsoft.com/office/drawing/2014/chart" uri="{C3380CC4-5D6E-409C-BE32-E72D297353CC}">
              <c16:uniqueId val="{00000006-E209-4C91-9EC4-FD338AE10C4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55"/>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October'!$L$33</c:f>
              <c:strCache>
                <c:ptCount val="1"/>
                <c:pt idx="0">
                  <c:v>   Mar 2025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October'!$M$33:$AO$33</c:f>
              <c:numCache>
                <c:formatCode>#,##0.0</c:formatCode>
                <c:ptCount val="29"/>
                <c:pt idx="0">
                  <c:v>91493.121186450211</c:v>
                </c:pt>
                <c:pt idx="1">
                  <c:v>94040.970911864133</c:v>
                </c:pt>
                <c:pt idx="2">
                  <c:v>101096.11603294122</c:v>
                </c:pt>
                <c:pt idx="3">
                  <c:v>103372.41375850898</c:v>
                </c:pt>
                <c:pt idx="4">
                  <c:v>106019.55783851192</c:v>
                </c:pt>
                <c:pt idx="5">
                  <c:v>108226.95824277477</c:v>
                </c:pt>
                <c:pt idx="6">
                  <c:v>110297.89639801462</c:v>
                </c:pt>
                <c:pt idx="7">
                  <c:v>110480.85051586831</c:v>
                </c:pt>
                <c:pt idx="8">
                  <c:v>111845.86572321926</c:v>
                </c:pt>
                <c:pt idx="9">
                  <c:v>111556.71017184039</c:v>
                </c:pt>
                <c:pt idx="10">
                  <c:v>110839.43262752851</c:v>
                </c:pt>
                <c:pt idx="11">
                  <c:v>111512.752985039</c:v>
                </c:pt>
                <c:pt idx="12">
                  <c:v>111694.01309483737</c:v>
                </c:pt>
                <c:pt idx="13">
                  <c:v>115599.24425762237</c:v>
                </c:pt>
                <c:pt idx="14">
                  <c:v>119661.69671013339</c:v>
                </c:pt>
                <c:pt idx="15">
                  <c:v>122294.44998423567</c:v>
                </c:pt>
                <c:pt idx="16">
                  <c:v>125857.29166575127</c:v>
                </c:pt>
                <c:pt idx="17">
                  <c:v>128277.17693244055</c:v>
                </c:pt>
                <c:pt idx="18">
                  <c:v>130790.03480876161</c:v>
                </c:pt>
                <c:pt idx="19">
                  <c:v>129880.96236042018</c:v>
                </c:pt>
                <c:pt idx="20">
                  <c:v>130868.57321810698</c:v>
                </c:pt>
                <c:pt idx="21">
                  <c:v>131620.44361468838</c:v>
                </c:pt>
                <c:pt idx="22">
                  <c:v>132652.01918785021</c:v>
                </c:pt>
                <c:pt idx="23">
                  <c:v>133906.37254360481</c:v>
                </c:pt>
                <c:pt idx="24">
                  <c:v>135177.52422286189</c:v>
                </c:pt>
                <c:pt idx="25">
                  <c:v>136656.52701888871</c:v>
                </c:pt>
                <c:pt idx="26">
                  <c:v>137985.1369286706</c:v>
                </c:pt>
                <c:pt idx="27">
                  <c:v>139436.37660687618</c:v>
                </c:pt>
                <c:pt idx="28">
                  <c:v>141308.71694406553</c:v>
                </c:pt>
              </c:numCache>
            </c:numRef>
          </c:val>
          <c:smooth val="0"/>
          <c:extLst>
            <c:ext xmlns:c16="http://schemas.microsoft.com/office/drawing/2014/chart" uri="{C3380CC4-5D6E-409C-BE32-E72D297353CC}">
              <c16:uniqueId val="{00000000-ED15-4C11-9EB0-9134868B97D1}"/>
            </c:ext>
          </c:extLst>
        </c:ser>
        <c:ser>
          <c:idx val="5"/>
          <c:order val="1"/>
          <c:tx>
            <c:strRef>
              <c:f>'Comparison vs October'!$L$34</c:f>
              <c:strCache>
                <c:ptCount val="1"/>
                <c:pt idx="0">
                  <c:v>   Mar 2025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October'!$M$34:$AO$34</c:f>
              <c:numCache>
                <c:formatCode>#,##0.0</c:formatCode>
                <c:ptCount val="29"/>
                <c:pt idx="0">
                  <c:v>91493.121186450211</c:v>
                </c:pt>
                <c:pt idx="1">
                  <c:v>94040.970911864133</c:v>
                </c:pt>
                <c:pt idx="2">
                  <c:v>101096.11603294122</c:v>
                </c:pt>
                <c:pt idx="3">
                  <c:v>103372.41375850898</c:v>
                </c:pt>
                <c:pt idx="4">
                  <c:v>106019.55783851192</c:v>
                </c:pt>
                <c:pt idx="5">
                  <c:v>108226.95824277477</c:v>
                </c:pt>
                <c:pt idx="6">
                  <c:v>110297.89639801462</c:v>
                </c:pt>
                <c:pt idx="7">
                  <c:v>110480.85051586831</c:v>
                </c:pt>
                <c:pt idx="8">
                  <c:v>111845.86572321926</c:v>
                </c:pt>
                <c:pt idx="9">
                  <c:v>111556.71017184039</c:v>
                </c:pt>
                <c:pt idx="10">
                  <c:v>110839.43262752851</c:v>
                </c:pt>
                <c:pt idx="11">
                  <c:v>111512.752985039</c:v>
                </c:pt>
                <c:pt idx="12">
                  <c:v>111694.01309483737</c:v>
                </c:pt>
                <c:pt idx="13">
                  <c:v>115599.24425762237</c:v>
                </c:pt>
                <c:pt idx="14">
                  <c:v>119661.69671013339</c:v>
                </c:pt>
                <c:pt idx="15">
                  <c:v>122294.44998423567</c:v>
                </c:pt>
                <c:pt idx="16">
                  <c:v>125857.29166575127</c:v>
                </c:pt>
                <c:pt idx="17">
                  <c:v>128277.17693244055</c:v>
                </c:pt>
                <c:pt idx="18">
                  <c:v>130790.03480876161</c:v>
                </c:pt>
                <c:pt idx="19">
                  <c:v>129880.96236042018</c:v>
                </c:pt>
                <c:pt idx="20">
                  <c:v>130868.57321810698</c:v>
                </c:pt>
                <c:pt idx="21">
                  <c:v>131516.70351401495</c:v>
                </c:pt>
                <c:pt idx="22">
                  <c:v>132846.25370302566</c:v>
                </c:pt>
                <c:pt idx="23">
                  <c:v>134476.96509701983</c:v>
                </c:pt>
                <c:pt idx="24">
                  <c:v>135920.34604637374</c:v>
                </c:pt>
                <c:pt idx="25">
                  <c:v>137639.12183629503</c:v>
                </c:pt>
                <c:pt idx="26">
                  <c:v>139163.35923009276</c:v>
                </c:pt>
                <c:pt idx="27">
                  <c:v>140735.38133080301</c:v>
                </c:pt>
                <c:pt idx="28">
                  <c:v>142644.55946434502</c:v>
                </c:pt>
              </c:numCache>
            </c:numRef>
          </c:val>
          <c:smooth val="0"/>
          <c:extLst>
            <c:ext xmlns:c16="http://schemas.microsoft.com/office/drawing/2014/chart" uri="{C3380CC4-5D6E-409C-BE32-E72D297353CC}">
              <c16:uniqueId val="{00000001-ED15-4C11-9EB0-9134868B97D1}"/>
            </c:ext>
          </c:extLst>
        </c:ser>
        <c:ser>
          <c:idx val="6"/>
          <c:order val="2"/>
          <c:tx>
            <c:strRef>
              <c:f>'Comparison vs October'!$L$35</c:f>
              <c:strCache>
                <c:ptCount val="1"/>
                <c:pt idx="0">
                  <c:v>   Mar 2025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October'!$M$35:$AO$35</c:f>
              <c:numCache>
                <c:formatCode>#,##0.0</c:formatCode>
                <c:ptCount val="29"/>
                <c:pt idx="0">
                  <c:v>91493.121186450211</c:v>
                </c:pt>
                <c:pt idx="1">
                  <c:v>94040.970911864133</c:v>
                </c:pt>
                <c:pt idx="2">
                  <c:v>101096.11603294122</c:v>
                </c:pt>
                <c:pt idx="3">
                  <c:v>103372.41375850898</c:v>
                </c:pt>
                <c:pt idx="4">
                  <c:v>106019.55783851192</c:v>
                </c:pt>
                <c:pt idx="5">
                  <c:v>108226.95824277477</c:v>
                </c:pt>
                <c:pt idx="6">
                  <c:v>110297.89639801462</c:v>
                </c:pt>
                <c:pt idx="7">
                  <c:v>110480.85051586831</c:v>
                </c:pt>
                <c:pt idx="8">
                  <c:v>111845.86572321926</c:v>
                </c:pt>
                <c:pt idx="9">
                  <c:v>111556.71017184039</c:v>
                </c:pt>
                <c:pt idx="10">
                  <c:v>110839.43262752851</c:v>
                </c:pt>
                <c:pt idx="11">
                  <c:v>111512.752985039</c:v>
                </c:pt>
                <c:pt idx="12">
                  <c:v>111694.01309483737</c:v>
                </c:pt>
                <c:pt idx="13">
                  <c:v>115599.24425762237</c:v>
                </c:pt>
                <c:pt idx="14">
                  <c:v>119661.69671013339</c:v>
                </c:pt>
                <c:pt idx="15">
                  <c:v>122294.44998423567</c:v>
                </c:pt>
                <c:pt idx="16">
                  <c:v>125857.29166575127</c:v>
                </c:pt>
                <c:pt idx="17">
                  <c:v>128277.17693244055</c:v>
                </c:pt>
                <c:pt idx="18">
                  <c:v>130790.03480876161</c:v>
                </c:pt>
                <c:pt idx="19">
                  <c:v>129880.96236042018</c:v>
                </c:pt>
                <c:pt idx="20">
                  <c:v>130868.57321810698</c:v>
                </c:pt>
                <c:pt idx="21">
                  <c:v>131521.51330283942</c:v>
                </c:pt>
                <c:pt idx="22">
                  <c:v>133127.61563158591</c:v>
                </c:pt>
                <c:pt idx="23">
                  <c:v>135186.74811852645</c:v>
                </c:pt>
                <c:pt idx="24">
                  <c:v>137084.38632598153</c:v>
                </c:pt>
                <c:pt idx="25">
                  <c:v>139203.29470118543</c:v>
                </c:pt>
                <c:pt idx="26">
                  <c:v>141024.23637853109</c:v>
                </c:pt>
                <c:pt idx="27">
                  <c:v>142857.85357727803</c:v>
                </c:pt>
                <c:pt idx="28">
                  <c:v>144948.48724556871</c:v>
                </c:pt>
              </c:numCache>
            </c:numRef>
          </c:val>
          <c:smooth val="0"/>
          <c:extLst>
            <c:ext xmlns:c16="http://schemas.microsoft.com/office/drawing/2014/chart" uri="{C3380CC4-5D6E-409C-BE32-E72D297353CC}">
              <c16:uniqueId val="{00000002-ED15-4C11-9EB0-9134868B97D1}"/>
            </c:ext>
          </c:extLst>
        </c:ser>
        <c:ser>
          <c:idx val="2"/>
          <c:order val="3"/>
          <c:tx>
            <c:strRef>
              <c:f>'Comparison vs October'!$L$30</c:f>
              <c:strCache>
                <c:ptCount val="1"/>
                <c:pt idx="0">
                  <c:v>   Oct 2024 Optimistic</c:v>
                </c:pt>
              </c:strCache>
            </c:strRef>
          </c:tx>
          <c:spPr>
            <a:ln w="28575" cap="rnd">
              <a:solidFill>
                <a:srgbClr val="FFC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October'!$M$30:$AO$30</c:f>
              <c:numCache>
                <c:formatCode>#,##0.0</c:formatCode>
                <c:ptCount val="29"/>
                <c:pt idx="0">
                  <c:v>91494.423220088924</c:v>
                </c:pt>
                <c:pt idx="1">
                  <c:v>94046.819371206861</c:v>
                </c:pt>
                <c:pt idx="2">
                  <c:v>101110.17770481644</c:v>
                </c:pt>
                <c:pt idx="3">
                  <c:v>103350.42608719718</c:v>
                </c:pt>
                <c:pt idx="4">
                  <c:v>105997.59876138646</c:v>
                </c:pt>
                <c:pt idx="5">
                  <c:v>108477.92934293077</c:v>
                </c:pt>
                <c:pt idx="6">
                  <c:v>110755.69288443738</c:v>
                </c:pt>
                <c:pt idx="7">
                  <c:v>110618.98152887615</c:v>
                </c:pt>
                <c:pt idx="8">
                  <c:v>111459.49840083116</c:v>
                </c:pt>
                <c:pt idx="9">
                  <c:v>111726.53474150701</c:v>
                </c:pt>
                <c:pt idx="10">
                  <c:v>111071.04347272903</c:v>
                </c:pt>
                <c:pt idx="11">
                  <c:v>111861.41475175649</c:v>
                </c:pt>
                <c:pt idx="12">
                  <c:v>112216.85650537863</c:v>
                </c:pt>
                <c:pt idx="13">
                  <c:v>114696.83887158849</c:v>
                </c:pt>
                <c:pt idx="14">
                  <c:v>117141.1979112176</c:v>
                </c:pt>
                <c:pt idx="15">
                  <c:v>118431.24077623877</c:v>
                </c:pt>
                <c:pt idx="16">
                  <c:v>121110.66900702535</c:v>
                </c:pt>
                <c:pt idx="17">
                  <c:v>122438.67832357154</c:v>
                </c:pt>
                <c:pt idx="18">
                  <c:v>122550.74892874074</c:v>
                </c:pt>
                <c:pt idx="19">
                  <c:v>123720.72920793123</c:v>
                </c:pt>
                <c:pt idx="20">
                  <c:v>125471.55966566681</c:v>
                </c:pt>
                <c:pt idx="21">
                  <c:v>125817.12111492675</c:v>
                </c:pt>
                <c:pt idx="22">
                  <c:v>126884.73309743441</c:v>
                </c:pt>
                <c:pt idx="23">
                  <c:v>128161.03568600357</c:v>
                </c:pt>
                <c:pt idx="24">
                  <c:v>129540.4051309425</c:v>
                </c:pt>
                <c:pt idx="25">
                  <c:v>131166.98403678398</c:v>
                </c:pt>
                <c:pt idx="26">
                  <c:v>132500.66805913823</c:v>
                </c:pt>
                <c:pt idx="27">
                  <c:v>133649.39000318543</c:v>
                </c:pt>
                <c:pt idx="28">
                  <c:v>135033.1213696184</c:v>
                </c:pt>
              </c:numCache>
            </c:numRef>
          </c:val>
          <c:smooth val="0"/>
          <c:extLst>
            <c:ext xmlns:c16="http://schemas.microsoft.com/office/drawing/2014/chart" uri="{C3380CC4-5D6E-409C-BE32-E72D297353CC}">
              <c16:uniqueId val="{00000004-ED15-4C11-9EB0-9134868B97D1}"/>
            </c:ext>
          </c:extLst>
        </c:ser>
        <c:ser>
          <c:idx val="3"/>
          <c:order val="4"/>
          <c:tx>
            <c:strRef>
              <c:f>'Comparison vs October'!$L$31</c:f>
              <c:strCache>
                <c:ptCount val="1"/>
                <c:pt idx="0">
                  <c:v>   Oct 2024 Baseline</c:v>
                </c:pt>
              </c:strCache>
            </c:strRef>
          </c:tx>
          <c:spPr>
            <a:ln w="28575" cap="rnd">
              <a:solidFill>
                <a:srgbClr val="FF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October'!$M$31:$AO$31</c:f>
              <c:numCache>
                <c:formatCode>#,##0.0</c:formatCode>
                <c:ptCount val="29"/>
                <c:pt idx="0">
                  <c:v>91494.423220088924</c:v>
                </c:pt>
                <c:pt idx="1">
                  <c:v>94046.819371206861</c:v>
                </c:pt>
                <c:pt idx="2">
                  <c:v>101110.17770481644</c:v>
                </c:pt>
                <c:pt idx="3">
                  <c:v>103350.42608719718</c:v>
                </c:pt>
                <c:pt idx="4">
                  <c:v>105997.59876138646</c:v>
                </c:pt>
                <c:pt idx="5">
                  <c:v>108477.92934293077</c:v>
                </c:pt>
                <c:pt idx="6">
                  <c:v>110755.69288443738</c:v>
                </c:pt>
                <c:pt idx="7">
                  <c:v>110618.98152887615</c:v>
                </c:pt>
                <c:pt idx="8">
                  <c:v>111459.49840083116</c:v>
                </c:pt>
                <c:pt idx="9">
                  <c:v>111726.53474150701</c:v>
                </c:pt>
                <c:pt idx="10">
                  <c:v>111071.04347272903</c:v>
                </c:pt>
                <c:pt idx="11">
                  <c:v>111861.41475175649</c:v>
                </c:pt>
                <c:pt idx="12">
                  <c:v>112216.85650537863</c:v>
                </c:pt>
                <c:pt idx="13">
                  <c:v>114696.83887158849</c:v>
                </c:pt>
                <c:pt idx="14">
                  <c:v>117141.1979112176</c:v>
                </c:pt>
                <c:pt idx="15">
                  <c:v>118431.24077623877</c:v>
                </c:pt>
                <c:pt idx="16">
                  <c:v>121110.66900702535</c:v>
                </c:pt>
                <c:pt idx="17">
                  <c:v>122438.67832357154</c:v>
                </c:pt>
                <c:pt idx="18">
                  <c:v>122550.74892874074</c:v>
                </c:pt>
                <c:pt idx="19">
                  <c:v>123710.8889093558</c:v>
                </c:pt>
                <c:pt idx="20">
                  <c:v>125440.2948868801</c:v>
                </c:pt>
                <c:pt idx="21">
                  <c:v>125549.34136602205</c:v>
                </c:pt>
                <c:pt idx="22">
                  <c:v>126532.46276170813</c:v>
                </c:pt>
                <c:pt idx="23">
                  <c:v>127684.45977435981</c:v>
                </c:pt>
                <c:pt idx="24">
                  <c:v>128874.76997621433</c:v>
                </c:pt>
                <c:pt idx="25">
                  <c:v>130428.11335661734</c:v>
                </c:pt>
                <c:pt idx="26">
                  <c:v>131643.95524724416</c:v>
                </c:pt>
                <c:pt idx="27">
                  <c:v>132728.80587860293</c:v>
                </c:pt>
                <c:pt idx="28">
                  <c:v>134029.27113632343</c:v>
                </c:pt>
              </c:numCache>
            </c:numRef>
          </c:val>
          <c:smooth val="0"/>
          <c:extLst>
            <c:ext xmlns:c16="http://schemas.microsoft.com/office/drawing/2014/chart" uri="{C3380CC4-5D6E-409C-BE32-E72D297353CC}">
              <c16:uniqueId val="{00000005-ED15-4C11-9EB0-9134868B97D1}"/>
            </c:ext>
          </c:extLst>
        </c:ser>
        <c:ser>
          <c:idx val="4"/>
          <c:order val="5"/>
          <c:tx>
            <c:strRef>
              <c:f>'Comparison vs October'!$L$32</c:f>
              <c:strCache>
                <c:ptCount val="1"/>
                <c:pt idx="0">
                  <c:v>   Oct 2024 Pessimistic</c:v>
                </c:pt>
              </c:strCache>
            </c:strRef>
          </c:tx>
          <c:spPr>
            <a:ln w="28575" cap="rnd">
              <a:solidFill>
                <a:srgbClr val="68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October'!$M$32:$AO$32</c:f>
              <c:numCache>
                <c:formatCode>#,##0.0</c:formatCode>
                <c:ptCount val="29"/>
                <c:pt idx="0">
                  <c:v>91494.423220088924</c:v>
                </c:pt>
                <c:pt idx="1">
                  <c:v>94046.819371206861</c:v>
                </c:pt>
                <c:pt idx="2">
                  <c:v>101110.17770481644</c:v>
                </c:pt>
                <c:pt idx="3">
                  <c:v>103350.42608719718</c:v>
                </c:pt>
                <c:pt idx="4">
                  <c:v>105997.59876138646</c:v>
                </c:pt>
                <c:pt idx="5">
                  <c:v>108477.92934293077</c:v>
                </c:pt>
                <c:pt idx="6">
                  <c:v>110755.69288443738</c:v>
                </c:pt>
                <c:pt idx="7">
                  <c:v>110618.98152887615</c:v>
                </c:pt>
                <c:pt idx="8">
                  <c:v>111459.49840083116</c:v>
                </c:pt>
                <c:pt idx="9">
                  <c:v>111726.53474150701</c:v>
                </c:pt>
                <c:pt idx="10">
                  <c:v>111071.04347272903</c:v>
                </c:pt>
                <c:pt idx="11">
                  <c:v>111861.41475175649</c:v>
                </c:pt>
                <c:pt idx="12">
                  <c:v>112216.85650537863</c:v>
                </c:pt>
                <c:pt idx="13">
                  <c:v>114696.83887158849</c:v>
                </c:pt>
                <c:pt idx="14">
                  <c:v>117141.1979112176</c:v>
                </c:pt>
                <c:pt idx="15">
                  <c:v>118431.24077623877</c:v>
                </c:pt>
                <c:pt idx="16">
                  <c:v>121110.66900702535</c:v>
                </c:pt>
                <c:pt idx="17">
                  <c:v>122438.67832357154</c:v>
                </c:pt>
                <c:pt idx="18">
                  <c:v>122550.74892874074</c:v>
                </c:pt>
                <c:pt idx="19">
                  <c:v>123710.97013873709</c:v>
                </c:pt>
                <c:pt idx="20">
                  <c:v>125607.22762129943</c:v>
                </c:pt>
                <c:pt idx="21">
                  <c:v>125954.73446830316</c:v>
                </c:pt>
                <c:pt idx="22">
                  <c:v>127393.76725371039</c:v>
                </c:pt>
                <c:pt idx="23">
                  <c:v>128798.98258365058</c:v>
                </c:pt>
                <c:pt idx="24">
                  <c:v>130210.41198458595</c:v>
                </c:pt>
                <c:pt idx="25">
                  <c:v>131634.00371637961</c:v>
                </c:pt>
                <c:pt idx="26">
                  <c:v>132704.79708006344</c:v>
                </c:pt>
                <c:pt idx="27">
                  <c:v>133418.18678880928</c:v>
                </c:pt>
                <c:pt idx="28">
                  <c:v>134292.00839997383</c:v>
                </c:pt>
              </c:numCache>
            </c:numRef>
          </c:val>
          <c:smooth val="0"/>
          <c:extLst>
            <c:ext xmlns:c16="http://schemas.microsoft.com/office/drawing/2014/chart" uri="{C3380CC4-5D6E-409C-BE32-E72D297353CC}">
              <c16:uniqueId val="{00000006-ED15-4C11-9EB0-9134868B97D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40000"/>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October'!$L$12</c:f>
              <c:strCache>
                <c:ptCount val="1"/>
                <c:pt idx="0">
                  <c:v>   Mar 2025 Optimistic</c:v>
                </c:pt>
              </c:strCache>
            </c:strRef>
          </c:tx>
          <c:spPr>
            <a:ln w="28575" cap="rnd">
              <a:solidFill>
                <a:srgbClr val="FFC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October'!$AR$12:$BT$12</c:f>
              <c:numCache>
                <c:formatCode>0.0</c:formatCode>
                <c:ptCount val="29"/>
                <c:pt idx="0">
                  <c:v>100</c:v>
                </c:pt>
                <c:pt idx="1">
                  <c:v>101.52394063176797</c:v>
                </c:pt>
                <c:pt idx="2">
                  <c:v>108.6017307623278</c:v>
                </c:pt>
                <c:pt idx="3">
                  <c:v>106.29039934677294</c:v>
                </c:pt>
                <c:pt idx="4">
                  <c:v>105.3995343477616</c:v>
                </c:pt>
                <c:pt idx="5">
                  <c:v>118.04656196916565</c:v>
                </c:pt>
                <c:pt idx="6">
                  <c:v>114.24901480157035</c:v>
                </c:pt>
                <c:pt idx="7">
                  <c:v>114.43533182732884</c:v>
                </c:pt>
                <c:pt idx="8">
                  <c:v>115.94418783718557</c:v>
                </c:pt>
                <c:pt idx="9">
                  <c:v>117.53858724169591</c:v>
                </c:pt>
                <c:pt idx="10">
                  <c:v>118.74984293309289</c:v>
                </c:pt>
                <c:pt idx="11">
                  <c:v>121.05669854349202</c:v>
                </c:pt>
                <c:pt idx="12">
                  <c:v>123.11950224946162</c:v>
                </c:pt>
                <c:pt idx="13">
                  <c:v>126.18550061709102</c:v>
                </c:pt>
                <c:pt idx="14">
                  <c:v>129.32715723747455</c:v>
                </c:pt>
                <c:pt idx="15">
                  <c:v>130.84714424677622</c:v>
                </c:pt>
                <c:pt idx="16">
                  <c:v>133.22919595044124</c:v>
                </c:pt>
                <c:pt idx="17">
                  <c:v>136.42693758721308</c:v>
                </c:pt>
                <c:pt idx="18">
                  <c:v>139.04503260630443</c:v>
                </c:pt>
                <c:pt idx="19">
                  <c:v>138.99308364144244</c:v>
                </c:pt>
                <c:pt idx="20">
                  <c:v>139.85282609361147</c:v>
                </c:pt>
                <c:pt idx="21">
                  <c:v>142.19148457109807</c:v>
                </c:pt>
                <c:pt idx="22">
                  <c:v>144.23870072212353</c:v>
                </c:pt>
                <c:pt idx="23">
                  <c:v>146.70106954692852</c:v>
                </c:pt>
                <c:pt idx="24">
                  <c:v>149.19914142555265</c:v>
                </c:pt>
                <c:pt idx="25">
                  <c:v>152.13075038626621</c:v>
                </c:pt>
                <c:pt idx="26">
                  <c:v>154.72382740596984</c:v>
                </c:pt>
                <c:pt idx="27">
                  <c:v>157.12582838071393</c:v>
                </c:pt>
                <c:pt idx="28">
                  <c:v>159.72979140616624</c:v>
                </c:pt>
              </c:numCache>
            </c:numRef>
          </c:val>
          <c:smooth val="0"/>
          <c:extLst>
            <c:ext xmlns:c16="http://schemas.microsoft.com/office/drawing/2014/chart" uri="{C3380CC4-5D6E-409C-BE32-E72D297353CC}">
              <c16:uniqueId val="{00000000-9CC9-4F2C-84EE-49CCB1E2EE60}"/>
            </c:ext>
          </c:extLst>
        </c:ser>
        <c:ser>
          <c:idx val="5"/>
          <c:order val="1"/>
          <c:tx>
            <c:strRef>
              <c:f>'Comparison vs October'!$L$13</c:f>
              <c:strCache>
                <c:ptCount val="1"/>
                <c:pt idx="0">
                  <c:v>   Mar 2025 Baseline</c:v>
                </c:pt>
              </c:strCache>
            </c:strRef>
          </c:tx>
          <c:spPr>
            <a:ln w="28575" cap="rnd">
              <a:solidFill>
                <a:srgbClr val="FF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October'!$AR$13:$BT$13</c:f>
              <c:numCache>
                <c:formatCode>0.0</c:formatCode>
                <c:ptCount val="29"/>
                <c:pt idx="0">
                  <c:v>100</c:v>
                </c:pt>
                <c:pt idx="1">
                  <c:v>101.52394063176797</c:v>
                </c:pt>
                <c:pt idx="2">
                  <c:v>108.6017307623278</c:v>
                </c:pt>
                <c:pt idx="3">
                  <c:v>106.29039934677294</c:v>
                </c:pt>
                <c:pt idx="4">
                  <c:v>105.3995343477616</c:v>
                </c:pt>
                <c:pt idx="5">
                  <c:v>118.04656196916565</c:v>
                </c:pt>
                <c:pt idx="6">
                  <c:v>114.24901480157035</c:v>
                </c:pt>
                <c:pt idx="7">
                  <c:v>114.43533182732884</c:v>
                </c:pt>
                <c:pt idx="8">
                  <c:v>115.94418783718557</c:v>
                </c:pt>
                <c:pt idx="9">
                  <c:v>117.53858724169591</c:v>
                </c:pt>
                <c:pt idx="10">
                  <c:v>118.74984293309289</c:v>
                </c:pt>
                <c:pt idx="11">
                  <c:v>121.05669854349202</c:v>
                </c:pt>
                <c:pt idx="12">
                  <c:v>123.11950224946162</c:v>
                </c:pt>
                <c:pt idx="13">
                  <c:v>126.18550061709102</c:v>
                </c:pt>
                <c:pt idx="14">
                  <c:v>129.32715723747455</c:v>
                </c:pt>
                <c:pt idx="15">
                  <c:v>130.84714424677622</c:v>
                </c:pt>
                <c:pt idx="16">
                  <c:v>133.22919595044124</c:v>
                </c:pt>
                <c:pt idx="17">
                  <c:v>136.42693758721308</c:v>
                </c:pt>
                <c:pt idx="18">
                  <c:v>139.04503260630443</c:v>
                </c:pt>
                <c:pt idx="19">
                  <c:v>138.99308364144244</c:v>
                </c:pt>
                <c:pt idx="20">
                  <c:v>139.85282609361147</c:v>
                </c:pt>
                <c:pt idx="21">
                  <c:v>142.07409841120662</c:v>
                </c:pt>
                <c:pt idx="22">
                  <c:v>143.96597963404881</c:v>
                </c:pt>
                <c:pt idx="23">
                  <c:v>146.35488695152875</c:v>
                </c:pt>
                <c:pt idx="24">
                  <c:v>148.55344142023529</c:v>
                </c:pt>
                <c:pt idx="25">
                  <c:v>151.23497675238627</c:v>
                </c:pt>
                <c:pt idx="26">
                  <c:v>153.5783227101418</c:v>
                </c:pt>
                <c:pt idx="27">
                  <c:v>155.74570361693162</c:v>
                </c:pt>
                <c:pt idx="28">
                  <c:v>158.11177316011361</c:v>
                </c:pt>
              </c:numCache>
            </c:numRef>
          </c:val>
          <c:smooth val="0"/>
          <c:extLst>
            <c:ext xmlns:c16="http://schemas.microsoft.com/office/drawing/2014/chart" uri="{C3380CC4-5D6E-409C-BE32-E72D297353CC}">
              <c16:uniqueId val="{00000001-9CC9-4F2C-84EE-49CCB1E2EE60}"/>
            </c:ext>
          </c:extLst>
        </c:ser>
        <c:ser>
          <c:idx val="6"/>
          <c:order val="2"/>
          <c:tx>
            <c:strRef>
              <c:f>'Comparison vs October'!$L$14</c:f>
              <c:strCache>
                <c:ptCount val="1"/>
                <c:pt idx="0">
                  <c:v>   Mar 2025 Pessimistic</c:v>
                </c:pt>
              </c:strCache>
            </c:strRef>
          </c:tx>
          <c:spPr>
            <a:ln w="28575" cap="rnd">
              <a:solidFill>
                <a:srgbClr val="68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October'!$AR$14:$BT$14</c:f>
              <c:numCache>
                <c:formatCode>0.0</c:formatCode>
                <c:ptCount val="29"/>
                <c:pt idx="0">
                  <c:v>100</c:v>
                </c:pt>
                <c:pt idx="1">
                  <c:v>101.52394063176797</c:v>
                </c:pt>
                <c:pt idx="2">
                  <c:v>108.6017307623278</c:v>
                </c:pt>
                <c:pt idx="3">
                  <c:v>106.29039934677294</c:v>
                </c:pt>
                <c:pt idx="4">
                  <c:v>105.3995343477616</c:v>
                </c:pt>
                <c:pt idx="5">
                  <c:v>118.04656196916565</c:v>
                </c:pt>
                <c:pt idx="6">
                  <c:v>114.24901480157035</c:v>
                </c:pt>
                <c:pt idx="7">
                  <c:v>114.43533182732884</c:v>
                </c:pt>
                <c:pt idx="8">
                  <c:v>115.94418783718557</c:v>
                </c:pt>
                <c:pt idx="9">
                  <c:v>117.53858724169591</c:v>
                </c:pt>
                <c:pt idx="10">
                  <c:v>118.74984293309289</c:v>
                </c:pt>
                <c:pt idx="11">
                  <c:v>121.05669854349202</c:v>
                </c:pt>
                <c:pt idx="12">
                  <c:v>123.11950224946162</c:v>
                </c:pt>
                <c:pt idx="13">
                  <c:v>126.18550061709102</c:v>
                </c:pt>
                <c:pt idx="14">
                  <c:v>129.32715723747455</c:v>
                </c:pt>
                <c:pt idx="15">
                  <c:v>130.84714424677622</c:v>
                </c:pt>
                <c:pt idx="16">
                  <c:v>133.22919595044124</c:v>
                </c:pt>
                <c:pt idx="17">
                  <c:v>136.42693758721308</c:v>
                </c:pt>
                <c:pt idx="18">
                  <c:v>139.04503260630443</c:v>
                </c:pt>
                <c:pt idx="19">
                  <c:v>138.99308364144244</c:v>
                </c:pt>
                <c:pt idx="20">
                  <c:v>139.85282609361147</c:v>
                </c:pt>
                <c:pt idx="21">
                  <c:v>142.07227138926277</c:v>
                </c:pt>
                <c:pt idx="22">
                  <c:v>143.91672616747957</c:v>
                </c:pt>
                <c:pt idx="23">
                  <c:v>146.20065584910327</c:v>
                </c:pt>
                <c:pt idx="24">
                  <c:v>148.19268071224198</c:v>
                </c:pt>
                <c:pt idx="25">
                  <c:v>150.66391820606603</c:v>
                </c:pt>
                <c:pt idx="26">
                  <c:v>152.72556021785635</c:v>
                </c:pt>
                <c:pt idx="27">
                  <c:v>154.6192684626424</c:v>
                </c:pt>
                <c:pt idx="28">
                  <c:v>156.69213904679586</c:v>
                </c:pt>
              </c:numCache>
            </c:numRef>
          </c:val>
          <c:smooth val="0"/>
          <c:extLst>
            <c:ext xmlns:c16="http://schemas.microsoft.com/office/drawing/2014/chart" uri="{C3380CC4-5D6E-409C-BE32-E72D297353CC}">
              <c16:uniqueId val="{00000002-9CC9-4F2C-84EE-49CCB1E2EE60}"/>
            </c:ext>
          </c:extLst>
        </c:ser>
        <c:ser>
          <c:idx val="2"/>
          <c:order val="3"/>
          <c:tx>
            <c:strRef>
              <c:f>'Comparison vs October'!$L$9</c:f>
              <c:strCache>
                <c:ptCount val="1"/>
                <c:pt idx="0">
                  <c:v>   Oct 2024 Optimistic</c:v>
                </c:pt>
              </c:strCache>
            </c:strRef>
          </c:tx>
          <c:spPr>
            <a:ln w="28575" cap="rnd">
              <a:solidFill>
                <a:srgbClr val="FFC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October'!$AR$9:$BT$9</c:f>
              <c:numCache>
                <c:formatCode>0.0</c:formatCode>
                <c:ptCount val="29"/>
                <c:pt idx="0">
                  <c:v>100</c:v>
                </c:pt>
                <c:pt idx="1">
                  <c:v>101.69175073864533</c:v>
                </c:pt>
                <c:pt idx="2">
                  <c:v>108.96167207835936</c:v>
                </c:pt>
                <c:pt idx="3">
                  <c:v>106.82018285330157</c:v>
                </c:pt>
                <c:pt idx="4">
                  <c:v>106.10180236797552</c:v>
                </c:pt>
                <c:pt idx="5">
                  <c:v>118.55167202114761</c:v>
                </c:pt>
                <c:pt idx="6">
                  <c:v>114.85492269280132</c:v>
                </c:pt>
                <c:pt idx="7">
                  <c:v>114.6575349589222</c:v>
                </c:pt>
                <c:pt idx="8">
                  <c:v>115.74128104666717</c:v>
                </c:pt>
                <c:pt idx="9">
                  <c:v>117.37825070935635</c:v>
                </c:pt>
                <c:pt idx="10">
                  <c:v>118.34671680602463</c:v>
                </c:pt>
                <c:pt idx="11">
                  <c:v>120.52783036175897</c:v>
                </c:pt>
                <c:pt idx="12">
                  <c:v>122.36481692672876</c:v>
                </c:pt>
                <c:pt idx="13">
                  <c:v>124.912006445023</c:v>
                </c:pt>
                <c:pt idx="14">
                  <c:v>127.69887965003555</c:v>
                </c:pt>
                <c:pt idx="15">
                  <c:v>128.92089723989034</c:v>
                </c:pt>
                <c:pt idx="16">
                  <c:v>131.00188743479436</c:v>
                </c:pt>
                <c:pt idx="17">
                  <c:v>133.61689286597542</c:v>
                </c:pt>
                <c:pt idx="18">
                  <c:v>134.34245166080464</c:v>
                </c:pt>
                <c:pt idx="19">
                  <c:v>135.76640717877231</c:v>
                </c:pt>
                <c:pt idx="20">
                  <c:v>137.91386357743326</c:v>
                </c:pt>
                <c:pt idx="21">
                  <c:v>140.2878429846875</c:v>
                </c:pt>
                <c:pt idx="22">
                  <c:v>142.2753358333232</c:v>
                </c:pt>
                <c:pt idx="23">
                  <c:v>144.24881616436562</c:v>
                </c:pt>
                <c:pt idx="24">
                  <c:v>146.37350222193754</c:v>
                </c:pt>
                <c:pt idx="25">
                  <c:v>148.96707453397531</c:v>
                </c:pt>
                <c:pt idx="26">
                  <c:v>150.95213042302959</c:v>
                </c:pt>
                <c:pt idx="27">
                  <c:v>152.77619466973516</c:v>
                </c:pt>
                <c:pt idx="28">
                  <c:v>154.71395831191217</c:v>
                </c:pt>
              </c:numCache>
            </c:numRef>
          </c:val>
          <c:smooth val="0"/>
          <c:extLst>
            <c:ext xmlns:c16="http://schemas.microsoft.com/office/drawing/2014/chart" uri="{C3380CC4-5D6E-409C-BE32-E72D297353CC}">
              <c16:uniqueId val="{00000004-9CC9-4F2C-84EE-49CCB1E2EE60}"/>
            </c:ext>
          </c:extLst>
        </c:ser>
        <c:ser>
          <c:idx val="3"/>
          <c:order val="4"/>
          <c:tx>
            <c:strRef>
              <c:f>'Comparison vs October'!$L$10</c:f>
              <c:strCache>
                <c:ptCount val="1"/>
                <c:pt idx="0">
                  <c:v>   Oct 2024 Baseline</c:v>
                </c:pt>
              </c:strCache>
            </c:strRef>
          </c:tx>
          <c:spPr>
            <a:ln w="28575" cap="rnd">
              <a:solidFill>
                <a:srgbClr val="FF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October'!$AR$10:$BT$10</c:f>
              <c:numCache>
                <c:formatCode>0.0</c:formatCode>
                <c:ptCount val="29"/>
                <c:pt idx="0">
                  <c:v>100</c:v>
                </c:pt>
                <c:pt idx="1">
                  <c:v>101.69175073864533</c:v>
                </c:pt>
                <c:pt idx="2">
                  <c:v>108.96167207835936</c:v>
                </c:pt>
                <c:pt idx="3">
                  <c:v>106.82018285330157</c:v>
                </c:pt>
                <c:pt idx="4">
                  <c:v>106.10180236797552</c:v>
                </c:pt>
                <c:pt idx="5">
                  <c:v>118.55167202114761</c:v>
                </c:pt>
                <c:pt idx="6">
                  <c:v>114.85492269280132</c:v>
                </c:pt>
                <c:pt idx="7">
                  <c:v>114.6575349589222</c:v>
                </c:pt>
                <c:pt idx="8">
                  <c:v>115.74128104666717</c:v>
                </c:pt>
                <c:pt idx="9">
                  <c:v>117.37825070935635</c:v>
                </c:pt>
                <c:pt idx="10">
                  <c:v>118.34671680602463</c:v>
                </c:pt>
                <c:pt idx="11">
                  <c:v>120.52783036175897</c:v>
                </c:pt>
                <c:pt idx="12">
                  <c:v>122.36481692672876</c:v>
                </c:pt>
                <c:pt idx="13">
                  <c:v>124.912006445023</c:v>
                </c:pt>
                <c:pt idx="14">
                  <c:v>127.69887965003555</c:v>
                </c:pt>
                <c:pt idx="15">
                  <c:v>128.92089723989034</c:v>
                </c:pt>
                <c:pt idx="16">
                  <c:v>131.00188743479436</c:v>
                </c:pt>
                <c:pt idx="17">
                  <c:v>133.61689286597542</c:v>
                </c:pt>
                <c:pt idx="18">
                  <c:v>134.34245166080464</c:v>
                </c:pt>
                <c:pt idx="19">
                  <c:v>135.80117193030125</c:v>
                </c:pt>
                <c:pt idx="20">
                  <c:v>137.34826048957913</c:v>
                </c:pt>
                <c:pt idx="21">
                  <c:v>139.17540901325498</c:v>
                </c:pt>
                <c:pt idx="22">
                  <c:v>140.90667840839865</c:v>
                </c:pt>
                <c:pt idx="23">
                  <c:v>142.72461217865717</c:v>
                </c:pt>
                <c:pt idx="24">
                  <c:v>144.66130965101729</c:v>
                </c:pt>
                <c:pt idx="25">
                  <c:v>147.04884464594326</c:v>
                </c:pt>
                <c:pt idx="26">
                  <c:v>148.91932535717652</c:v>
                </c:pt>
                <c:pt idx="27">
                  <c:v>150.67226084609891</c:v>
                </c:pt>
                <c:pt idx="28">
                  <c:v>152.61048141819745</c:v>
                </c:pt>
              </c:numCache>
            </c:numRef>
          </c:val>
          <c:smooth val="0"/>
          <c:extLst>
            <c:ext xmlns:c16="http://schemas.microsoft.com/office/drawing/2014/chart" uri="{C3380CC4-5D6E-409C-BE32-E72D297353CC}">
              <c16:uniqueId val="{00000005-9CC9-4F2C-84EE-49CCB1E2EE60}"/>
            </c:ext>
          </c:extLst>
        </c:ser>
        <c:ser>
          <c:idx val="4"/>
          <c:order val="5"/>
          <c:tx>
            <c:strRef>
              <c:f>'Comparison vs October'!$L$11</c:f>
              <c:strCache>
                <c:ptCount val="1"/>
                <c:pt idx="0">
                  <c:v>   Oct 2024 Pessimistic</c:v>
                </c:pt>
              </c:strCache>
            </c:strRef>
          </c:tx>
          <c:spPr>
            <a:ln w="28575" cap="rnd">
              <a:solidFill>
                <a:srgbClr val="68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October'!$AR$11:$BT$11</c:f>
              <c:numCache>
                <c:formatCode>0.0</c:formatCode>
                <c:ptCount val="29"/>
                <c:pt idx="0">
                  <c:v>100</c:v>
                </c:pt>
                <c:pt idx="1">
                  <c:v>101.69175073864533</c:v>
                </c:pt>
                <c:pt idx="2">
                  <c:v>108.96167207835936</c:v>
                </c:pt>
                <c:pt idx="3">
                  <c:v>106.82018285330157</c:v>
                </c:pt>
                <c:pt idx="4">
                  <c:v>106.10180236797552</c:v>
                </c:pt>
                <c:pt idx="5">
                  <c:v>118.55167202114761</c:v>
                </c:pt>
                <c:pt idx="6">
                  <c:v>114.85492269280132</c:v>
                </c:pt>
                <c:pt idx="7">
                  <c:v>114.6575349589222</c:v>
                </c:pt>
                <c:pt idx="8">
                  <c:v>115.74128104666717</c:v>
                </c:pt>
                <c:pt idx="9">
                  <c:v>117.37825070935635</c:v>
                </c:pt>
                <c:pt idx="10">
                  <c:v>118.34671680602463</c:v>
                </c:pt>
                <c:pt idx="11">
                  <c:v>120.52783036175897</c:v>
                </c:pt>
                <c:pt idx="12">
                  <c:v>122.36481692672876</c:v>
                </c:pt>
                <c:pt idx="13">
                  <c:v>124.912006445023</c:v>
                </c:pt>
                <c:pt idx="14">
                  <c:v>127.69887965003555</c:v>
                </c:pt>
                <c:pt idx="15">
                  <c:v>128.92089723989034</c:v>
                </c:pt>
                <c:pt idx="16">
                  <c:v>131.00188743479436</c:v>
                </c:pt>
                <c:pt idx="17">
                  <c:v>133.61689286597542</c:v>
                </c:pt>
                <c:pt idx="18">
                  <c:v>134.34245166080464</c:v>
                </c:pt>
                <c:pt idx="19">
                  <c:v>135.90843622937794</c:v>
                </c:pt>
                <c:pt idx="20">
                  <c:v>137.07052325228224</c:v>
                </c:pt>
                <c:pt idx="21">
                  <c:v>138.17827369201919</c:v>
                </c:pt>
                <c:pt idx="22">
                  <c:v>139.02450790667316</c:v>
                </c:pt>
                <c:pt idx="23">
                  <c:v>139.75791850820534</c:v>
                </c:pt>
                <c:pt idx="24">
                  <c:v>141.18076020632338</c:v>
                </c:pt>
                <c:pt idx="25">
                  <c:v>143.20149470674963</c:v>
                </c:pt>
                <c:pt idx="26">
                  <c:v>144.71027730760679</c:v>
                </c:pt>
                <c:pt idx="27">
                  <c:v>146.32373493798539</c:v>
                </c:pt>
                <c:pt idx="28">
                  <c:v>148.09757497081728</c:v>
                </c:pt>
              </c:numCache>
            </c:numRef>
          </c:val>
          <c:smooth val="0"/>
          <c:extLst>
            <c:ext xmlns:c16="http://schemas.microsoft.com/office/drawing/2014/chart" uri="{C3380CC4-5D6E-409C-BE32-E72D297353CC}">
              <c16:uniqueId val="{00000006-9CC9-4F2C-84EE-49CCB1E2EE60}"/>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October'!$L$26</c:f>
              <c:strCache>
                <c:ptCount val="1"/>
                <c:pt idx="0">
                  <c:v>   Mar 2025 Optimistic</c:v>
                </c:pt>
              </c:strCache>
            </c:strRef>
          </c:tx>
          <c:spPr>
            <a:ln w="28575" cap="rnd">
              <a:solidFill>
                <a:srgbClr val="F1BB7B"/>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October'!$BW$26:$CQ$26</c:f>
              <c:numCache>
                <c:formatCode>0.0%</c:formatCode>
                <c:ptCount val="21"/>
                <c:pt idx="0">
                  <c:v>7.3562267283699967E-4</c:v>
                </c:pt>
                <c:pt idx="1">
                  <c:v>3.1310891418057096E-5</c:v>
                </c:pt>
                <c:pt idx="2">
                  <c:v>-4.7606667267485747E-4</c:v>
                </c:pt>
                <c:pt idx="3">
                  <c:v>-2.9730367172875471E-4</c:v>
                </c:pt>
                <c:pt idx="4">
                  <c:v>1.0575960054977074E-3</c:v>
                </c:pt>
                <c:pt idx="5">
                  <c:v>-2.1720639780888895E-3</c:v>
                </c:pt>
                <c:pt idx="6">
                  <c:v>-4.5310527816466717E-3</c:v>
                </c:pt>
                <c:pt idx="7">
                  <c:v>-1.5025618318454947E-3</c:v>
                </c:pt>
                <c:pt idx="8">
                  <c:v>4.3723187072990388E-3</c:v>
                </c:pt>
                <c:pt idx="9">
                  <c:v>-1.558204633638538E-3</c:v>
                </c:pt>
                <c:pt idx="10">
                  <c:v>-2.7094428024030393E-3</c:v>
                </c:pt>
                <c:pt idx="11">
                  <c:v>-4.0310862224371968E-3</c:v>
                </c:pt>
                <c:pt idx="12">
                  <c:v>-4.6778970712324508E-3</c:v>
                </c:pt>
                <c:pt idx="13">
                  <c:v>6.7547035225961061E-3</c:v>
                </c:pt>
                <c:pt idx="14">
                  <c:v>1.7387149216030906E-2</c:v>
                </c:pt>
                <c:pt idx="15">
                  <c:v>2.870358733845535E-2</c:v>
                </c:pt>
                <c:pt idx="16">
                  <c:v>3.5600917870863613E-2</c:v>
                </c:pt>
                <c:pt idx="17">
                  <c:v>4.704089487234131E-2</c:v>
                </c:pt>
                <c:pt idx="18">
                  <c:v>6.3226447328056379E-2</c:v>
                </c:pt>
                <c:pt idx="19">
                  <c:v>4.9115417126511796E-2</c:v>
                </c:pt>
                <c:pt idx="20">
                  <c:v>3.7143957403356742E-2</c:v>
                </c:pt>
              </c:numCache>
            </c:numRef>
          </c:val>
          <c:smooth val="0"/>
          <c:extLst>
            <c:ext xmlns:c16="http://schemas.microsoft.com/office/drawing/2014/chart" uri="{C3380CC4-5D6E-409C-BE32-E72D297353CC}">
              <c16:uniqueId val="{00000000-5998-4626-B08D-D7917C286A7B}"/>
            </c:ext>
          </c:extLst>
        </c:ser>
        <c:ser>
          <c:idx val="5"/>
          <c:order val="1"/>
          <c:tx>
            <c:strRef>
              <c:f>'Comparison vs October'!$L$27</c:f>
              <c:strCache>
                <c:ptCount val="1"/>
                <c:pt idx="0">
                  <c:v>   Mar 2025 Baseline</c:v>
                </c:pt>
              </c:strCache>
            </c:strRef>
          </c:tx>
          <c:spPr>
            <a:ln w="28575" cap="rnd">
              <a:solidFill>
                <a:srgbClr val="FD6467"/>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October'!$BW$27:$CQ$27</c:f>
              <c:numCache>
                <c:formatCode>0.0%</c:formatCode>
                <c:ptCount val="21"/>
                <c:pt idx="0">
                  <c:v>7.3562267283699967E-4</c:v>
                </c:pt>
                <c:pt idx="1">
                  <c:v>3.1310891418057096E-5</c:v>
                </c:pt>
                <c:pt idx="2">
                  <c:v>-4.7606667267485747E-4</c:v>
                </c:pt>
                <c:pt idx="3">
                  <c:v>-2.9730367172875471E-4</c:v>
                </c:pt>
                <c:pt idx="4">
                  <c:v>1.0575960054977074E-3</c:v>
                </c:pt>
                <c:pt idx="5">
                  <c:v>-2.1720639780888895E-3</c:v>
                </c:pt>
                <c:pt idx="6">
                  <c:v>-4.5310527816466717E-3</c:v>
                </c:pt>
                <c:pt idx="7">
                  <c:v>-1.5025618318454947E-3</c:v>
                </c:pt>
                <c:pt idx="8">
                  <c:v>4.3723187072990388E-3</c:v>
                </c:pt>
                <c:pt idx="9">
                  <c:v>-1.558204633638538E-3</c:v>
                </c:pt>
                <c:pt idx="10">
                  <c:v>-2.7094428024030393E-3</c:v>
                </c:pt>
                <c:pt idx="11">
                  <c:v>-4.0310862224371968E-3</c:v>
                </c:pt>
                <c:pt idx="12">
                  <c:v>-4.6778970712324508E-3</c:v>
                </c:pt>
                <c:pt idx="13">
                  <c:v>6.7547035225961061E-3</c:v>
                </c:pt>
                <c:pt idx="14">
                  <c:v>1.7387149216030906E-2</c:v>
                </c:pt>
                <c:pt idx="15">
                  <c:v>2.870358733845535E-2</c:v>
                </c:pt>
                <c:pt idx="16">
                  <c:v>3.5600917870863613E-2</c:v>
                </c:pt>
                <c:pt idx="17">
                  <c:v>4.704089487234131E-2</c:v>
                </c:pt>
                <c:pt idx="18">
                  <c:v>6.3226447328056379E-2</c:v>
                </c:pt>
                <c:pt idx="19">
                  <c:v>4.9215166049777714E-2</c:v>
                </c:pt>
                <c:pt idx="20">
                  <c:v>4.0696494505725544E-2</c:v>
                </c:pt>
              </c:numCache>
            </c:numRef>
          </c:val>
          <c:smooth val="0"/>
          <c:extLst>
            <c:ext xmlns:c16="http://schemas.microsoft.com/office/drawing/2014/chart" uri="{C3380CC4-5D6E-409C-BE32-E72D297353CC}">
              <c16:uniqueId val="{00000001-5998-4626-B08D-D7917C286A7B}"/>
            </c:ext>
          </c:extLst>
        </c:ser>
        <c:ser>
          <c:idx val="6"/>
          <c:order val="2"/>
          <c:tx>
            <c:strRef>
              <c:f>'Comparison vs October'!$L$28</c:f>
              <c:strCache>
                <c:ptCount val="1"/>
                <c:pt idx="0">
                  <c:v>   Mar 2025 Pessimistic</c:v>
                </c:pt>
              </c:strCache>
            </c:strRef>
          </c:tx>
          <c:spPr>
            <a:ln w="28575" cap="rnd">
              <a:solidFill>
                <a:srgbClr val="5B1A18"/>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October'!$BW$28:$CQ$28</c:f>
              <c:numCache>
                <c:formatCode>0.0%</c:formatCode>
                <c:ptCount val="21"/>
                <c:pt idx="0">
                  <c:v>7.3562267283699967E-4</c:v>
                </c:pt>
                <c:pt idx="1">
                  <c:v>3.1310891418057096E-5</c:v>
                </c:pt>
                <c:pt idx="2">
                  <c:v>-4.7606667267485747E-4</c:v>
                </c:pt>
                <c:pt idx="3">
                  <c:v>-2.9730367172875471E-4</c:v>
                </c:pt>
                <c:pt idx="4">
                  <c:v>1.0575960054977074E-3</c:v>
                </c:pt>
                <c:pt idx="5">
                  <c:v>-2.1720639780888895E-3</c:v>
                </c:pt>
                <c:pt idx="6">
                  <c:v>-4.5310527816466717E-3</c:v>
                </c:pt>
                <c:pt idx="7">
                  <c:v>-1.5025618318454947E-3</c:v>
                </c:pt>
                <c:pt idx="8">
                  <c:v>4.3723187072990388E-3</c:v>
                </c:pt>
                <c:pt idx="9">
                  <c:v>-1.558204633638538E-3</c:v>
                </c:pt>
                <c:pt idx="10">
                  <c:v>-2.7094428024030393E-3</c:v>
                </c:pt>
                <c:pt idx="11">
                  <c:v>-4.0310862224371968E-3</c:v>
                </c:pt>
                <c:pt idx="12">
                  <c:v>-4.6778970712324508E-3</c:v>
                </c:pt>
                <c:pt idx="13">
                  <c:v>6.7547035225961061E-3</c:v>
                </c:pt>
                <c:pt idx="14">
                  <c:v>1.7387149216030906E-2</c:v>
                </c:pt>
                <c:pt idx="15">
                  <c:v>2.870358733845535E-2</c:v>
                </c:pt>
                <c:pt idx="16">
                  <c:v>3.5600917870863613E-2</c:v>
                </c:pt>
                <c:pt idx="17">
                  <c:v>4.704089487234131E-2</c:v>
                </c:pt>
                <c:pt idx="18">
                  <c:v>6.3226447328056379E-2</c:v>
                </c:pt>
                <c:pt idx="19">
                  <c:v>4.9193520804176716E-2</c:v>
                </c:pt>
                <c:pt idx="20">
                  <c:v>4.7198208573643541E-2</c:v>
                </c:pt>
              </c:numCache>
            </c:numRef>
          </c:val>
          <c:smooth val="0"/>
          <c:extLst>
            <c:ext xmlns:c16="http://schemas.microsoft.com/office/drawing/2014/chart" uri="{C3380CC4-5D6E-409C-BE32-E72D297353CC}">
              <c16:uniqueId val="{00000002-5998-4626-B08D-D7917C286A7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October'!$L$12</c:f>
              <c:strCache>
                <c:ptCount val="1"/>
                <c:pt idx="0">
                  <c:v>   Mar 2025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October'!$M$12:$AO$12</c:f>
              <c:numCache>
                <c:formatCode>#,##0.0</c:formatCode>
                <c:ptCount val="29"/>
                <c:pt idx="0">
                  <c:v>262722.62444324454</c:v>
                </c:pt>
                <c:pt idx="1">
                  <c:v>266726.36126598233</c:v>
                </c:pt>
                <c:pt idx="2">
                  <c:v>285321.31724957406</c:v>
                </c:pt>
                <c:pt idx="3">
                  <c:v>279248.92669504712</c:v>
                </c:pt>
                <c:pt idx="4">
                  <c:v>276908.42278939823</c:v>
                </c:pt>
                <c:pt idx="5">
                  <c:v>310135.02567041299</c:v>
                </c:pt>
                <c:pt idx="6">
                  <c:v>300158.01008723653</c:v>
                </c:pt>
                <c:pt idx="7">
                  <c:v>300647.5070670938</c:v>
                </c:pt>
                <c:pt idx="8">
                  <c:v>304611.61317525903</c:v>
                </c:pt>
                <c:pt idx="9">
                  <c:v>308800.46113489609</c:v>
                </c:pt>
                <c:pt idx="10">
                  <c:v>311982.7038760524</c:v>
                </c:pt>
                <c:pt idx="11">
                  <c:v>318043.33547780919</c:v>
                </c:pt>
                <c:pt idx="12">
                  <c:v>323462.78751124506</c:v>
                </c:pt>
                <c:pt idx="13">
                  <c:v>331517.85888806806</c:v>
                </c:pt>
                <c:pt idx="14">
                  <c:v>339771.70161213464</c:v>
                </c:pt>
                <c:pt idx="15">
                  <c:v>343765.05137416831</c:v>
                </c:pt>
                <c:pt idx="16">
                  <c:v>350023.24012563203</c:v>
                </c:pt>
                <c:pt idx="17">
                  <c:v>358424.43087667343</c:v>
                </c:pt>
                <c:pt idx="18">
                  <c:v>365302.75882124808</c:v>
                </c:pt>
                <c:pt idx="19">
                  <c:v>365166.27713739156</c:v>
                </c:pt>
                <c:pt idx="20">
                  <c:v>367425.0150711828</c:v>
                </c:pt>
                <c:pt idx="21">
                  <c:v>373569.2</c:v>
                </c:pt>
                <c:pt idx="22">
                  <c:v>378947.7</c:v>
                </c:pt>
                <c:pt idx="23">
                  <c:v>385416.9</c:v>
                </c:pt>
                <c:pt idx="24">
                  <c:v>391979.9</c:v>
                </c:pt>
                <c:pt idx="25">
                  <c:v>399681.9</c:v>
                </c:pt>
                <c:pt idx="26">
                  <c:v>406494.5</c:v>
                </c:pt>
                <c:pt idx="27">
                  <c:v>412805.1</c:v>
                </c:pt>
                <c:pt idx="28">
                  <c:v>419646.3</c:v>
                </c:pt>
              </c:numCache>
            </c:numRef>
          </c:val>
          <c:smooth val="0"/>
          <c:extLst>
            <c:ext xmlns:c16="http://schemas.microsoft.com/office/drawing/2014/chart" uri="{C3380CC4-5D6E-409C-BE32-E72D297353CC}">
              <c16:uniqueId val="{00000000-3D68-46B9-97BA-D5D812526DFB}"/>
            </c:ext>
          </c:extLst>
        </c:ser>
        <c:ser>
          <c:idx val="5"/>
          <c:order val="1"/>
          <c:tx>
            <c:strRef>
              <c:f>'Comparison vs October'!$L$13</c:f>
              <c:strCache>
                <c:ptCount val="1"/>
                <c:pt idx="0">
                  <c:v>   Mar 2025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October'!$M$13:$AO$13</c:f>
              <c:numCache>
                <c:formatCode>#,##0.0</c:formatCode>
                <c:ptCount val="29"/>
                <c:pt idx="0">
                  <c:v>262722.62444324454</c:v>
                </c:pt>
                <c:pt idx="1">
                  <c:v>266726.36126598233</c:v>
                </c:pt>
                <c:pt idx="2">
                  <c:v>285321.31724957406</c:v>
                </c:pt>
                <c:pt idx="3">
                  <c:v>279248.92669504712</c:v>
                </c:pt>
                <c:pt idx="4">
                  <c:v>276908.42278939823</c:v>
                </c:pt>
                <c:pt idx="5">
                  <c:v>310135.02567041299</c:v>
                </c:pt>
                <c:pt idx="6">
                  <c:v>300158.01008723653</c:v>
                </c:pt>
                <c:pt idx="7">
                  <c:v>300647.5070670938</c:v>
                </c:pt>
                <c:pt idx="8">
                  <c:v>304611.61317525903</c:v>
                </c:pt>
                <c:pt idx="9">
                  <c:v>308800.46113489609</c:v>
                </c:pt>
                <c:pt idx="10">
                  <c:v>311982.7038760524</c:v>
                </c:pt>
                <c:pt idx="11">
                  <c:v>318043.33547780919</c:v>
                </c:pt>
                <c:pt idx="12">
                  <c:v>323462.78751124506</c:v>
                </c:pt>
                <c:pt idx="13">
                  <c:v>331517.85888806806</c:v>
                </c:pt>
                <c:pt idx="14">
                  <c:v>339771.70161213464</c:v>
                </c:pt>
                <c:pt idx="15">
                  <c:v>343765.05137416831</c:v>
                </c:pt>
                <c:pt idx="16">
                  <c:v>350023.24012563203</c:v>
                </c:pt>
                <c:pt idx="17">
                  <c:v>358424.43087667343</c:v>
                </c:pt>
                <c:pt idx="18">
                  <c:v>365302.75882124808</c:v>
                </c:pt>
                <c:pt idx="19">
                  <c:v>365166.27713739156</c:v>
                </c:pt>
                <c:pt idx="20">
                  <c:v>367425.0150711828</c:v>
                </c:pt>
                <c:pt idx="21">
                  <c:v>373260.79999999999</c:v>
                </c:pt>
                <c:pt idx="22">
                  <c:v>378231.2</c:v>
                </c:pt>
                <c:pt idx="23">
                  <c:v>384507.4</c:v>
                </c:pt>
                <c:pt idx="24">
                  <c:v>390283.5</c:v>
                </c:pt>
                <c:pt idx="25">
                  <c:v>397328.5</c:v>
                </c:pt>
                <c:pt idx="26">
                  <c:v>403485</c:v>
                </c:pt>
                <c:pt idx="27">
                  <c:v>409179.2</c:v>
                </c:pt>
                <c:pt idx="28">
                  <c:v>415395.4</c:v>
                </c:pt>
              </c:numCache>
            </c:numRef>
          </c:val>
          <c:smooth val="0"/>
          <c:extLst>
            <c:ext xmlns:c16="http://schemas.microsoft.com/office/drawing/2014/chart" uri="{C3380CC4-5D6E-409C-BE32-E72D297353CC}">
              <c16:uniqueId val="{00000001-3D68-46B9-97BA-D5D812526DFB}"/>
            </c:ext>
          </c:extLst>
        </c:ser>
        <c:ser>
          <c:idx val="6"/>
          <c:order val="2"/>
          <c:tx>
            <c:strRef>
              <c:f>'Comparison vs October'!$L$14</c:f>
              <c:strCache>
                <c:ptCount val="1"/>
                <c:pt idx="0">
                  <c:v>   Mar 2025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October'!$M$14:$AO$14</c:f>
              <c:numCache>
                <c:formatCode>#,##0.0</c:formatCode>
                <c:ptCount val="29"/>
                <c:pt idx="0">
                  <c:v>262722.62444324454</c:v>
                </c:pt>
                <c:pt idx="1">
                  <c:v>266726.36126598233</c:v>
                </c:pt>
                <c:pt idx="2">
                  <c:v>285321.31724957406</c:v>
                </c:pt>
                <c:pt idx="3">
                  <c:v>279248.92669504712</c:v>
                </c:pt>
                <c:pt idx="4">
                  <c:v>276908.42278939823</c:v>
                </c:pt>
                <c:pt idx="5">
                  <c:v>310135.02567041299</c:v>
                </c:pt>
                <c:pt idx="6">
                  <c:v>300158.01008723653</c:v>
                </c:pt>
                <c:pt idx="7">
                  <c:v>300647.5070670938</c:v>
                </c:pt>
                <c:pt idx="8">
                  <c:v>304611.61317525903</c:v>
                </c:pt>
                <c:pt idx="9">
                  <c:v>308800.46113489609</c:v>
                </c:pt>
                <c:pt idx="10">
                  <c:v>311982.7038760524</c:v>
                </c:pt>
                <c:pt idx="11">
                  <c:v>318043.33547780919</c:v>
                </c:pt>
                <c:pt idx="12">
                  <c:v>323462.78751124506</c:v>
                </c:pt>
                <c:pt idx="13">
                  <c:v>331517.85888806806</c:v>
                </c:pt>
                <c:pt idx="14">
                  <c:v>339771.70161213464</c:v>
                </c:pt>
                <c:pt idx="15">
                  <c:v>343765.05137416831</c:v>
                </c:pt>
                <c:pt idx="16">
                  <c:v>350023.24012563203</c:v>
                </c:pt>
                <c:pt idx="17">
                  <c:v>358424.43087667343</c:v>
                </c:pt>
                <c:pt idx="18">
                  <c:v>365302.75882124808</c:v>
                </c:pt>
                <c:pt idx="19">
                  <c:v>365166.27713739156</c:v>
                </c:pt>
                <c:pt idx="20">
                  <c:v>367425.0150711828</c:v>
                </c:pt>
                <c:pt idx="21">
                  <c:v>373256</c:v>
                </c:pt>
                <c:pt idx="22">
                  <c:v>378101.8</c:v>
                </c:pt>
                <c:pt idx="23">
                  <c:v>384102.2</c:v>
                </c:pt>
                <c:pt idx="24">
                  <c:v>389335.7</c:v>
                </c:pt>
                <c:pt idx="25">
                  <c:v>395828.2</c:v>
                </c:pt>
                <c:pt idx="26">
                  <c:v>401244.6</c:v>
                </c:pt>
                <c:pt idx="27">
                  <c:v>406219.8</c:v>
                </c:pt>
                <c:pt idx="28">
                  <c:v>411665.7</c:v>
                </c:pt>
              </c:numCache>
            </c:numRef>
          </c:val>
          <c:smooth val="0"/>
          <c:extLst>
            <c:ext xmlns:c16="http://schemas.microsoft.com/office/drawing/2014/chart" uri="{C3380CC4-5D6E-409C-BE32-E72D297353CC}">
              <c16:uniqueId val="{00000002-3D68-46B9-97BA-D5D812526DFB}"/>
            </c:ext>
          </c:extLst>
        </c:ser>
        <c:ser>
          <c:idx val="2"/>
          <c:order val="3"/>
          <c:tx>
            <c:strRef>
              <c:f>'Comparison vs October'!$L$9</c:f>
              <c:strCache>
                <c:ptCount val="1"/>
                <c:pt idx="0">
                  <c:v>   Oct 2024 Optimistic</c:v>
                </c:pt>
              </c:strCache>
            </c:strRef>
          </c:tx>
          <c:spPr>
            <a:ln w="28575" cap="rnd">
              <a:solidFill>
                <a:srgbClr val="FFC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October'!$M$9:$AO$9</c:f>
              <c:numCache>
                <c:formatCode>#,##0.0</c:formatCode>
                <c:ptCount val="29"/>
                <c:pt idx="0">
                  <c:v>262622.32860777114</c:v>
                </c:pt>
                <c:pt idx="1">
                  <c:v>267065.24379184068</c:v>
                </c:pt>
                <c:pt idx="2">
                  <c:v>286157.68050215091</c:v>
                </c:pt>
                <c:pt idx="3">
                  <c:v>280533.65163241967</c:v>
                </c:pt>
                <c:pt idx="4">
                  <c:v>278647.02407359256</c:v>
                </c:pt>
                <c:pt idx="5">
                  <c:v>311343.16166538536</c:v>
                </c:pt>
                <c:pt idx="6">
                  <c:v>301634.67249649018</c:v>
                </c:pt>
                <c:pt idx="7">
                  <c:v>301116.28823339072</c:v>
                </c:pt>
                <c:pt idx="8">
                  <c:v>303962.44744522218</c:v>
                </c:pt>
                <c:pt idx="9">
                  <c:v>308261.49529197928</c:v>
                </c:pt>
                <c:pt idx="10">
                  <c:v>310804.90350682632</c:v>
                </c:pt>
                <c:pt idx="11">
                  <c:v>316532.9947164756</c:v>
                </c:pt>
                <c:pt idx="12">
                  <c:v>321357.33160961117</c:v>
                </c:pt>
                <c:pt idx="13">
                  <c:v>328046.82003660855</c:v>
                </c:pt>
                <c:pt idx="14">
                  <c:v>335365.77134295856</c:v>
                </c:pt>
                <c:pt idx="15">
                  <c:v>338575.06239343173</c:v>
                </c:pt>
                <c:pt idx="16">
                  <c:v>344040.20730138809</c:v>
                </c:pt>
                <c:pt idx="17">
                  <c:v>350907.79545797547</c:v>
                </c:pt>
                <c:pt idx="18">
                  <c:v>352813.27486037451</c:v>
                </c:pt>
                <c:pt idx="19">
                  <c:v>356552.9</c:v>
                </c:pt>
                <c:pt idx="20">
                  <c:v>362192.6</c:v>
                </c:pt>
                <c:pt idx="21">
                  <c:v>368427.2</c:v>
                </c:pt>
                <c:pt idx="22">
                  <c:v>373646.8</c:v>
                </c:pt>
                <c:pt idx="23">
                  <c:v>378829.6</c:v>
                </c:pt>
                <c:pt idx="24">
                  <c:v>384409.5</c:v>
                </c:pt>
                <c:pt idx="25">
                  <c:v>391220.8</c:v>
                </c:pt>
                <c:pt idx="26">
                  <c:v>396434</c:v>
                </c:pt>
                <c:pt idx="27">
                  <c:v>401224.4</c:v>
                </c:pt>
                <c:pt idx="28">
                  <c:v>406313.4</c:v>
                </c:pt>
              </c:numCache>
            </c:numRef>
          </c:val>
          <c:smooth val="0"/>
          <c:extLst>
            <c:ext xmlns:c16="http://schemas.microsoft.com/office/drawing/2014/chart" uri="{C3380CC4-5D6E-409C-BE32-E72D297353CC}">
              <c16:uniqueId val="{00000004-3D68-46B9-97BA-D5D812526DFB}"/>
            </c:ext>
          </c:extLst>
        </c:ser>
        <c:ser>
          <c:idx val="3"/>
          <c:order val="4"/>
          <c:tx>
            <c:strRef>
              <c:f>'Comparison vs October'!$L$10</c:f>
              <c:strCache>
                <c:ptCount val="1"/>
                <c:pt idx="0">
                  <c:v>   Oct 2024 Baseline</c:v>
                </c:pt>
              </c:strCache>
            </c:strRef>
          </c:tx>
          <c:spPr>
            <a:ln w="28575" cap="rnd">
              <a:solidFill>
                <a:srgbClr val="FF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October'!$M$10:$AO$10</c:f>
              <c:numCache>
                <c:formatCode>#,##0.0</c:formatCode>
                <c:ptCount val="29"/>
                <c:pt idx="0">
                  <c:v>262622.32860777114</c:v>
                </c:pt>
                <c:pt idx="1">
                  <c:v>267065.24379184068</c:v>
                </c:pt>
                <c:pt idx="2">
                  <c:v>286157.68050215091</c:v>
                </c:pt>
                <c:pt idx="3">
                  <c:v>280533.65163241967</c:v>
                </c:pt>
                <c:pt idx="4">
                  <c:v>278647.02407359256</c:v>
                </c:pt>
                <c:pt idx="5">
                  <c:v>311343.16166538536</c:v>
                </c:pt>
                <c:pt idx="6">
                  <c:v>301634.67249649018</c:v>
                </c:pt>
                <c:pt idx="7">
                  <c:v>301116.28823339072</c:v>
                </c:pt>
                <c:pt idx="8">
                  <c:v>303962.44744522218</c:v>
                </c:pt>
                <c:pt idx="9">
                  <c:v>308261.49529197928</c:v>
                </c:pt>
                <c:pt idx="10">
                  <c:v>310804.90350682632</c:v>
                </c:pt>
                <c:pt idx="11">
                  <c:v>316532.9947164756</c:v>
                </c:pt>
                <c:pt idx="12">
                  <c:v>321357.33160961117</c:v>
                </c:pt>
                <c:pt idx="13">
                  <c:v>328046.82003660855</c:v>
                </c:pt>
                <c:pt idx="14">
                  <c:v>335365.77134295856</c:v>
                </c:pt>
                <c:pt idx="15">
                  <c:v>338575.06239343173</c:v>
                </c:pt>
                <c:pt idx="16">
                  <c:v>344040.20730138809</c:v>
                </c:pt>
                <c:pt idx="17">
                  <c:v>350907.79545797547</c:v>
                </c:pt>
                <c:pt idx="18">
                  <c:v>352813.27486037451</c:v>
                </c:pt>
                <c:pt idx="19">
                  <c:v>356644.2</c:v>
                </c:pt>
                <c:pt idx="20">
                  <c:v>360707.2</c:v>
                </c:pt>
                <c:pt idx="21">
                  <c:v>365505.7</c:v>
                </c:pt>
                <c:pt idx="22">
                  <c:v>370052.4</c:v>
                </c:pt>
                <c:pt idx="23">
                  <c:v>374826.7</c:v>
                </c:pt>
                <c:pt idx="24">
                  <c:v>379912.9</c:v>
                </c:pt>
                <c:pt idx="25">
                  <c:v>386183.1</c:v>
                </c:pt>
                <c:pt idx="26">
                  <c:v>391095.4</c:v>
                </c:pt>
                <c:pt idx="27">
                  <c:v>395699</c:v>
                </c:pt>
                <c:pt idx="28">
                  <c:v>400789.2</c:v>
                </c:pt>
              </c:numCache>
            </c:numRef>
          </c:val>
          <c:smooth val="0"/>
          <c:extLst>
            <c:ext xmlns:c16="http://schemas.microsoft.com/office/drawing/2014/chart" uri="{C3380CC4-5D6E-409C-BE32-E72D297353CC}">
              <c16:uniqueId val="{00000005-3D68-46B9-97BA-D5D812526DFB}"/>
            </c:ext>
          </c:extLst>
        </c:ser>
        <c:ser>
          <c:idx val="4"/>
          <c:order val="5"/>
          <c:tx>
            <c:strRef>
              <c:f>'Comparison vs October'!$L$11</c:f>
              <c:strCache>
                <c:ptCount val="1"/>
                <c:pt idx="0">
                  <c:v>   Oct 2024 Pessimistic</c:v>
                </c:pt>
              </c:strCache>
            </c:strRef>
          </c:tx>
          <c:spPr>
            <a:ln w="28575" cap="rnd">
              <a:solidFill>
                <a:srgbClr val="68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October'!$M$11:$AO$11</c:f>
              <c:numCache>
                <c:formatCode>#,##0.0</c:formatCode>
                <c:ptCount val="29"/>
                <c:pt idx="0">
                  <c:v>262622.32860777114</c:v>
                </c:pt>
                <c:pt idx="1">
                  <c:v>267065.24379184068</c:v>
                </c:pt>
                <c:pt idx="2">
                  <c:v>286157.68050215091</c:v>
                </c:pt>
                <c:pt idx="3">
                  <c:v>280533.65163241967</c:v>
                </c:pt>
                <c:pt idx="4">
                  <c:v>278647.02407359256</c:v>
                </c:pt>
                <c:pt idx="5">
                  <c:v>311343.16166538536</c:v>
                </c:pt>
                <c:pt idx="6">
                  <c:v>301634.67249649018</c:v>
                </c:pt>
                <c:pt idx="7">
                  <c:v>301116.28823339072</c:v>
                </c:pt>
                <c:pt idx="8">
                  <c:v>303962.44744522218</c:v>
                </c:pt>
                <c:pt idx="9">
                  <c:v>308261.49529197928</c:v>
                </c:pt>
                <c:pt idx="10">
                  <c:v>310804.90350682632</c:v>
                </c:pt>
                <c:pt idx="11">
                  <c:v>316532.9947164756</c:v>
                </c:pt>
                <c:pt idx="12">
                  <c:v>321357.33160961117</c:v>
                </c:pt>
                <c:pt idx="13">
                  <c:v>328046.82003660855</c:v>
                </c:pt>
                <c:pt idx="14">
                  <c:v>335365.77134295856</c:v>
                </c:pt>
                <c:pt idx="15">
                  <c:v>338575.06239343173</c:v>
                </c:pt>
                <c:pt idx="16">
                  <c:v>344040.20730138809</c:v>
                </c:pt>
                <c:pt idx="17">
                  <c:v>350907.79545797547</c:v>
                </c:pt>
                <c:pt idx="18">
                  <c:v>352813.27486037451</c:v>
                </c:pt>
                <c:pt idx="19">
                  <c:v>356925.9</c:v>
                </c:pt>
                <c:pt idx="20">
                  <c:v>359977.8</c:v>
                </c:pt>
                <c:pt idx="21">
                  <c:v>362887</c:v>
                </c:pt>
                <c:pt idx="22">
                  <c:v>365109.4</c:v>
                </c:pt>
                <c:pt idx="23">
                  <c:v>367035.5</c:v>
                </c:pt>
                <c:pt idx="24">
                  <c:v>370772.2</c:v>
                </c:pt>
                <c:pt idx="25">
                  <c:v>376079.1</c:v>
                </c:pt>
                <c:pt idx="26">
                  <c:v>380041.5</c:v>
                </c:pt>
                <c:pt idx="27">
                  <c:v>384278.8</c:v>
                </c:pt>
                <c:pt idx="28">
                  <c:v>388937.3</c:v>
                </c:pt>
              </c:numCache>
            </c:numRef>
          </c:val>
          <c:smooth val="0"/>
          <c:extLst>
            <c:ext xmlns:c16="http://schemas.microsoft.com/office/drawing/2014/chart" uri="{C3380CC4-5D6E-409C-BE32-E72D297353CC}">
              <c16:uniqueId val="{00000006-3D68-46B9-97BA-D5D812526DF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440000"/>
          <c:min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October'!$L$41</c:f>
              <c:strCache>
                <c:ptCount val="1"/>
                <c:pt idx="0">
                  <c:v>   Mar 2025 Optimistic</c:v>
                </c:pt>
              </c:strCache>
            </c:strRef>
          </c:tx>
          <c:spPr>
            <a:ln w="28575" cap="rnd">
              <a:solidFill>
                <a:srgbClr val="FFC000"/>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October'!$BW$41:$CQ$41</c:f>
              <c:numCache>
                <c:formatCode>0.0%</c:formatCode>
                <c:ptCount val="21"/>
                <c:pt idx="0">
                  <c:v>7.4986408713439978E-4</c:v>
                </c:pt>
                <c:pt idx="1">
                  <c:v>9.3503384822613E-5</c:v>
                </c:pt>
                <c:pt idx="2">
                  <c:v>-3.3704078193441678E-4</c:v>
                </c:pt>
                <c:pt idx="3">
                  <c:v>-5.0994390617031815E-4</c:v>
                </c:pt>
                <c:pt idx="4">
                  <c:v>8.5025406401184611E-4</c:v>
                </c:pt>
                <c:pt idx="5">
                  <c:v>1.4183247558463563E-4</c:v>
                </c:pt>
                <c:pt idx="6">
                  <c:v>-3.9931318132813143E-4</c:v>
                </c:pt>
                <c:pt idx="7">
                  <c:v>-2.5416935499644744E-4</c:v>
                </c:pt>
                <c:pt idx="8">
                  <c:v>9.0275243455040233E-4</c:v>
                </c:pt>
                <c:pt idx="9">
                  <c:v>-3.8260669944611969E-5</c:v>
                </c:pt>
                <c:pt idx="10">
                  <c:v>-6.2549755487328884E-4</c:v>
                </c:pt>
                <c:pt idx="11">
                  <c:v>-9.1703628843575746E-4</c:v>
                </c:pt>
                <c:pt idx="12">
                  <c:v>-1.8761022100521885E-5</c:v>
                </c:pt>
                <c:pt idx="13">
                  <c:v>-1.1043518951803222E-3</c:v>
                </c:pt>
                <c:pt idx="14">
                  <c:v>-4.0426245389171278E-3</c:v>
                </c:pt>
                <c:pt idx="15">
                  <c:v>-3.7925494152373229E-3</c:v>
                </c:pt>
                <c:pt idx="16">
                  <c:v>-3.4560705412020054E-3</c:v>
                </c:pt>
                <c:pt idx="17">
                  <c:v>-6.1486864169923994E-4</c:v>
                </c:pt>
                <c:pt idx="18">
                  <c:v>-3.7528654884272372E-3</c:v>
                </c:pt>
                <c:pt idx="19">
                  <c:v>-6.4395835020902847E-4</c:v>
                </c:pt>
                <c:pt idx="20">
                  <c:v>-5.6278086233770841E-3</c:v>
                </c:pt>
              </c:numCache>
            </c:numRef>
          </c:val>
          <c:smooth val="0"/>
          <c:extLst>
            <c:ext xmlns:c16="http://schemas.microsoft.com/office/drawing/2014/chart" uri="{C3380CC4-5D6E-409C-BE32-E72D297353CC}">
              <c16:uniqueId val="{00000000-F510-4D58-B08A-EAE567564FEC}"/>
            </c:ext>
          </c:extLst>
        </c:ser>
        <c:ser>
          <c:idx val="5"/>
          <c:order val="1"/>
          <c:tx>
            <c:strRef>
              <c:f>'Comparison vs October'!$L$42</c:f>
              <c:strCache>
                <c:ptCount val="1"/>
                <c:pt idx="0">
                  <c:v>   Mar 2025 Baseline</c:v>
                </c:pt>
              </c:strCache>
            </c:strRef>
          </c:tx>
          <c:spPr>
            <a:ln w="28575" cap="rnd">
              <a:solidFill>
                <a:srgbClr val="FD6467"/>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October'!$BW$42:$CQ$42</c:f>
              <c:numCache>
                <c:formatCode>0.0%</c:formatCode>
                <c:ptCount val="21"/>
                <c:pt idx="0">
                  <c:v>7.4986408713439978E-4</c:v>
                </c:pt>
                <c:pt idx="1">
                  <c:v>9.3503384822613E-5</c:v>
                </c:pt>
                <c:pt idx="2">
                  <c:v>-3.3704078193441678E-4</c:v>
                </c:pt>
                <c:pt idx="3">
                  <c:v>-5.0994390617031815E-4</c:v>
                </c:pt>
                <c:pt idx="4">
                  <c:v>8.5025406401184611E-4</c:v>
                </c:pt>
                <c:pt idx="5">
                  <c:v>1.4183247558463563E-4</c:v>
                </c:pt>
                <c:pt idx="6">
                  <c:v>-3.9931318132813143E-4</c:v>
                </c:pt>
                <c:pt idx="7">
                  <c:v>-2.5416935499644744E-4</c:v>
                </c:pt>
                <c:pt idx="8">
                  <c:v>9.0275243455040233E-4</c:v>
                </c:pt>
                <c:pt idx="9">
                  <c:v>-3.8260669944611969E-5</c:v>
                </c:pt>
                <c:pt idx="10">
                  <c:v>-6.2549755487328884E-4</c:v>
                </c:pt>
                <c:pt idx="11">
                  <c:v>-9.1703628843575746E-4</c:v>
                </c:pt>
                <c:pt idx="12">
                  <c:v>-1.8761022100521885E-5</c:v>
                </c:pt>
                <c:pt idx="13">
                  <c:v>-1.1043518951803222E-3</c:v>
                </c:pt>
                <c:pt idx="14">
                  <c:v>-4.0426245389171278E-3</c:v>
                </c:pt>
                <c:pt idx="15">
                  <c:v>-3.7925494152373229E-3</c:v>
                </c:pt>
                <c:pt idx="16">
                  <c:v>-3.4560705412020054E-3</c:v>
                </c:pt>
                <c:pt idx="17">
                  <c:v>-6.1486864169923994E-4</c:v>
                </c:pt>
                <c:pt idx="18">
                  <c:v>-3.7528654884272372E-3</c:v>
                </c:pt>
                <c:pt idx="19">
                  <c:v>-6.2843321870620361E-4</c:v>
                </c:pt>
                <c:pt idx="20">
                  <c:v>-2.470402569664798E-3</c:v>
                </c:pt>
              </c:numCache>
            </c:numRef>
          </c:val>
          <c:smooth val="0"/>
          <c:extLst>
            <c:ext xmlns:c16="http://schemas.microsoft.com/office/drawing/2014/chart" uri="{C3380CC4-5D6E-409C-BE32-E72D297353CC}">
              <c16:uniqueId val="{00000001-F510-4D58-B08A-EAE567564FEC}"/>
            </c:ext>
          </c:extLst>
        </c:ser>
        <c:ser>
          <c:idx val="6"/>
          <c:order val="2"/>
          <c:tx>
            <c:strRef>
              <c:f>'Comparison vs October'!$L$43</c:f>
              <c:strCache>
                <c:ptCount val="1"/>
                <c:pt idx="0">
                  <c:v>   Mar 2025 Pessimistic</c:v>
                </c:pt>
              </c:strCache>
            </c:strRef>
          </c:tx>
          <c:spPr>
            <a:ln w="28575" cap="rnd">
              <a:solidFill>
                <a:srgbClr val="5B1A18"/>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October'!$BW$43:$CQ$43</c:f>
              <c:numCache>
                <c:formatCode>0.0%</c:formatCode>
                <c:ptCount val="21"/>
                <c:pt idx="0">
                  <c:v>7.4986408713439978E-4</c:v>
                </c:pt>
                <c:pt idx="1">
                  <c:v>9.3503384822613E-5</c:v>
                </c:pt>
                <c:pt idx="2">
                  <c:v>-3.3704078193441678E-4</c:v>
                </c:pt>
                <c:pt idx="3">
                  <c:v>-5.0994390617031815E-4</c:v>
                </c:pt>
                <c:pt idx="4">
                  <c:v>8.5025406401184611E-4</c:v>
                </c:pt>
                <c:pt idx="5">
                  <c:v>1.4183247558463563E-4</c:v>
                </c:pt>
                <c:pt idx="6">
                  <c:v>-3.9931318132813143E-4</c:v>
                </c:pt>
                <c:pt idx="7">
                  <c:v>-2.5416935499644744E-4</c:v>
                </c:pt>
                <c:pt idx="8">
                  <c:v>9.0275243455040233E-4</c:v>
                </c:pt>
                <c:pt idx="9">
                  <c:v>-3.8260669944611969E-5</c:v>
                </c:pt>
                <c:pt idx="10">
                  <c:v>-6.2549755487328884E-4</c:v>
                </c:pt>
                <c:pt idx="11">
                  <c:v>-9.1703628843575746E-4</c:v>
                </c:pt>
                <c:pt idx="12">
                  <c:v>-1.8761022100521885E-5</c:v>
                </c:pt>
                <c:pt idx="13">
                  <c:v>-1.1043518951803222E-3</c:v>
                </c:pt>
                <c:pt idx="14">
                  <c:v>-4.0426245389171278E-3</c:v>
                </c:pt>
                <c:pt idx="15">
                  <c:v>-3.7925494152373229E-3</c:v>
                </c:pt>
                <c:pt idx="16">
                  <c:v>-3.4560705412020054E-3</c:v>
                </c:pt>
                <c:pt idx="17">
                  <c:v>-6.1486864169923994E-4</c:v>
                </c:pt>
                <c:pt idx="18">
                  <c:v>-3.7528654884272372E-3</c:v>
                </c:pt>
                <c:pt idx="19">
                  <c:v>-6.4839401347016601E-4</c:v>
                </c:pt>
                <c:pt idx="20">
                  <c:v>5.0974081432668683E-3</c:v>
                </c:pt>
              </c:numCache>
            </c:numRef>
          </c:val>
          <c:smooth val="0"/>
          <c:extLst>
            <c:ext xmlns:c16="http://schemas.microsoft.com/office/drawing/2014/chart" uri="{C3380CC4-5D6E-409C-BE32-E72D297353CC}">
              <c16:uniqueId val="{00000002-F510-4D58-B08A-EAE567564FE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October'!$L$12</c:f>
              <c:strCache>
                <c:ptCount val="1"/>
                <c:pt idx="0">
                  <c:v>   Mar 2025 Optimistic</c:v>
                </c:pt>
              </c:strCache>
            </c:strRef>
          </c:tx>
          <c:spPr>
            <a:ln w="28575" cap="rnd">
              <a:solidFill>
                <a:srgbClr val="F1BB7B"/>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October'!$BW$12:$CQ$12</c:f>
              <c:numCache>
                <c:formatCode>0.0%</c:formatCode>
                <c:ptCount val="21"/>
                <c:pt idx="0">
                  <c:v>3.8190140192995159E-4</c:v>
                </c:pt>
                <c:pt idx="1">
                  <c:v>-1.2689128732995547E-3</c:v>
                </c:pt>
                <c:pt idx="2">
                  <c:v>-2.9227356438911167E-3</c:v>
                </c:pt>
                <c:pt idx="3">
                  <c:v>-4.5795751415088626E-3</c:v>
                </c:pt>
                <c:pt idx="4">
                  <c:v>-6.2394396278754316E-3</c:v>
                </c:pt>
                <c:pt idx="5">
                  <c:v>-3.8803999693136637E-3</c:v>
                </c:pt>
                <c:pt idx="6">
                  <c:v>-4.8955327218584976E-3</c:v>
                </c:pt>
                <c:pt idx="7">
                  <c:v>-1.5568110547828917E-3</c:v>
                </c:pt>
                <c:pt idx="8">
                  <c:v>2.135677401906122E-3</c:v>
                </c:pt>
                <c:pt idx="9">
                  <c:v>1.7484046861133695E-3</c:v>
                </c:pt>
                <c:pt idx="10">
                  <c:v>3.7895166901709132E-3</c:v>
                </c:pt>
                <c:pt idx="11">
                  <c:v>4.7715113006985277E-3</c:v>
                </c:pt>
                <c:pt idx="12">
                  <c:v>6.5517593486605907E-3</c:v>
                </c:pt>
                <c:pt idx="13">
                  <c:v>1.0580925159012766E-2</c:v>
                </c:pt>
                <c:pt idx="14">
                  <c:v>1.3137686209098609E-2</c:v>
                </c:pt>
                <c:pt idx="15">
                  <c:v>1.532891685538762E-2</c:v>
                </c:pt>
                <c:pt idx="16">
                  <c:v>1.7390504648204352E-2</c:v>
                </c:pt>
                <c:pt idx="17">
                  <c:v>2.1420542706632961E-2</c:v>
                </c:pt>
                <c:pt idx="18">
                  <c:v>3.5399699645134675E-2</c:v>
                </c:pt>
                <c:pt idx="19">
                  <c:v>2.4157361046261316E-2</c:v>
                </c:pt>
                <c:pt idx="20">
                  <c:v>1.4446499103468291E-2</c:v>
                </c:pt>
              </c:numCache>
            </c:numRef>
          </c:val>
          <c:smooth val="0"/>
          <c:extLst>
            <c:ext xmlns:c16="http://schemas.microsoft.com/office/drawing/2014/chart" uri="{C3380CC4-5D6E-409C-BE32-E72D297353CC}">
              <c16:uniqueId val="{00000000-7C49-4815-B826-E0588E6F7943}"/>
            </c:ext>
          </c:extLst>
        </c:ser>
        <c:ser>
          <c:idx val="5"/>
          <c:order val="1"/>
          <c:tx>
            <c:strRef>
              <c:f>'Comparison vs October'!$L$13</c:f>
              <c:strCache>
                <c:ptCount val="1"/>
                <c:pt idx="0">
                  <c:v>   Mar 2025 Baseline</c:v>
                </c:pt>
              </c:strCache>
            </c:strRef>
          </c:tx>
          <c:spPr>
            <a:ln w="28575" cap="rnd">
              <a:solidFill>
                <a:srgbClr val="FD6467"/>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October'!$BW$13:$CQ$13</c:f>
              <c:numCache>
                <c:formatCode>0.0%</c:formatCode>
                <c:ptCount val="21"/>
                <c:pt idx="0">
                  <c:v>3.8190140192995159E-4</c:v>
                </c:pt>
                <c:pt idx="1">
                  <c:v>-1.2689128732995547E-3</c:v>
                </c:pt>
                <c:pt idx="2">
                  <c:v>-2.9227356438911167E-3</c:v>
                </c:pt>
                <c:pt idx="3">
                  <c:v>-4.5795751415088626E-3</c:v>
                </c:pt>
                <c:pt idx="4">
                  <c:v>-6.2394396278754316E-3</c:v>
                </c:pt>
                <c:pt idx="5">
                  <c:v>-3.8803999693136637E-3</c:v>
                </c:pt>
                <c:pt idx="6">
                  <c:v>-4.8955327218584976E-3</c:v>
                </c:pt>
                <c:pt idx="7">
                  <c:v>-1.5568110547828917E-3</c:v>
                </c:pt>
                <c:pt idx="8">
                  <c:v>2.135677401906122E-3</c:v>
                </c:pt>
                <c:pt idx="9">
                  <c:v>1.7484046861133695E-3</c:v>
                </c:pt>
                <c:pt idx="10">
                  <c:v>3.7895166901709132E-3</c:v>
                </c:pt>
                <c:pt idx="11">
                  <c:v>4.7715113006985277E-3</c:v>
                </c:pt>
                <c:pt idx="12">
                  <c:v>6.5517593486605907E-3</c:v>
                </c:pt>
                <c:pt idx="13">
                  <c:v>1.0580925159012766E-2</c:v>
                </c:pt>
                <c:pt idx="14">
                  <c:v>1.3137686209098609E-2</c:v>
                </c:pt>
                <c:pt idx="15">
                  <c:v>1.532891685538762E-2</c:v>
                </c:pt>
                <c:pt idx="16">
                  <c:v>1.7390504648204352E-2</c:v>
                </c:pt>
                <c:pt idx="17">
                  <c:v>2.1420542706632961E-2</c:v>
                </c:pt>
                <c:pt idx="18">
                  <c:v>3.5399699645134675E-2</c:v>
                </c:pt>
                <c:pt idx="19">
                  <c:v>2.3895179389967769E-2</c:v>
                </c:pt>
                <c:pt idx="20">
                  <c:v>1.8624011583862954E-2</c:v>
                </c:pt>
              </c:numCache>
            </c:numRef>
          </c:val>
          <c:smooth val="0"/>
          <c:extLst>
            <c:ext xmlns:c16="http://schemas.microsoft.com/office/drawing/2014/chart" uri="{C3380CC4-5D6E-409C-BE32-E72D297353CC}">
              <c16:uniqueId val="{00000001-7C49-4815-B826-E0588E6F7943}"/>
            </c:ext>
          </c:extLst>
        </c:ser>
        <c:ser>
          <c:idx val="6"/>
          <c:order val="2"/>
          <c:tx>
            <c:strRef>
              <c:f>'Comparison vs October'!$L$14</c:f>
              <c:strCache>
                <c:ptCount val="1"/>
                <c:pt idx="0">
                  <c:v>   Mar 2025 Pessimistic</c:v>
                </c:pt>
              </c:strCache>
            </c:strRef>
          </c:tx>
          <c:spPr>
            <a:ln w="28575" cap="rnd">
              <a:solidFill>
                <a:srgbClr val="5B1A18"/>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October'!$BW$14:$CQ$14</c:f>
              <c:numCache>
                <c:formatCode>0.0%</c:formatCode>
                <c:ptCount val="21"/>
                <c:pt idx="0">
                  <c:v>3.8190140192995159E-4</c:v>
                </c:pt>
                <c:pt idx="1">
                  <c:v>-1.2689128732995547E-3</c:v>
                </c:pt>
                <c:pt idx="2">
                  <c:v>-2.9227356438911167E-3</c:v>
                </c:pt>
                <c:pt idx="3">
                  <c:v>-4.5795751415088626E-3</c:v>
                </c:pt>
                <c:pt idx="4">
                  <c:v>-6.2394396278754316E-3</c:v>
                </c:pt>
                <c:pt idx="5">
                  <c:v>-3.8803999693136637E-3</c:v>
                </c:pt>
                <c:pt idx="6">
                  <c:v>-4.8955327218584976E-3</c:v>
                </c:pt>
                <c:pt idx="7">
                  <c:v>-1.5568110547828917E-3</c:v>
                </c:pt>
                <c:pt idx="8">
                  <c:v>2.135677401906122E-3</c:v>
                </c:pt>
                <c:pt idx="9">
                  <c:v>1.7484046861133695E-3</c:v>
                </c:pt>
                <c:pt idx="10">
                  <c:v>3.7895166901709132E-3</c:v>
                </c:pt>
                <c:pt idx="11">
                  <c:v>4.7715113006985277E-3</c:v>
                </c:pt>
                <c:pt idx="12">
                  <c:v>6.5517593486605907E-3</c:v>
                </c:pt>
                <c:pt idx="13">
                  <c:v>1.0580925159012766E-2</c:v>
                </c:pt>
                <c:pt idx="14">
                  <c:v>1.3137686209098609E-2</c:v>
                </c:pt>
                <c:pt idx="15">
                  <c:v>1.532891685538762E-2</c:v>
                </c:pt>
                <c:pt idx="16">
                  <c:v>1.7390504648204352E-2</c:v>
                </c:pt>
                <c:pt idx="17">
                  <c:v>2.1420542706632961E-2</c:v>
                </c:pt>
                <c:pt idx="18">
                  <c:v>3.5399699645134675E-2</c:v>
                </c:pt>
                <c:pt idx="19">
                  <c:v>2.3087080924616421E-2</c:v>
                </c:pt>
                <c:pt idx="20">
                  <c:v>2.0687984290094663E-2</c:v>
                </c:pt>
              </c:numCache>
            </c:numRef>
          </c:val>
          <c:smooth val="0"/>
          <c:extLst>
            <c:ext xmlns:c16="http://schemas.microsoft.com/office/drawing/2014/chart" uri="{C3380CC4-5D6E-409C-BE32-E72D297353CC}">
              <c16:uniqueId val="{00000002-7C49-4815-B826-E0588E6F794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a:t>
            </a:r>
            <a:r>
              <a:rPr lang="en-US" baseline="0"/>
              <a:t> rate</a:t>
            </a:r>
            <a:endParaRPr lang="en-US"/>
          </a:p>
        </c:rich>
      </c:tx>
      <c:layout>
        <c:manualLayout>
          <c:xMode val="edge"/>
          <c:yMode val="edge"/>
          <c:x val="8.3347761812359672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04184565903747E-2"/>
          <c:y val="0.26138165049810763"/>
          <c:w val="0.93349382876442111"/>
          <c:h val="0.65317353286640278"/>
        </c:manualLayout>
      </c:layout>
      <c:lineChart>
        <c:grouping val="standard"/>
        <c:varyColors val="0"/>
        <c:ser>
          <c:idx val="0"/>
          <c:order val="0"/>
          <c:tx>
            <c:strRef>
              <c:f>'Comparison vs October'!$B$48</c:f>
              <c:strCache>
                <c:ptCount val="1"/>
                <c:pt idx="0">
                  <c:v>   Mar 2025 Optimistic</c:v>
                </c:pt>
              </c:strCache>
            </c:strRef>
          </c:tx>
          <c:spPr>
            <a:ln w="28575" cap="rnd">
              <a:solidFill>
                <a:srgbClr val="FFC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October'!$C$48:$J$48</c:f>
              <c:numCache>
                <c:formatCode>0.0</c:formatCode>
                <c:ptCount val="8"/>
                <c:pt idx="0">
                  <c:v>2.9920426232730049</c:v>
                </c:pt>
                <c:pt idx="1">
                  <c:v>8.8536353188726462</c:v>
                </c:pt>
                <c:pt idx="2">
                  <c:v>4.9853587145797373</c:v>
                </c:pt>
                <c:pt idx="3">
                  <c:v>3.7396086582774912</c:v>
                </c:pt>
                <c:pt idx="4">
                  <c:v>4.0347639084909304</c:v>
                </c:pt>
                <c:pt idx="5">
                  <c:v>4.192665872973107</c:v>
                </c:pt>
                <c:pt idx="6">
                  <c:v>4.0795279999999998</c:v>
                </c:pt>
                <c:pt idx="7">
                  <c:v>4.0501750000000003</c:v>
                </c:pt>
              </c:numCache>
            </c:numRef>
          </c:val>
          <c:smooth val="0"/>
          <c:extLst>
            <c:ext xmlns:c16="http://schemas.microsoft.com/office/drawing/2014/chart" uri="{C3380CC4-5D6E-409C-BE32-E72D297353CC}">
              <c16:uniqueId val="{00000000-ED5B-4814-AFC3-D163EF97D5A8}"/>
            </c:ext>
          </c:extLst>
        </c:ser>
        <c:ser>
          <c:idx val="5"/>
          <c:order val="1"/>
          <c:tx>
            <c:strRef>
              <c:f>'Comparison vs October'!$B$49</c:f>
              <c:strCache>
                <c:ptCount val="1"/>
                <c:pt idx="0">
                  <c:v>   Mar 2025 Baseline</c:v>
                </c:pt>
              </c:strCache>
            </c:strRef>
          </c:tx>
          <c:spPr>
            <a:ln w="28575" cap="rnd">
              <a:solidFill>
                <a:srgbClr val="FF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October'!$C$49:$J$49</c:f>
              <c:numCache>
                <c:formatCode>0.0</c:formatCode>
                <c:ptCount val="8"/>
                <c:pt idx="0">
                  <c:v>2.9920426232730049</c:v>
                </c:pt>
                <c:pt idx="1">
                  <c:v>8.8536353188726462</c:v>
                </c:pt>
                <c:pt idx="2">
                  <c:v>4.9853587145797373</c:v>
                </c:pt>
                <c:pt idx="3">
                  <c:v>3.7396086582774912</c:v>
                </c:pt>
                <c:pt idx="4">
                  <c:v>4.0347639084909304</c:v>
                </c:pt>
                <c:pt idx="5">
                  <c:v>4.192665872973107</c:v>
                </c:pt>
                <c:pt idx="6">
                  <c:v>4.2621424999999995</c:v>
                </c:pt>
                <c:pt idx="7">
                  <c:v>4.4814170000000004</c:v>
                </c:pt>
              </c:numCache>
            </c:numRef>
          </c:val>
          <c:smooth val="0"/>
          <c:extLst>
            <c:ext xmlns:c16="http://schemas.microsoft.com/office/drawing/2014/chart" uri="{C3380CC4-5D6E-409C-BE32-E72D297353CC}">
              <c16:uniqueId val="{00000001-ED5B-4814-AFC3-D163EF97D5A8}"/>
            </c:ext>
          </c:extLst>
        </c:ser>
        <c:ser>
          <c:idx val="6"/>
          <c:order val="2"/>
          <c:tx>
            <c:strRef>
              <c:f>'Comparison vs October'!$B$50</c:f>
              <c:strCache>
                <c:ptCount val="1"/>
                <c:pt idx="0">
                  <c:v>   Mar 2025 Pessimistic</c:v>
                </c:pt>
              </c:strCache>
            </c:strRef>
          </c:tx>
          <c:spPr>
            <a:ln w="28575" cap="rnd">
              <a:solidFill>
                <a:srgbClr val="68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October'!$C$50:$J$50</c:f>
              <c:numCache>
                <c:formatCode>0.0</c:formatCode>
                <c:ptCount val="8"/>
                <c:pt idx="0">
                  <c:v>2.9920426232730049</c:v>
                </c:pt>
                <c:pt idx="1">
                  <c:v>8.8536353188726462</c:v>
                </c:pt>
                <c:pt idx="2">
                  <c:v>4.9853587145797373</c:v>
                </c:pt>
                <c:pt idx="3">
                  <c:v>3.7396086582774912</c:v>
                </c:pt>
                <c:pt idx="4">
                  <c:v>4.0347639084909304</c:v>
                </c:pt>
                <c:pt idx="5">
                  <c:v>4.192665872973107</c:v>
                </c:pt>
                <c:pt idx="6">
                  <c:v>4.3742780000000003</c:v>
                </c:pt>
                <c:pt idx="7">
                  <c:v>5.0206390000000001</c:v>
                </c:pt>
              </c:numCache>
            </c:numRef>
          </c:val>
          <c:smooth val="0"/>
          <c:extLst>
            <c:ext xmlns:c16="http://schemas.microsoft.com/office/drawing/2014/chart" uri="{C3380CC4-5D6E-409C-BE32-E72D297353CC}">
              <c16:uniqueId val="{00000002-ED5B-4814-AFC3-D163EF97D5A8}"/>
            </c:ext>
          </c:extLst>
        </c:ser>
        <c:ser>
          <c:idx val="2"/>
          <c:order val="3"/>
          <c:tx>
            <c:strRef>
              <c:f>'Comparison vs October'!$B$45</c:f>
              <c:strCache>
                <c:ptCount val="1"/>
                <c:pt idx="0">
                  <c:v>   Oct 2024 Optimistic</c:v>
                </c:pt>
              </c:strCache>
            </c:strRef>
          </c:tx>
          <c:spPr>
            <a:ln w="28575" cap="rnd">
              <a:solidFill>
                <a:srgbClr val="FFC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October'!$C$45:$J$45</c:f>
              <c:numCache>
                <c:formatCode>0.0</c:formatCode>
                <c:ptCount val="8"/>
                <c:pt idx="0">
                  <c:v>2.7223010985</c:v>
                </c:pt>
                <c:pt idx="1">
                  <c:v>8.1107901422499999</c:v>
                </c:pt>
                <c:pt idx="2">
                  <c:v>4.4052858994999999</c:v>
                </c:pt>
                <c:pt idx="3">
                  <c:v>3.0746585687500003</c:v>
                </c:pt>
                <c:pt idx="4">
                  <c:v>3.4014778215000003</c:v>
                </c:pt>
                <c:pt idx="5">
                  <c:v>4.2174566300000009</c:v>
                </c:pt>
                <c:pt idx="6">
                  <c:v>4.1777559999999996</c:v>
                </c:pt>
                <c:pt idx="7">
                  <c:v>4.2753999999999994</c:v>
                </c:pt>
              </c:numCache>
            </c:numRef>
          </c:val>
          <c:smooth val="0"/>
          <c:extLst>
            <c:ext xmlns:c16="http://schemas.microsoft.com/office/drawing/2014/chart" uri="{C3380CC4-5D6E-409C-BE32-E72D297353CC}">
              <c16:uniqueId val="{00000004-ED5B-4814-AFC3-D163EF97D5A8}"/>
            </c:ext>
          </c:extLst>
        </c:ser>
        <c:ser>
          <c:idx val="3"/>
          <c:order val="4"/>
          <c:tx>
            <c:strRef>
              <c:f>'Comparison vs October'!$B$46</c:f>
              <c:strCache>
                <c:ptCount val="1"/>
                <c:pt idx="0">
                  <c:v>   Oct 2024 Baseline</c:v>
                </c:pt>
              </c:strCache>
            </c:strRef>
          </c:tx>
          <c:spPr>
            <a:ln w="28575" cap="rnd">
              <a:solidFill>
                <a:srgbClr val="FF0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October'!$C$46:$J$46</c:f>
              <c:numCache>
                <c:formatCode>0.0</c:formatCode>
                <c:ptCount val="8"/>
                <c:pt idx="0">
                  <c:v>2.7223010985</c:v>
                </c:pt>
                <c:pt idx="1">
                  <c:v>8.1107901422499999</c:v>
                </c:pt>
                <c:pt idx="2">
                  <c:v>4.4052858994999999</c:v>
                </c:pt>
                <c:pt idx="3">
                  <c:v>3.0746585687500003</c:v>
                </c:pt>
                <c:pt idx="4">
                  <c:v>3.4014778215000003</c:v>
                </c:pt>
                <c:pt idx="5">
                  <c:v>4.2821223800000006</c:v>
                </c:pt>
                <c:pt idx="6">
                  <c:v>4.5175409999999996</c:v>
                </c:pt>
                <c:pt idx="7">
                  <c:v>4.5946672499999996</c:v>
                </c:pt>
              </c:numCache>
            </c:numRef>
          </c:val>
          <c:smooth val="0"/>
          <c:extLst>
            <c:ext xmlns:c16="http://schemas.microsoft.com/office/drawing/2014/chart" uri="{C3380CC4-5D6E-409C-BE32-E72D297353CC}">
              <c16:uniqueId val="{00000005-ED5B-4814-AFC3-D163EF97D5A8}"/>
            </c:ext>
          </c:extLst>
        </c:ser>
        <c:ser>
          <c:idx val="4"/>
          <c:order val="5"/>
          <c:tx>
            <c:strRef>
              <c:f>'Comparison vs October'!$B$47</c:f>
              <c:strCache>
                <c:ptCount val="1"/>
                <c:pt idx="0">
                  <c:v>   Oct 2024 Pessimistic</c:v>
                </c:pt>
              </c:strCache>
            </c:strRef>
          </c:tx>
          <c:spPr>
            <a:ln w="28575" cap="rnd">
              <a:solidFill>
                <a:srgbClr val="680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October'!$C$47:$J$47</c:f>
              <c:numCache>
                <c:formatCode>0.0</c:formatCode>
                <c:ptCount val="8"/>
                <c:pt idx="0">
                  <c:v>2.7223010985</c:v>
                </c:pt>
                <c:pt idx="1">
                  <c:v>8.1107901422499999</c:v>
                </c:pt>
                <c:pt idx="2">
                  <c:v>4.4052858994999999</c:v>
                </c:pt>
                <c:pt idx="3">
                  <c:v>3.0746585687500003</c:v>
                </c:pt>
                <c:pt idx="4">
                  <c:v>3.4014778215000003</c:v>
                </c:pt>
                <c:pt idx="5">
                  <c:v>4.4368203800000003</c:v>
                </c:pt>
                <c:pt idx="6">
                  <c:v>6.2617145000000001</c:v>
                </c:pt>
                <c:pt idx="7">
                  <c:v>6.6271094999999995</c:v>
                </c:pt>
              </c:numCache>
            </c:numRef>
          </c:val>
          <c:smooth val="0"/>
          <c:extLst>
            <c:ext xmlns:c16="http://schemas.microsoft.com/office/drawing/2014/chart" uri="{C3380CC4-5D6E-409C-BE32-E72D297353CC}">
              <c16:uniqueId val="{00000006-ED5B-4814-AFC3-D163EF97D5A8}"/>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2284276620118617"/>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 rate</a:t>
            </a:r>
          </a:p>
        </c:rich>
      </c:tx>
      <c:layout>
        <c:manualLayout>
          <c:xMode val="edge"/>
          <c:yMode val="edge"/>
          <c:x val="7.7350761257046888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October'!$L$48</c:f>
              <c:strCache>
                <c:ptCount val="1"/>
                <c:pt idx="0">
                  <c:v>   Mar 2025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October'!$M$48:$AO$48</c:f>
              <c:numCache>
                <c:formatCode>0.0</c:formatCode>
                <c:ptCount val="29"/>
                <c:pt idx="0">
                  <c:v>2.6644390365731092</c:v>
                </c:pt>
                <c:pt idx="1">
                  <c:v>4.028898506806188</c:v>
                </c:pt>
                <c:pt idx="2">
                  <c:v>15.015849182127591</c:v>
                </c:pt>
                <c:pt idx="3">
                  <c:v>9.4209905878300706</c:v>
                </c:pt>
                <c:pt idx="4">
                  <c:v>6.948802998726733</c:v>
                </c:pt>
                <c:pt idx="5">
                  <c:v>6.0298490504359892</c:v>
                </c:pt>
                <c:pt idx="6">
                  <c:v>5.3460904022699172</c:v>
                </c:pt>
                <c:pt idx="7">
                  <c:v>4.6836918626448814</c:v>
                </c:pt>
                <c:pt idx="8">
                  <c:v>3.8818035429681612</c:v>
                </c:pt>
                <c:pt idx="9">
                  <c:v>3.5950118552178232</c:v>
                </c:pt>
                <c:pt idx="10">
                  <c:v>3.5889786725457236</c:v>
                </c:pt>
                <c:pt idx="11">
                  <c:v>3.828150954285312</c:v>
                </c:pt>
                <c:pt idx="12">
                  <c:v>3.9462931510611079</c:v>
                </c:pt>
                <c:pt idx="13">
                  <c:v>3.8850142018954519</c:v>
                </c:pt>
                <c:pt idx="14">
                  <c:v>3.9323720627730392</c:v>
                </c:pt>
                <c:pt idx="15">
                  <c:v>4.040224070721818</c:v>
                </c:pt>
                <c:pt idx="16">
                  <c:v>4.2814452985734137</c:v>
                </c:pt>
                <c:pt idx="17">
                  <c:v>4.3668017249635112</c:v>
                </c:pt>
                <c:pt idx="18">
                  <c:v>4.2554533343925929</c:v>
                </c:pt>
                <c:pt idx="19">
                  <c:v>4.0992479269782089</c:v>
                </c:pt>
                <c:pt idx="20">
                  <c:v>4.0491605055581159</c:v>
                </c:pt>
                <c:pt idx="21">
                  <c:v>4.044041</c:v>
                </c:pt>
                <c:pt idx="22">
                  <c:v>4.1037179999999998</c:v>
                </c:pt>
                <c:pt idx="23">
                  <c:v>4.0994919999999997</c:v>
                </c:pt>
                <c:pt idx="24">
                  <c:v>4.0708609999999998</c:v>
                </c:pt>
                <c:pt idx="25">
                  <c:v>4.0353870000000001</c:v>
                </c:pt>
                <c:pt idx="26">
                  <c:v>4.030837</c:v>
                </c:pt>
                <c:pt idx="27">
                  <c:v>4.0549710000000001</c:v>
                </c:pt>
                <c:pt idx="28">
                  <c:v>4.0795050000000002</c:v>
                </c:pt>
              </c:numCache>
            </c:numRef>
          </c:val>
          <c:smooth val="0"/>
          <c:extLst>
            <c:ext xmlns:c16="http://schemas.microsoft.com/office/drawing/2014/chart" uri="{C3380CC4-5D6E-409C-BE32-E72D297353CC}">
              <c16:uniqueId val="{00000000-757D-4186-8BC4-7003BDCFDB75}"/>
            </c:ext>
          </c:extLst>
        </c:ser>
        <c:ser>
          <c:idx val="5"/>
          <c:order val="1"/>
          <c:tx>
            <c:strRef>
              <c:f>'Comparison vs October'!$L$49</c:f>
              <c:strCache>
                <c:ptCount val="1"/>
                <c:pt idx="0">
                  <c:v>   Mar 2025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October'!$M$49:$AO$49</c:f>
              <c:numCache>
                <c:formatCode>0.0</c:formatCode>
                <c:ptCount val="29"/>
                <c:pt idx="0">
                  <c:v>2.6644390365731092</c:v>
                </c:pt>
                <c:pt idx="1">
                  <c:v>4.028898506806188</c:v>
                </c:pt>
                <c:pt idx="2">
                  <c:v>15.015849182127591</c:v>
                </c:pt>
                <c:pt idx="3">
                  <c:v>9.4209905878300706</c:v>
                </c:pt>
                <c:pt idx="4">
                  <c:v>6.948802998726733</c:v>
                </c:pt>
                <c:pt idx="5">
                  <c:v>6.0298490504359892</c:v>
                </c:pt>
                <c:pt idx="6">
                  <c:v>5.3460904022699172</c:v>
                </c:pt>
                <c:pt idx="7">
                  <c:v>4.6836918626448814</c:v>
                </c:pt>
                <c:pt idx="8">
                  <c:v>3.8818035429681612</c:v>
                </c:pt>
                <c:pt idx="9">
                  <c:v>3.5950118552178232</c:v>
                </c:pt>
                <c:pt idx="10">
                  <c:v>3.5889786725457236</c:v>
                </c:pt>
                <c:pt idx="11">
                  <c:v>3.828150954285312</c:v>
                </c:pt>
                <c:pt idx="12">
                  <c:v>3.9462931510611079</c:v>
                </c:pt>
                <c:pt idx="13">
                  <c:v>3.8850142018954519</c:v>
                </c:pt>
                <c:pt idx="14">
                  <c:v>3.9323720627730392</c:v>
                </c:pt>
                <c:pt idx="15">
                  <c:v>4.040224070721818</c:v>
                </c:pt>
                <c:pt idx="16">
                  <c:v>4.2814452985734137</c:v>
                </c:pt>
                <c:pt idx="17">
                  <c:v>4.3668017249635112</c:v>
                </c:pt>
                <c:pt idx="18">
                  <c:v>4.2554533343925929</c:v>
                </c:pt>
                <c:pt idx="19">
                  <c:v>4.0992479269782089</c:v>
                </c:pt>
                <c:pt idx="20">
                  <c:v>4.0491605055581159</c:v>
                </c:pt>
                <c:pt idx="21">
                  <c:v>4.0828139999999999</c:v>
                </c:pt>
                <c:pt idx="22">
                  <c:v>4.266839</c:v>
                </c:pt>
                <c:pt idx="23">
                  <c:v>4.318975</c:v>
                </c:pt>
                <c:pt idx="24">
                  <c:v>4.3799419999999998</c:v>
                </c:pt>
                <c:pt idx="25">
                  <c:v>4.4067480000000003</c:v>
                </c:pt>
                <c:pt idx="26">
                  <c:v>4.4404320000000004</c:v>
                </c:pt>
                <c:pt idx="27">
                  <c:v>4.5054759999999998</c:v>
                </c:pt>
                <c:pt idx="28">
                  <c:v>4.5730120000000003</c:v>
                </c:pt>
              </c:numCache>
            </c:numRef>
          </c:val>
          <c:smooth val="0"/>
          <c:extLst>
            <c:ext xmlns:c16="http://schemas.microsoft.com/office/drawing/2014/chart" uri="{C3380CC4-5D6E-409C-BE32-E72D297353CC}">
              <c16:uniqueId val="{00000001-757D-4186-8BC4-7003BDCFDB75}"/>
            </c:ext>
          </c:extLst>
        </c:ser>
        <c:ser>
          <c:idx val="6"/>
          <c:order val="2"/>
          <c:tx>
            <c:strRef>
              <c:f>'Comparison vs October'!$L$50</c:f>
              <c:strCache>
                <c:ptCount val="1"/>
                <c:pt idx="0">
                  <c:v>   Mar 2025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October'!$M$50:$AO$50</c:f>
              <c:numCache>
                <c:formatCode>0.0</c:formatCode>
                <c:ptCount val="29"/>
                <c:pt idx="0">
                  <c:v>2.6644390365731092</c:v>
                </c:pt>
                <c:pt idx="1">
                  <c:v>4.028898506806188</c:v>
                </c:pt>
                <c:pt idx="2">
                  <c:v>15.015849182127591</c:v>
                </c:pt>
                <c:pt idx="3">
                  <c:v>9.4209905878300706</c:v>
                </c:pt>
                <c:pt idx="4">
                  <c:v>6.948802998726733</c:v>
                </c:pt>
                <c:pt idx="5">
                  <c:v>6.0298490504359892</c:v>
                </c:pt>
                <c:pt idx="6">
                  <c:v>5.3460904022699172</c:v>
                </c:pt>
                <c:pt idx="7">
                  <c:v>4.6836918626448814</c:v>
                </c:pt>
                <c:pt idx="8">
                  <c:v>3.8818035429681612</c:v>
                </c:pt>
                <c:pt idx="9">
                  <c:v>3.5950118552178232</c:v>
                </c:pt>
                <c:pt idx="10">
                  <c:v>3.5889786725457236</c:v>
                </c:pt>
                <c:pt idx="11">
                  <c:v>3.828150954285312</c:v>
                </c:pt>
                <c:pt idx="12">
                  <c:v>3.9462931510611079</c:v>
                </c:pt>
                <c:pt idx="13">
                  <c:v>3.8850142018954519</c:v>
                </c:pt>
                <c:pt idx="14">
                  <c:v>3.9323720627730392</c:v>
                </c:pt>
                <c:pt idx="15">
                  <c:v>4.040224070721818</c:v>
                </c:pt>
                <c:pt idx="16">
                  <c:v>4.2814452985734137</c:v>
                </c:pt>
                <c:pt idx="17">
                  <c:v>4.3668017249635112</c:v>
                </c:pt>
                <c:pt idx="18">
                  <c:v>4.2554533343925929</c:v>
                </c:pt>
                <c:pt idx="19">
                  <c:v>4.0992479269782089</c:v>
                </c:pt>
                <c:pt idx="20">
                  <c:v>4.0491605055581159</c:v>
                </c:pt>
                <c:pt idx="21">
                  <c:v>4.1017960000000002</c:v>
                </c:pt>
                <c:pt idx="22">
                  <c:v>4.3143890000000003</c:v>
                </c:pt>
                <c:pt idx="23">
                  <c:v>4.4569219999999996</c:v>
                </c:pt>
                <c:pt idx="24">
                  <c:v>4.6240050000000004</c:v>
                </c:pt>
                <c:pt idx="25">
                  <c:v>4.7606820000000001</c:v>
                </c:pt>
                <c:pt idx="26">
                  <c:v>4.9203679999999999</c:v>
                </c:pt>
                <c:pt idx="27">
                  <c:v>5.113855</c:v>
                </c:pt>
                <c:pt idx="28">
                  <c:v>5.2876510000000003</c:v>
                </c:pt>
              </c:numCache>
            </c:numRef>
          </c:val>
          <c:smooth val="0"/>
          <c:extLst>
            <c:ext xmlns:c16="http://schemas.microsoft.com/office/drawing/2014/chart" uri="{C3380CC4-5D6E-409C-BE32-E72D297353CC}">
              <c16:uniqueId val="{00000002-757D-4186-8BC4-7003BDCFDB75}"/>
            </c:ext>
          </c:extLst>
        </c:ser>
        <c:ser>
          <c:idx val="2"/>
          <c:order val="3"/>
          <c:tx>
            <c:strRef>
              <c:f>'Comparison vs October'!$L$45</c:f>
              <c:strCache>
                <c:ptCount val="1"/>
                <c:pt idx="0">
                  <c:v>   Oct 2024 Optimistic</c:v>
                </c:pt>
              </c:strCache>
            </c:strRef>
          </c:tx>
          <c:spPr>
            <a:ln w="28575" cap="rnd">
              <a:solidFill>
                <a:srgbClr val="FFC000">
                  <a:alpha val="35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October'!$M$45:$AO$45</c:f>
              <c:numCache>
                <c:formatCode>0.0</c:formatCode>
                <c:ptCount val="29"/>
                <c:pt idx="0">
                  <c:v>2.4100467299999999</c:v>
                </c:pt>
                <c:pt idx="1">
                  <c:v>3.4391174690000001</c:v>
                </c:pt>
                <c:pt idx="2">
                  <c:v>13.954791139999999</c:v>
                </c:pt>
                <c:pt idx="3">
                  <c:v>8.6713827030000008</c:v>
                </c:pt>
                <c:pt idx="4">
                  <c:v>6.3778692570000004</c:v>
                </c:pt>
                <c:pt idx="5">
                  <c:v>5.518041395</c:v>
                </c:pt>
                <c:pt idx="6">
                  <c:v>4.7899577630000003</c:v>
                </c:pt>
                <c:pt idx="7">
                  <c:v>4.0118618389999998</c:v>
                </c:pt>
                <c:pt idx="8">
                  <c:v>3.301282601</c:v>
                </c:pt>
                <c:pt idx="9">
                  <c:v>2.9622362089999998</c:v>
                </c:pt>
                <c:pt idx="10">
                  <c:v>2.9030007530000002</c:v>
                </c:pt>
                <c:pt idx="11">
                  <c:v>3.1547683719999999</c:v>
                </c:pt>
                <c:pt idx="12">
                  <c:v>3.278628941</c:v>
                </c:pt>
                <c:pt idx="13">
                  <c:v>3.2214636149999998</c:v>
                </c:pt>
                <c:pt idx="14">
                  <c:v>3.2683764239999999</c:v>
                </c:pt>
                <c:pt idx="15">
                  <c:v>3.4588280390000001</c:v>
                </c:pt>
                <c:pt idx="16">
                  <c:v>3.6572432080000001</c:v>
                </c:pt>
                <c:pt idx="17">
                  <c:v>3.9364884400000002</c:v>
                </c:pt>
                <c:pt idx="18">
                  <c:v>4.2532640800000001</c:v>
                </c:pt>
                <c:pt idx="19">
                  <c:v>4.4688670000000004</c:v>
                </c:pt>
                <c:pt idx="20">
                  <c:v>4.2112069999999999</c:v>
                </c:pt>
                <c:pt idx="21">
                  <c:v>4.1710969999999996</c:v>
                </c:pt>
                <c:pt idx="22">
                  <c:v>4.1813440000000002</c:v>
                </c:pt>
                <c:pt idx="23">
                  <c:v>4.1623089999999996</c:v>
                </c:pt>
                <c:pt idx="24">
                  <c:v>4.1962739999999998</c:v>
                </c:pt>
                <c:pt idx="25">
                  <c:v>4.2596109999999996</c:v>
                </c:pt>
                <c:pt idx="26">
                  <c:v>4.2613830000000004</c:v>
                </c:pt>
                <c:pt idx="27">
                  <c:v>4.2757459999999998</c:v>
                </c:pt>
                <c:pt idx="28">
                  <c:v>4.3048599999999997</c:v>
                </c:pt>
              </c:numCache>
            </c:numRef>
          </c:val>
          <c:smooth val="0"/>
          <c:extLst>
            <c:ext xmlns:c16="http://schemas.microsoft.com/office/drawing/2014/chart" uri="{C3380CC4-5D6E-409C-BE32-E72D297353CC}">
              <c16:uniqueId val="{00000004-757D-4186-8BC4-7003BDCFDB75}"/>
            </c:ext>
          </c:extLst>
        </c:ser>
        <c:ser>
          <c:idx val="3"/>
          <c:order val="4"/>
          <c:tx>
            <c:strRef>
              <c:f>'Comparison vs October'!$L$46</c:f>
              <c:strCache>
                <c:ptCount val="1"/>
                <c:pt idx="0">
                  <c:v>   Oct 2024 Baseline</c:v>
                </c:pt>
              </c:strCache>
            </c:strRef>
          </c:tx>
          <c:spPr>
            <a:ln w="28575" cap="rnd">
              <a:solidFill>
                <a:srgbClr val="FF0000">
                  <a:alpha val="35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October'!$M$46:$AO$46</c:f>
              <c:numCache>
                <c:formatCode>0.0</c:formatCode>
                <c:ptCount val="29"/>
                <c:pt idx="0">
                  <c:v>2.4100467299999999</c:v>
                </c:pt>
                <c:pt idx="1">
                  <c:v>3.4391174690000001</c:v>
                </c:pt>
                <c:pt idx="2">
                  <c:v>13.954791139999999</c:v>
                </c:pt>
                <c:pt idx="3">
                  <c:v>8.6713827030000008</c:v>
                </c:pt>
                <c:pt idx="4">
                  <c:v>6.3778692570000004</c:v>
                </c:pt>
                <c:pt idx="5">
                  <c:v>5.518041395</c:v>
                </c:pt>
                <c:pt idx="6">
                  <c:v>4.7899577630000003</c:v>
                </c:pt>
                <c:pt idx="7">
                  <c:v>4.0118618389999998</c:v>
                </c:pt>
                <c:pt idx="8">
                  <c:v>3.301282601</c:v>
                </c:pt>
                <c:pt idx="9">
                  <c:v>2.9622362089999998</c:v>
                </c:pt>
                <c:pt idx="10">
                  <c:v>2.9030007530000002</c:v>
                </c:pt>
                <c:pt idx="11">
                  <c:v>3.1547683719999999</c:v>
                </c:pt>
                <c:pt idx="12">
                  <c:v>3.278628941</c:v>
                </c:pt>
                <c:pt idx="13">
                  <c:v>3.2214636149999998</c:v>
                </c:pt>
                <c:pt idx="14">
                  <c:v>3.2683764239999999</c:v>
                </c:pt>
                <c:pt idx="15">
                  <c:v>3.4588280390000001</c:v>
                </c:pt>
                <c:pt idx="16">
                  <c:v>3.6572432080000001</c:v>
                </c:pt>
                <c:pt idx="17">
                  <c:v>3.9364884400000002</c:v>
                </c:pt>
                <c:pt idx="18">
                  <c:v>4.2532640800000001</c:v>
                </c:pt>
                <c:pt idx="19">
                  <c:v>4.4690729999999999</c:v>
                </c:pt>
                <c:pt idx="20">
                  <c:v>4.4696639999999999</c:v>
                </c:pt>
                <c:pt idx="21">
                  <c:v>4.5091429999999999</c:v>
                </c:pt>
                <c:pt idx="22">
                  <c:v>4.5082890000000004</c:v>
                </c:pt>
                <c:pt idx="23">
                  <c:v>4.5149920000000003</c:v>
                </c:pt>
                <c:pt idx="24">
                  <c:v>4.5377400000000003</c:v>
                </c:pt>
                <c:pt idx="25">
                  <c:v>4.5616180000000002</c:v>
                </c:pt>
                <c:pt idx="26">
                  <c:v>4.5872380000000001</c:v>
                </c:pt>
                <c:pt idx="27">
                  <c:v>4.6029580000000001</c:v>
                </c:pt>
                <c:pt idx="28">
                  <c:v>4.6268549999999999</c:v>
                </c:pt>
              </c:numCache>
            </c:numRef>
          </c:val>
          <c:smooth val="0"/>
          <c:extLst>
            <c:ext xmlns:c16="http://schemas.microsoft.com/office/drawing/2014/chart" uri="{C3380CC4-5D6E-409C-BE32-E72D297353CC}">
              <c16:uniqueId val="{00000005-757D-4186-8BC4-7003BDCFDB75}"/>
            </c:ext>
          </c:extLst>
        </c:ser>
        <c:ser>
          <c:idx val="4"/>
          <c:order val="5"/>
          <c:tx>
            <c:strRef>
              <c:f>'Comparison vs October'!$L$47</c:f>
              <c:strCache>
                <c:ptCount val="1"/>
                <c:pt idx="0">
                  <c:v>   Oct 2024 Pessimistic</c:v>
                </c:pt>
              </c:strCache>
            </c:strRef>
          </c:tx>
          <c:spPr>
            <a:ln w="28575" cap="rnd">
              <a:solidFill>
                <a:srgbClr val="680000">
                  <a:alpha val="35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October'!$M$47:$AO$47</c:f>
              <c:numCache>
                <c:formatCode>0.0</c:formatCode>
                <c:ptCount val="29"/>
                <c:pt idx="0">
                  <c:v>2.4100467299999999</c:v>
                </c:pt>
                <c:pt idx="1">
                  <c:v>3.4391174690000001</c:v>
                </c:pt>
                <c:pt idx="2">
                  <c:v>13.954791139999999</c:v>
                </c:pt>
                <c:pt idx="3">
                  <c:v>8.6713827030000008</c:v>
                </c:pt>
                <c:pt idx="4">
                  <c:v>6.3778692570000004</c:v>
                </c:pt>
                <c:pt idx="5">
                  <c:v>5.518041395</c:v>
                </c:pt>
                <c:pt idx="6">
                  <c:v>4.7899577630000003</c:v>
                </c:pt>
                <c:pt idx="7">
                  <c:v>4.0118618389999998</c:v>
                </c:pt>
                <c:pt idx="8">
                  <c:v>3.301282601</c:v>
                </c:pt>
                <c:pt idx="9">
                  <c:v>2.9622362089999998</c:v>
                </c:pt>
                <c:pt idx="10">
                  <c:v>2.9030007530000002</c:v>
                </c:pt>
                <c:pt idx="11">
                  <c:v>3.1547683719999999</c:v>
                </c:pt>
                <c:pt idx="12">
                  <c:v>3.278628941</c:v>
                </c:pt>
                <c:pt idx="13">
                  <c:v>3.2214636149999998</c:v>
                </c:pt>
                <c:pt idx="14">
                  <c:v>3.2683764239999999</c:v>
                </c:pt>
                <c:pt idx="15">
                  <c:v>3.4588280390000001</c:v>
                </c:pt>
                <c:pt idx="16">
                  <c:v>3.6572432080000001</c:v>
                </c:pt>
                <c:pt idx="17">
                  <c:v>3.9364884400000002</c:v>
                </c:pt>
                <c:pt idx="18">
                  <c:v>4.2532640800000001</c:v>
                </c:pt>
                <c:pt idx="19">
                  <c:v>4.4688530000000002</c:v>
                </c:pt>
                <c:pt idx="20">
                  <c:v>5.0886760000000004</c:v>
                </c:pt>
                <c:pt idx="21">
                  <c:v>5.7096010000000001</c:v>
                </c:pt>
                <c:pt idx="22">
                  <c:v>6.1586949999999998</c:v>
                </c:pt>
                <c:pt idx="23">
                  <c:v>6.5150620000000004</c:v>
                </c:pt>
                <c:pt idx="24">
                  <c:v>6.6635</c:v>
                </c:pt>
                <c:pt idx="25">
                  <c:v>6.7097850000000001</c:v>
                </c:pt>
                <c:pt idx="26">
                  <c:v>6.7485900000000001</c:v>
                </c:pt>
                <c:pt idx="27">
                  <c:v>6.5738859999999999</c:v>
                </c:pt>
                <c:pt idx="28">
                  <c:v>6.4761769999999999</c:v>
                </c:pt>
              </c:numCache>
            </c:numRef>
          </c:val>
          <c:smooth val="0"/>
          <c:extLst>
            <c:ext xmlns:c16="http://schemas.microsoft.com/office/drawing/2014/chart" uri="{C3380CC4-5D6E-409C-BE32-E72D297353CC}">
              <c16:uniqueId val="{00000006-757D-4186-8BC4-7003BDCFDB7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66686796970156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 jobs)</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0"/>
          <c:order val="0"/>
          <c:tx>
            <c:strRef>
              <c:f>'Comparison vs October'!$B$41</c:f>
              <c:strCache>
                <c:ptCount val="1"/>
                <c:pt idx="0">
                  <c:v>   Mar 2025 Optimistic</c:v>
                </c:pt>
              </c:strCache>
            </c:strRef>
          </c:tx>
          <c:spPr>
            <a:ln w="28575" cap="rnd">
              <a:solidFill>
                <a:srgbClr val="FFC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October'!$C$41:$J$41</c:f>
              <c:numCache>
                <c:formatCode>#,##0.0</c:formatCode>
                <c:ptCount val="8"/>
                <c:pt idx="0">
                  <c:v>1763.4</c:v>
                </c:pt>
                <c:pt idx="1">
                  <c:v>1661.45</c:v>
                </c:pt>
                <c:pt idx="2">
                  <c:v>1688.9250000000002</c:v>
                </c:pt>
                <c:pt idx="3">
                  <c:v>1764.0083333333332</c:v>
                </c:pt>
                <c:pt idx="4">
                  <c:v>1779.1166666666668</c:v>
                </c:pt>
                <c:pt idx="5">
                  <c:v>1793.5583333333334</c:v>
                </c:pt>
                <c:pt idx="6">
                  <c:v>1808.4180000000001</c:v>
                </c:pt>
                <c:pt idx="7">
                  <c:v>1828.8347499999998</c:v>
                </c:pt>
              </c:numCache>
            </c:numRef>
          </c:val>
          <c:smooth val="0"/>
          <c:extLst>
            <c:ext xmlns:c16="http://schemas.microsoft.com/office/drawing/2014/chart" uri="{C3380CC4-5D6E-409C-BE32-E72D297353CC}">
              <c16:uniqueId val="{00000000-127D-4B74-822D-5E717B8746DC}"/>
            </c:ext>
          </c:extLst>
        </c:ser>
        <c:ser>
          <c:idx val="5"/>
          <c:order val="1"/>
          <c:tx>
            <c:strRef>
              <c:f>'Comparison vs October'!$B$42</c:f>
              <c:strCache>
                <c:ptCount val="1"/>
                <c:pt idx="0">
                  <c:v>   Mar 2025 Baseline</c:v>
                </c:pt>
              </c:strCache>
            </c:strRef>
          </c:tx>
          <c:spPr>
            <a:ln w="28575" cap="rnd">
              <a:solidFill>
                <a:srgbClr val="FF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October'!$C$42:$J$42</c:f>
              <c:numCache>
                <c:formatCode>#,##0.0</c:formatCode>
                <c:ptCount val="8"/>
                <c:pt idx="0">
                  <c:v>1763.4</c:v>
                </c:pt>
                <c:pt idx="1">
                  <c:v>1661.45</c:v>
                </c:pt>
                <c:pt idx="2">
                  <c:v>1688.9250000000002</c:v>
                </c:pt>
                <c:pt idx="3">
                  <c:v>1764.0083333333332</c:v>
                </c:pt>
                <c:pt idx="4">
                  <c:v>1779.1166666666668</c:v>
                </c:pt>
                <c:pt idx="5">
                  <c:v>1793.5583333333334</c:v>
                </c:pt>
                <c:pt idx="6">
                  <c:v>1803.7625</c:v>
                </c:pt>
                <c:pt idx="7">
                  <c:v>1812.3464999999999</c:v>
                </c:pt>
              </c:numCache>
            </c:numRef>
          </c:val>
          <c:smooth val="0"/>
          <c:extLst>
            <c:ext xmlns:c16="http://schemas.microsoft.com/office/drawing/2014/chart" uri="{C3380CC4-5D6E-409C-BE32-E72D297353CC}">
              <c16:uniqueId val="{00000001-127D-4B74-822D-5E717B8746DC}"/>
            </c:ext>
          </c:extLst>
        </c:ser>
        <c:ser>
          <c:idx val="6"/>
          <c:order val="2"/>
          <c:tx>
            <c:strRef>
              <c:f>'Comparison vs October'!$B$43</c:f>
              <c:strCache>
                <c:ptCount val="1"/>
                <c:pt idx="0">
                  <c:v>   Mar 2025 Pessimistic</c:v>
                </c:pt>
              </c:strCache>
            </c:strRef>
          </c:tx>
          <c:spPr>
            <a:ln w="28575" cap="rnd">
              <a:solidFill>
                <a:srgbClr val="68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October'!$C$43:$J$43</c:f>
              <c:numCache>
                <c:formatCode>#,##0.0</c:formatCode>
                <c:ptCount val="8"/>
                <c:pt idx="0">
                  <c:v>1763.4</c:v>
                </c:pt>
                <c:pt idx="1">
                  <c:v>1661.45</c:v>
                </c:pt>
                <c:pt idx="2">
                  <c:v>1688.9250000000002</c:v>
                </c:pt>
                <c:pt idx="3">
                  <c:v>1764.0083333333332</c:v>
                </c:pt>
                <c:pt idx="4">
                  <c:v>1779.1166666666668</c:v>
                </c:pt>
                <c:pt idx="5">
                  <c:v>1793.5583333333334</c:v>
                </c:pt>
                <c:pt idx="6">
                  <c:v>1800.6267500000001</c:v>
                </c:pt>
                <c:pt idx="7">
                  <c:v>1791.1565000000001</c:v>
                </c:pt>
              </c:numCache>
            </c:numRef>
          </c:val>
          <c:smooth val="0"/>
          <c:extLst>
            <c:ext xmlns:c16="http://schemas.microsoft.com/office/drawing/2014/chart" uri="{C3380CC4-5D6E-409C-BE32-E72D297353CC}">
              <c16:uniqueId val="{00000002-127D-4B74-822D-5E717B8746DC}"/>
            </c:ext>
          </c:extLst>
        </c:ser>
        <c:ser>
          <c:idx val="2"/>
          <c:order val="3"/>
          <c:tx>
            <c:strRef>
              <c:f>'Comparison vs October'!$B$38</c:f>
              <c:strCache>
                <c:ptCount val="1"/>
                <c:pt idx="0">
                  <c:v>   Oct 2024 Optimistic</c:v>
                </c:pt>
              </c:strCache>
            </c:strRef>
          </c:tx>
          <c:spPr>
            <a:ln w="28575" cap="rnd">
              <a:solidFill>
                <a:srgbClr val="FFC000">
                  <a:alpha val="25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October'!$C$38:$J$38</c:f>
              <c:numCache>
                <c:formatCode>#,##0.0</c:formatCode>
                <c:ptCount val="8"/>
                <c:pt idx="0">
                  <c:v>1763.3333333333335</c:v>
                </c:pt>
                <c:pt idx="1">
                  <c:v>1661.3999999999999</c:v>
                </c:pt>
                <c:pt idx="2">
                  <c:v>1688.7500000000002</c:v>
                </c:pt>
                <c:pt idx="3">
                  <c:v>1764.7166666666667</c:v>
                </c:pt>
                <c:pt idx="4">
                  <c:v>1784.65</c:v>
                </c:pt>
                <c:pt idx="5">
                  <c:v>1798.3461666666667</c:v>
                </c:pt>
                <c:pt idx="6">
                  <c:v>1820.8912500000001</c:v>
                </c:pt>
                <c:pt idx="7">
                  <c:v>1834.8235</c:v>
                </c:pt>
              </c:numCache>
            </c:numRef>
          </c:val>
          <c:smooth val="0"/>
          <c:extLst>
            <c:ext xmlns:c16="http://schemas.microsoft.com/office/drawing/2014/chart" uri="{C3380CC4-5D6E-409C-BE32-E72D297353CC}">
              <c16:uniqueId val="{00000004-127D-4B74-822D-5E717B8746DC}"/>
            </c:ext>
          </c:extLst>
        </c:ser>
        <c:ser>
          <c:idx val="3"/>
          <c:order val="4"/>
          <c:tx>
            <c:strRef>
              <c:f>'Comparison vs October'!$B$39</c:f>
              <c:strCache>
                <c:ptCount val="1"/>
                <c:pt idx="0">
                  <c:v>   Oct 2024 Baseline</c:v>
                </c:pt>
              </c:strCache>
            </c:strRef>
          </c:tx>
          <c:spPr>
            <a:ln w="28575" cap="rnd">
              <a:solidFill>
                <a:srgbClr val="FF0000">
                  <a:alpha val="25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October'!$C$39:$J$39</c:f>
              <c:numCache>
                <c:formatCode>#,##0.0</c:formatCode>
                <c:ptCount val="8"/>
                <c:pt idx="0">
                  <c:v>1763.3333333333335</c:v>
                </c:pt>
                <c:pt idx="1">
                  <c:v>1661.3999999999999</c:v>
                </c:pt>
                <c:pt idx="2">
                  <c:v>1688.7500000000002</c:v>
                </c:pt>
                <c:pt idx="3">
                  <c:v>1764.7166666666667</c:v>
                </c:pt>
                <c:pt idx="4">
                  <c:v>1784.65</c:v>
                </c:pt>
                <c:pt idx="5">
                  <c:v>1796.9156666666668</c:v>
                </c:pt>
                <c:pt idx="6">
                  <c:v>1808.95775</c:v>
                </c:pt>
                <c:pt idx="7">
                  <c:v>1821.54575</c:v>
                </c:pt>
              </c:numCache>
            </c:numRef>
          </c:val>
          <c:smooth val="0"/>
          <c:extLst>
            <c:ext xmlns:c16="http://schemas.microsoft.com/office/drawing/2014/chart" uri="{C3380CC4-5D6E-409C-BE32-E72D297353CC}">
              <c16:uniqueId val="{00000005-127D-4B74-822D-5E717B8746DC}"/>
            </c:ext>
          </c:extLst>
        </c:ser>
        <c:ser>
          <c:idx val="4"/>
          <c:order val="5"/>
          <c:tx>
            <c:strRef>
              <c:f>'Comparison vs October'!$B$40</c:f>
              <c:strCache>
                <c:ptCount val="1"/>
                <c:pt idx="0">
                  <c:v>   Oct 2024 Pessimistic</c:v>
                </c:pt>
              </c:strCache>
            </c:strRef>
          </c:tx>
          <c:spPr>
            <a:ln w="28575" cap="rnd">
              <a:solidFill>
                <a:srgbClr val="680000">
                  <a:alpha val="25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October'!$C$40:$J$40</c:f>
              <c:numCache>
                <c:formatCode>#,##0.0</c:formatCode>
                <c:ptCount val="8"/>
                <c:pt idx="0">
                  <c:v>1763.3333333333335</c:v>
                </c:pt>
                <c:pt idx="1">
                  <c:v>1661.3999999999999</c:v>
                </c:pt>
                <c:pt idx="2">
                  <c:v>1688.7500000000002</c:v>
                </c:pt>
                <c:pt idx="3">
                  <c:v>1764.7166666666667</c:v>
                </c:pt>
                <c:pt idx="4">
                  <c:v>1784.65</c:v>
                </c:pt>
                <c:pt idx="5">
                  <c:v>1793.5491666666667</c:v>
                </c:pt>
                <c:pt idx="6">
                  <c:v>1750.1835000000001</c:v>
                </c:pt>
                <c:pt idx="7">
                  <c:v>1727.2045000000001</c:v>
                </c:pt>
              </c:numCache>
            </c:numRef>
          </c:val>
          <c:smooth val="0"/>
          <c:extLst>
            <c:ext xmlns:c16="http://schemas.microsoft.com/office/drawing/2014/chart" uri="{C3380CC4-5D6E-409C-BE32-E72D297353CC}">
              <c16:uniqueId val="{00000006-127D-4B74-822D-5E717B8746D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5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a:t>
            </a:r>
            <a:r>
              <a:rPr lang="en-US" baseline="0"/>
              <a:t> jobs)</a:t>
            </a:r>
            <a:endParaRPr lang="en-US"/>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October'!$L$41</c:f>
              <c:strCache>
                <c:ptCount val="1"/>
                <c:pt idx="0">
                  <c:v>   Mar 2025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October'!$M$41:$AO$41</c:f>
              <c:numCache>
                <c:formatCode>#,##0.0</c:formatCode>
                <c:ptCount val="29"/>
                <c:pt idx="0">
                  <c:v>1779.4333333333334</c:v>
                </c:pt>
                <c:pt idx="1">
                  <c:v>1782.6333333333337</c:v>
                </c:pt>
                <c:pt idx="2">
                  <c:v>1581.866666666667</c:v>
                </c:pt>
                <c:pt idx="3">
                  <c:v>1633.3333333333333</c:v>
                </c:pt>
                <c:pt idx="4">
                  <c:v>1647.9666666666665</c:v>
                </c:pt>
                <c:pt idx="5">
                  <c:v>1645.3666666666668</c:v>
                </c:pt>
                <c:pt idx="6">
                  <c:v>1668.8666666666666</c:v>
                </c:pt>
                <c:pt idx="7">
                  <c:v>1704.4666666666667</c:v>
                </c:pt>
                <c:pt idx="8">
                  <c:v>1736.9999999999998</c:v>
                </c:pt>
                <c:pt idx="9">
                  <c:v>1742.3666666666663</c:v>
                </c:pt>
                <c:pt idx="10">
                  <c:v>1757.5</c:v>
                </c:pt>
                <c:pt idx="11">
                  <c:v>1779.4666666666669</c:v>
                </c:pt>
                <c:pt idx="12">
                  <c:v>1776.7</c:v>
                </c:pt>
                <c:pt idx="13">
                  <c:v>1778.8666666666666</c:v>
                </c:pt>
                <c:pt idx="14">
                  <c:v>1782.0333333333335</c:v>
                </c:pt>
                <c:pt idx="15">
                  <c:v>1777.4333333333334</c:v>
                </c:pt>
                <c:pt idx="16">
                  <c:v>1778.1333333333332</c:v>
                </c:pt>
                <c:pt idx="17">
                  <c:v>1787.9</c:v>
                </c:pt>
                <c:pt idx="18">
                  <c:v>1796.2999999999997</c:v>
                </c:pt>
                <c:pt idx="19">
                  <c:v>1801.2333333333333</c:v>
                </c:pt>
                <c:pt idx="20">
                  <c:v>1788.8</c:v>
                </c:pt>
                <c:pt idx="21">
                  <c:v>1800.797</c:v>
                </c:pt>
                <c:pt idx="22">
                  <c:v>1805.7260000000001</c:v>
                </c:pt>
                <c:pt idx="23">
                  <c:v>1810.58</c:v>
                </c:pt>
                <c:pt idx="24">
                  <c:v>1816.569</c:v>
                </c:pt>
                <c:pt idx="25">
                  <c:v>1823.2059999999999</c:v>
                </c:pt>
                <c:pt idx="26">
                  <c:v>1827.886</c:v>
                </c:pt>
                <c:pt idx="27">
                  <c:v>1830.7260000000001</c:v>
                </c:pt>
                <c:pt idx="28">
                  <c:v>1833.521</c:v>
                </c:pt>
              </c:numCache>
            </c:numRef>
          </c:val>
          <c:smooth val="0"/>
          <c:extLst>
            <c:ext xmlns:c16="http://schemas.microsoft.com/office/drawing/2014/chart" uri="{C3380CC4-5D6E-409C-BE32-E72D297353CC}">
              <c16:uniqueId val="{00000000-48F2-41F9-A396-40EDF04F6976}"/>
            </c:ext>
          </c:extLst>
        </c:ser>
        <c:ser>
          <c:idx val="5"/>
          <c:order val="1"/>
          <c:tx>
            <c:strRef>
              <c:f>'Comparison vs October'!$L$42</c:f>
              <c:strCache>
                <c:ptCount val="1"/>
                <c:pt idx="0">
                  <c:v>   Mar 2025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October'!$M$42:$AO$42</c:f>
              <c:numCache>
                <c:formatCode>#,##0.0</c:formatCode>
                <c:ptCount val="29"/>
                <c:pt idx="0">
                  <c:v>1779.4333333333334</c:v>
                </c:pt>
                <c:pt idx="1">
                  <c:v>1782.6333333333337</c:v>
                </c:pt>
                <c:pt idx="2">
                  <c:v>1581.866666666667</c:v>
                </c:pt>
                <c:pt idx="3">
                  <c:v>1633.3333333333333</c:v>
                </c:pt>
                <c:pt idx="4">
                  <c:v>1647.9666666666665</c:v>
                </c:pt>
                <c:pt idx="5">
                  <c:v>1645.3666666666668</c:v>
                </c:pt>
                <c:pt idx="6">
                  <c:v>1668.8666666666666</c:v>
                </c:pt>
                <c:pt idx="7">
                  <c:v>1704.4666666666667</c:v>
                </c:pt>
                <c:pt idx="8">
                  <c:v>1736.9999999999998</c:v>
                </c:pt>
                <c:pt idx="9">
                  <c:v>1742.3666666666663</c:v>
                </c:pt>
                <c:pt idx="10">
                  <c:v>1757.5</c:v>
                </c:pt>
                <c:pt idx="11">
                  <c:v>1779.4666666666669</c:v>
                </c:pt>
                <c:pt idx="12">
                  <c:v>1776.7</c:v>
                </c:pt>
                <c:pt idx="13">
                  <c:v>1778.8666666666666</c:v>
                </c:pt>
                <c:pt idx="14">
                  <c:v>1782.0333333333335</c:v>
                </c:pt>
                <c:pt idx="15">
                  <c:v>1777.4333333333334</c:v>
                </c:pt>
                <c:pt idx="16">
                  <c:v>1778.1333333333332</c:v>
                </c:pt>
                <c:pt idx="17">
                  <c:v>1787.9</c:v>
                </c:pt>
                <c:pt idx="18">
                  <c:v>1796.2999999999997</c:v>
                </c:pt>
                <c:pt idx="19">
                  <c:v>1801.2333333333333</c:v>
                </c:pt>
                <c:pt idx="20">
                  <c:v>1788.8</c:v>
                </c:pt>
                <c:pt idx="21">
                  <c:v>1800.22</c:v>
                </c:pt>
                <c:pt idx="22">
                  <c:v>1802.58</c:v>
                </c:pt>
                <c:pt idx="23">
                  <c:v>1804.6310000000001</c:v>
                </c:pt>
                <c:pt idx="24">
                  <c:v>1807.6189999999999</c:v>
                </c:pt>
                <c:pt idx="25">
                  <c:v>1810.7329999999999</c:v>
                </c:pt>
                <c:pt idx="26">
                  <c:v>1812.5820000000001</c:v>
                </c:pt>
                <c:pt idx="27">
                  <c:v>1812.665</c:v>
                </c:pt>
                <c:pt idx="28">
                  <c:v>1813.4059999999999</c:v>
                </c:pt>
              </c:numCache>
            </c:numRef>
          </c:val>
          <c:smooth val="0"/>
          <c:extLst>
            <c:ext xmlns:c16="http://schemas.microsoft.com/office/drawing/2014/chart" uri="{C3380CC4-5D6E-409C-BE32-E72D297353CC}">
              <c16:uniqueId val="{00000001-48F2-41F9-A396-40EDF04F6976}"/>
            </c:ext>
          </c:extLst>
        </c:ser>
        <c:ser>
          <c:idx val="6"/>
          <c:order val="2"/>
          <c:tx>
            <c:strRef>
              <c:f>'Comparison vs October'!$L$43</c:f>
              <c:strCache>
                <c:ptCount val="1"/>
                <c:pt idx="0">
                  <c:v>   Mar 2025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October'!$M$43:$AO$43</c:f>
              <c:numCache>
                <c:formatCode>#,##0.0</c:formatCode>
                <c:ptCount val="29"/>
                <c:pt idx="0">
                  <c:v>1779.4333333333334</c:v>
                </c:pt>
                <c:pt idx="1">
                  <c:v>1782.6333333333337</c:v>
                </c:pt>
                <c:pt idx="2">
                  <c:v>1581.866666666667</c:v>
                </c:pt>
                <c:pt idx="3">
                  <c:v>1633.3333333333333</c:v>
                </c:pt>
                <c:pt idx="4">
                  <c:v>1647.9666666666665</c:v>
                </c:pt>
                <c:pt idx="5">
                  <c:v>1645.3666666666668</c:v>
                </c:pt>
                <c:pt idx="6">
                  <c:v>1668.8666666666666</c:v>
                </c:pt>
                <c:pt idx="7">
                  <c:v>1704.4666666666667</c:v>
                </c:pt>
                <c:pt idx="8">
                  <c:v>1736.9999999999998</c:v>
                </c:pt>
                <c:pt idx="9">
                  <c:v>1742.3666666666663</c:v>
                </c:pt>
                <c:pt idx="10">
                  <c:v>1757.5</c:v>
                </c:pt>
                <c:pt idx="11">
                  <c:v>1779.4666666666669</c:v>
                </c:pt>
                <c:pt idx="12">
                  <c:v>1776.7</c:v>
                </c:pt>
                <c:pt idx="13">
                  <c:v>1778.8666666666666</c:v>
                </c:pt>
                <c:pt idx="14">
                  <c:v>1782.0333333333335</c:v>
                </c:pt>
                <c:pt idx="15">
                  <c:v>1777.4333333333334</c:v>
                </c:pt>
                <c:pt idx="16">
                  <c:v>1778.1333333333332</c:v>
                </c:pt>
                <c:pt idx="17">
                  <c:v>1787.9</c:v>
                </c:pt>
                <c:pt idx="18">
                  <c:v>1796.2999999999997</c:v>
                </c:pt>
                <c:pt idx="19">
                  <c:v>1801.2333333333333</c:v>
                </c:pt>
                <c:pt idx="20">
                  <c:v>1788.8</c:v>
                </c:pt>
                <c:pt idx="21">
                  <c:v>1800.1420000000001</c:v>
                </c:pt>
                <c:pt idx="22">
                  <c:v>1802.146</c:v>
                </c:pt>
                <c:pt idx="23">
                  <c:v>1800.982</c:v>
                </c:pt>
                <c:pt idx="24">
                  <c:v>1799.2370000000001</c:v>
                </c:pt>
                <c:pt idx="25">
                  <c:v>1797.5530000000001</c:v>
                </c:pt>
                <c:pt idx="26">
                  <c:v>1794.41</c:v>
                </c:pt>
                <c:pt idx="27">
                  <c:v>1788.93</c:v>
                </c:pt>
                <c:pt idx="28">
                  <c:v>1783.7329999999999</c:v>
                </c:pt>
              </c:numCache>
            </c:numRef>
          </c:val>
          <c:smooth val="0"/>
          <c:extLst>
            <c:ext xmlns:c16="http://schemas.microsoft.com/office/drawing/2014/chart" uri="{C3380CC4-5D6E-409C-BE32-E72D297353CC}">
              <c16:uniqueId val="{00000002-48F2-41F9-A396-40EDF04F6976}"/>
            </c:ext>
          </c:extLst>
        </c:ser>
        <c:ser>
          <c:idx val="2"/>
          <c:order val="3"/>
          <c:tx>
            <c:strRef>
              <c:f>'Comparison vs October'!$L$38</c:f>
              <c:strCache>
                <c:ptCount val="1"/>
                <c:pt idx="0">
                  <c:v>   Oct 2024 Optimistic</c:v>
                </c:pt>
              </c:strCache>
            </c:strRef>
          </c:tx>
          <c:spPr>
            <a:ln w="28575" cap="rnd">
              <a:solidFill>
                <a:srgbClr val="FFC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October'!$M$38:$AO$38</c:f>
              <c:numCache>
                <c:formatCode>#,##0.0</c:formatCode>
                <c:ptCount val="29"/>
                <c:pt idx="0">
                  <c:v>1778.1</c:v>
                </c:pt>
                <c:pt idx="1">
                  <c:v>1782.4666666666667</c:v>
                </c:pt>
                <c:pt idx="2">
                  <c:v>1582.4</c:v>
                </c:pt>
                <c:pt idx="3">
                  <c:v>1634.1666666666665</c:v>
                </c:pt>
                <c:pt idx="4">
                  <c:v>1646.5666666666666</c:v>
                </c:pt>
                <c:pt idx="5">
                  <c:v>1645.1333333333334</c:v>
                </c:pt>
                <c:pt idx="6">
                  <c:v>1669.5333333333333</c:v>
                </c:pt>
                <c:pt idx="7">
                  <c:v>1704.9</c:v>
                </c:pt>
                <c:pt idx="8">
                  <c:v>1735.4333333333332</c:v>
                </c:pt>
                <c:pt idx="9">
                  <c:v>1742.4333333333334</c:v>
                </c:pt>
                <c:pt idx="10">
                  <c:v>1758.6000000000001</c:v>
                </c:pt>
                <c:pt idx="11">
                  <c:v>1781.1</c:v>
                </c:pt>
                <c:pt idx="12">
                  <c:v>1776.7333333333333</c:v>
                </c:pt>
                <c:pt idx="13">
                  <c:v>1780.8333333333335</c:v>
                </c:pt>
                <c:pt idx="14">
                  <c:v>1789.2666666666667</c:v>
                </c:pt>
                <c:pt idx="15">
                  <c:v>1784.1999999999998</c:v>
                </c:pt>
                <c:pt idx="16">
                  <c:v>1784.3</c:v>
                </c:pt>
                <c:pt idx="17">
                  <c:v>1789</c:v>
                </c:pt>
                <c:pt idx="18">
                  <c:v>1803.0666666666666</c:v>
                </c:pt>
                <c:pt idx="19">
                  <c:v>1802.394</c:v>
                </c:pt>
                <c:pt idx="20">
                  <c:v>1798.924</c:v>
                </c:pt>
                <c:pt idx="21">
                  <c:v>1817.662</c:v>
                </c:pt>
                <c:pt idx="22">
                  <c:v>1820.271</c:v>
                </c:pt>
                <c:pt idx="23">
                  <c:v>1820.9380000000001</c:v>
                </c:pt>
                <c:pt idx="24">
                  <c:v>1824.694</c:v>
                </c:pt>
                <c:pt idx="25">
                  <c:v>1830.145</c:v>
                </c:pt>
                <c:pt idx="26">
                  <c:v>1833.67</c:v>
                </c:pt>
                <c:pt idx="27">
                  <c:v>1836.4849999999999</c:v>
                </c:pt>
                <c:pt idx="28">
                  <c:v>1838.9939999999999</c:v>
                </c:pt>
              </c:numCache>
            </c:numRef>
          </c:val>
          <c:smooth val="0"/>
          <c:extLst>
            <c:ext xmlns:c16="http://schemas.microsoft.com/office/drawing/2014/chart" uri="{C3380CC4-5D6E-409C-BE32-E72D297353CC}">
              <c16:uniqueId val="{00000004-48F2-41F9-A396-40EDF04F6976}"/>
            </c:ext>
          </c:extLst>
        </c:ser>
        <c:ser>
          <c:idx val="3"/>
          <c:order val="4"/>
          <c:tx>
            <c:strRef>
              <c:f>'Comparison vs October'!$L$39</c:f>
              <c:strCache>
                <c:ptCount val="1"/>
                <c:pt idx="0">
                  <c:v>   Oct 2024 Baseline</c:v>
                </c:pt>
              </c:strCache>
            </c:strRef>
          </c:tx>
          <c:spPr>
            <a:ln w="28575" cap="rnd">
              <a:solidFill>
                <a:srgbClr val="FF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October'!$M$39:$AO$39</c:f>
              <c:numCache>
                <c:formatCode>#,##0.0</c:formatCode>
                <c:ptCount val="29"/>
                <c:pt idx="0">
                  <c:v>1778.1</c:v>
                </c:pt>
                <c:pt idx="1">
                  <c:v>1782.4666666666667</c:v>
                </c:pt>
                <c:pt idx="2">
                  <c:v>1582.4</c:v>
                </c:pt>
                <c:pt idx="3">
                  <c:v>1634.1666666666665</c:v>
                </c:pt>
                <c:pt idx="4">
                  <c:v>1646.5666666666666</c:v>
                </c:pt>
                <c:pt idx="5">
                  <c:v>1645.1333333333334</c:v>
                </c:pt>
                <c:pt idx="6">
                  <c:v>1669.5333333333333</c:v>
                </c:pt>
                <c:pt idx="7">
                  <c:v>1704.9</c:v>
                </c:pt>
                <c:pt idx="8">
                  <c:v>1735.4333333333332</c:v>
                </c:pt>
                <c:pt idx="9">
                  <c:v>1742.4333333333334</c:v>
                </c:pt>
                <c:pt idx="10">
                  <c:v>1758.6000000000001</c:v>
                </c:pt>
                <c:pt idx="11">
                  <c:v>1781.1</c:v>
                </c:pt>
                <c:pt idx="12">
                  <c:v>1776.7333333333333</c:v>
                </c:pt>
                <c:pt idx="13">
                  <c:v>1780.8333333333335</c:v>
                </c:pt>
                <c:pt idx="14">
                  <c:v>1789.2666666666667</c:v>
                </c:pt>
                <c:pt idx="15">
                  <c:v>1784.1999999999998</c:v>
                </c:pt>
                <c:pt idx="16">
                  <c:v>1784.3</c:v>
                </c:pt>
                <c:pt idx="17">
                  <c:v>1789</c:v>
                </c:pt>
                <c:pt idx="18">
                  <c:v>1803.0666666666666</c:v>
                </c:pt>
                <c:pt idx="19">
                  <c:v>1802.366</c:v>
                </c:pt>
                <c:pt idx="20">
                  <c:v>1793.23</c:v>
                </c:pt>
                <c:pt idx="21">
                  <c:v>1806.6179999999999</c:v>
                </c:pt>
                <c:pt idx="22">
                  <c:v>1807.548</c:v>
                </c:pt>
                <c:pt idx="23">
                  <c:v>1808.809</c:v>
                </c:pt>
                <c:pt idx="24">
                  <c:v>1812.856</c:v>
                </c:pt>
                <c:pt idx="25">
                  <c:v>1817.556</c:v>
                </c:pt>
                <c:pt idx="26">
                  <c:v>1820.67</c:v>
                </c:pt>
                <c:pt idx="27">
                  <c:v>1822.7460000000001</c:v>
                </c:pt>
                <c:pt idx="28">
                  <c:v>1825.211</c:v>
                </c:pt>
              </c:numCache>
            </c:numRef>
          </c:val>
          <c:smooth val="0"/>
          <c:extLst>
            <c:ext xmlns:c16="http://schemas.microsoft.com/office/drawing/2014/chart" uri="{C3380CC4-5D6E-409C-BE32-E72D297353CC}">
              <c16:uniqueId val="{00000005-48F2-41F9-A396-40EDF04F6976}"/>
            </c:ext>
          </c:extLst>
        </c:ser>
        <c:ser>
          <c:idx val="4"/>
          <c:order val="5"/>
          <c:tx>
            <c:strRef>
              <c:f>'Comparison vs October'!$L$40</c:f>
              <c:strCache>
                <c:ptCount val="1"/>
                <c:pt idx="0">
                  <c:v>   Oct 2024 Pessimistic</c:v>
                </c:pt>
              </c:strCache>
            </c:strRef>
          </c:tx>
          <c:spPr>
            <a:ln w="28575" cap="rnd">
              <a:solidFill>
                <a:srgbClr val="68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October'!$M$40:$AO$40</c:f>
              <c:numCache>
                <c:formatCode>#,##0.0</c:formatCode>
                <c:ptCount val="29"/>
                <c:pt idx="0">
                  <c:v>1778.1</c:v>
                </c:pt>
                <c:pt idx="1">
                  <c:v>1782.4666666666667</c:v>
                </c:pt>
                <c:pt idx="2">
                  <c:v>1582.4</c:v>
                </c:pt>
                <c:pt idx="3">
                  <c:v>1634.1666666666665</c:v>
                </c:pt>
                <c:pt idx="4">
                  <c:v>1646.5666666666666</c:v>
                </c:pt>
                <c:pt idx="5">
                  <c:v>1645.1333333333334</c:v>
                </c:pt>
                <c:pt idx="6">
                  <c:v>1669.5333333333333</c:v>
                </c:pt>
                <c:pt idx="7">
                  <c:v>1704.9</c:v>
                </c:pt>
                <c:pt idx="8">
                  <c:v>1735.4333333333332</c:v>
                </c:pt>
                <c:pt idx="9">
                  <c:v>1742.4333333333334</c:v>
                </c:pt>
                <c:pt idx="10">
                  <c:v>1758.6000000000001</c:v>
                </c:pt>
                <c:pt idx="11">
                  <c:v>1781.1</c:v>
                </c:pt>
                <c:pt idx="12">
                  <c:v>1776.7333333333333</c:v>
                </c:pt>
                <c:pt idx="13">
                  <c:v>1780.8333333333335</c:v>
                </c:pt>
                <c:pt idx="14">
                  <c:v>1789.2666666666667</c:v>
                </c:pt>
                <c:pt idx="15">
                  <c:v>1784.1999999999998</c:v>
                </c:pt>
                <c:pt idx="16">
                  <c:v>1784.3</c:v>
                </c:pt>
                <c:pt idx="17">
                  <c:v>1789</c:v>
                </c:pt>
                <c:pt idx="18">
                  <c:v>1803.0666666666666</c:v>
                </c:pt>
                <c:pt idx="19">
                  <c:v>1802.402</c:v>
                </c:pt>
                <c:pt idx="20">
                  <c:v>1779.7280000000001</c:v>
                </c:pt>
                <c:pt idx="21">
                  <c:v>1775.9649999999999</c:v>
                </c:pt>
                <c:pt idx="22">
                  <c:v>1756.144</c:v>
                </c:pt>
                <c:pt idx="23">
                  <c:v>1737.7349999999999</c:v>
                </c:pt>
                <c:pt idx="24">
                  <c:v>1730.89</c:v>
                </c:pt>
                <c:pt idx="25">
                  <c:v>1728.5640000000001</c:v>
                </c:pt>
                <c:pt idx="26">
                  <c:v>1724.6949999999999</c:v>
                </c:pt>
                <c:pt idx="27">
                  <c:v>1726.5060000000001</c:v>
                </c:pt>
                <c:pt idx="28">
                  <c:v>1729.0530000000001</c:v>
                </c:pt>
              </c:numCache>
            </c:numRef>
          </c:val>
          <c:smooth val="0"/>
          <c:extLst>
            <c:ext xmlns:c16="http://schemas.microsoft.com/office/drawing/2014/chart" uri="{C3380CC4-5D6E-409C-BE32-E72D297353CC}">
              <c16:uniqueId val="{00000006-48F2-41F9-A396-40EDF04F697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95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5987538877319025"/>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2"/>
          <c:order val="0"/>
          <c:tx>
            <c:strRef>
              <c:f>'Comparison vs October'!$B$56</c:f>
              <c:strCache>
                <c:ptCount val="1"/>
                <c:pt idx="0">
                  <c:v>   Mar 2025 Optimistic</c:v>
                </c:pt>
              </c:strCache>
            </c:strRef>
          </c:tx>
          <c:spPr>
            <a:ln w="28575" cap="rnd">
              <a:solidFill>
                <a:srgbClr val="FFC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October'!$C$56:$J$56</c:f>
              <c:numCache>
                <c:formatCode>0.0</c:formatCode>
                <c:ptCount val="8"/>
                <c:pt idx="0">
                  <c:v>2.5432560095466794</c:v>
                </c:pt>
                <c:pt idx="1">
                  <c:v>1.6939823874755122</c:v>
                </c:pt>
                <c:pt idx="2">
                  <c:v>4.5517575603216232</c:v>
                </c:pt>
                <c:pt idx="3">
                  <c:v>9.0020486499380112</c:v>
                </c:pt>
                <c:pt idx="4">
                  <c:v>5.7976142807922626</c:v>
                </c:pt>
                <c:pt idx="5">
                  <c:v>3.7094573779870466</c:v>
                </c:pt>
                <c:pt idx="6">
                  <c:v>3.0352048227877182</c:v>
                </c:pt>
                <c:pt idx="7">
                  <c:v>2.8441422563507901</c:v>
                </c:pt>
              </c:numCache>
            </c:numRef>
          </c:val>
          <c:smooth val="0"/>
          <c:extLst>
            <c:ext xmlns:c16="http://schemas.microsoft.com/office/drawing/2014/chart" uri="{C3380CC4-5D6E-409C-BE32-E72D297353CC}">
              <c16:uniqueId val="{00000000-5A2F-451C-9B7C-D4117F021772}"/>
            </c:ext>
          </c:extLst>
        </c:ser>
        <c:ser>
          <c:idx val="3"/>
          <c:order val="1"/>
          <c:tx>
            <c:strRef>
              <c:f>'Comparison vs October'!$B$57</c:f>
              <c:strCache>
                <c:ptCount val="1"/>
                <c:pt idx="0">
                  <c:v>   Mar 2025 Baseline</c:v>
                </c:pt>
              </c:strCache>
            </c:strRef>
          </c:tx>
          <c:spPr>
            <a:ln w="28575" cap="rnd">
              <a:solidFill>
                <a:srgbClr val="FF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October'!$C$57:$J$57</c:f>
              <c:numCache>
                <c:formatCode>0.0</c:formatCode>
                <c:ptCount val="8"/>
                <c:pt idx="0">
                  <c:v>2.5432560095466794</c:v>
                </c:pt>
                <c:pt idx="1">
                  <c:v>1.6939823874755122</c:v>
                </c:pt>
                <c:pt idx="2">
                  <c:v>4.5517575603216232</c:v>
                </c:pt>
                <c:pt idx="3">
                  <c:v>9.0020486499380112</c:v>
                </c:pt>
                <c:pt idx="4">
                  <c:v>5.7976142807922626</c:v>
                </c:pt>
                <c:pt idx="5">
                  <c:v>3.7094573779870466</c:v>
                </c:pt>
                <c:pt idx="6">
                  <c:v>3.2966466141520101</c:v>
                </c:pt>
                <c:pt idx="7">
                  <c:v>3.0437903889932061</c:v>
                </c:pt>
              </c:numCache>
            </c:numRef>
          </c:val>
          <c:smooth val="0"/>
          <c:extLst>
            <c:ext xmlns:c16="http://schemas.microsoft.com/office/drawing/2014/chart" uri="{C3380CC4-5D6E-409C-BE32-E72D297353CC}">
              <c16:uniqueId val="{00000001-5A2F-451C-9B7C-D4117F021772}"/>
            </c:ext>
          </c:extLst>
        </c:ser>
        <c:ser>
          <c:idx val="4"/>
          <c:order val="2"/>
          <c:tx>
            <c:strRef>
              <c:f>'Comparison vs October'!$B$58</c:f>
              <c:strCache>
                <c:ptCount val="1"/>
                <c:pt idx="0">
                  <c:v>   Mar 2025 Pessimistic</c:v>
                </c:pt>
              </c:strCache>
            </c:strRef>
          </c:tx>
          <c:spPr>
            <a:ln w="28575" cap="rnd">
              <a:solidFill>
                <a:srgbClr val="68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October'!$C$58:$J$58</c:f>
              <c:numCache>
                <c:formatCode>0.0</c:formatCode>
                <c:ptCount val="8"/>
                <c:pt idx="0">
                  <c:v>2.5432560095466794</c:v>
                </c:pt>
                <c:pt idx="1">
                  <c:v>1.6939823874755122</c:v>
                </c:pt>
                <c:pt idx="2">
                  <c:v>4.5517575603216232</c:v>
                </c:pt>
                <c:pt idx="3">
                  <c:v>9.0020486499380112</c:v>
                </c:pt>
                <c:pt idx="4">
                  <c:v>5.7976142807922626</c:v>
                </c:pt>
                <c:pt idx="5">
                  <c:v>3.7094573779870466</c:v>
                </c:pt>
                <c:pt idx="6">
                  <c:v>3.5698521073999956</c:v>
                </c:pt>
                <c:pt idx="7">
                  <c:v>3.3615034126359467</c:v>
                </c:pt>
              </c:numCache>
            </c:numRef>
          </c:val>
          <c:smooth val="0"/>
          <c:extLst>
            <c:ext xmlns:c16="http://schemas.microsoft.com/office/drawing/2014/chart" uri="{C3380CC4-5D6E-409C-BE32-E72D297353CC}">
              <c16:uniqueId val="{00000002-5A2F-451C-9B7C-D4117F021772}"/>
            </c:ext>
          </c:extLst>
        </c:ser>
        <c:ser>
          <c:idx val="5"/>
          <c:order val="3"/>
          <c:tx>
            <c:strRef>
              <c:f>'Comparison vs October'!$B$53</c:f>
              <c:strCache>
                <c:ptCount val="1"/>
                <c:pt idx="0">
                  <c:v>   Oct 2024 Optimistic</c:v>
                </c:pt>
              </c:strCache>
            </c:strRef>
          </c:tx>
          <c:spPr>
            <a:ln w="28575" cap="rnd">
              <a:solidFill>
                <a:srgbClr val="FFC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October'!$C$53:$J$53</c:f>
              <c:numCache>
                <c:formatCode>0.0</c:formatCode>
                <c:ptCount val="8"/>
                <c:pt idx="0">
                  <c:v>2.4950597436347755</c:v>
                </c:pt>
                <c:pt idx="1">
                  <c:v>1.6406554713379595</c:v>
                </c:pt>
                <c:pt idx="2">
                  <c:v>4.9972501772795441</c:v>
                </c:pt>
                <c:pt idx="3">
                  <c:v>8.9525333333333457</c:v>
                </c:pt>
                <c:pt idx="4">
                  <c:v>5.6635769151298421</c:v>
                </c:pt>
                <c:pt idx="5">
                  <c:v>3.483586271737793</c:v>
                </c:pt>
                <c:pt idx="6">
                  <c:v>2.9016291431017915</c:v>
                </c:pt>
                <c:pt idx="7">
                  <c:v>3.4747103576091343</c:v>
                </c:pt>
              </c:numCache>
            </c:numRef>
          </c:val>
          <c:smooth val="0"/>
          <c:extLst>
            <c:ext xmlns:c16="http://schemas.microsoft.com/office/drawing/2014/chart" uri="{C3380CC4-5D6E-409C-BE32-E72D297353CC}">
              <c16:uniqueId val="{00000004-5A2F-451C-9B7C-D4117F021772}"/>
            </c:ext>
          </c:extLst>
        </c:ser>
        <c:ser>
          <c:idx val="6"/>
          <c:order val="4"/>
          <c:tx>
            <c:strRef>
              <c:f>'Comparison vs October'!$B$54</c:f>
              <c:strCache>
                <c:ptCount val="1"/>
                <c:pt idx="0">
                  <c:v>   Oct 2024 Baseline</c:v>
                </c:pt>
              </c:strCache>
            </c:strRef>
          </c:tx>
          <c:spPr>
            <a:ln w="28575" cap="rnd">
              <a:solidFill>
                <a:srgbClr val="FF0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October'!$C$54:$J$54</c:f>
              <c:numCache>
                <c:formatCode>0.0</c:formatCode>
                <c:ptCount val="8"/>
                <c:pt idx="0">
                  <c:v>2.4950597436347755</c:v>
                </c:pt>
                <c:pt idx="1">
                  <c:v>1.6406554713379595</c:v>
                </c:pt>
                <c:pt idx="2">
                  <c:v>4.9972501772795441</c:v>
                </c:pt>
                <c:pt idx="3">
                  <c:v>8.9525333333333457</c:v>
                </c:pt>
                <c:pt idx="4">
                  <c:v>5.6635769151298421</c:v>
                </c:pt>
                <c:pt idx="5">
                  <c:v>3.623538315767183</c:v>
                </c:pt>
                <c:pt idx="6">
                  <c:v>2.5006489605994719</c:v>
                </c:pt>
                <c:pt idx="7">
                  <c:v>3.1053955201514105</c:v>
                </c:pt>
              </c:numCache>
            </c:numRef>
          </c:val>
          <c:smooth val="0"/>
          <c:extLst>
            <c:ext xmlns:c16="http://schemas.microsoft.com/office/drawing/2014/chart" uri="{C3380CC4-5D6E-409C-BE32-E72D297353CC}">
              <c16:uniqueId val="{00000005-5A2F-451C-9B7C-D4117F021772}"/>
            </c:ext>
          </c:extLst>
        </c:ser>
        <c:ser>
          <c:idx val="1"/>
          <c:order val="5"/>
          <c:tx>
            <c:strRef>
              <c:f>'Comparison vs October'!$B$55</c:f>
              <c:strCache>
                <c:ptCount val="1"/>
                <c:pt idx="0">
                  <c:v>   Oct 2024 Pessimistic</c:v>
                </c:pt>
              </c:strCache>
            </c:strRef>
          </c:tx>
          <c:spPr>
            <a:ln w="28575" cap="rnd">
              <a:solidFill>
                <a:srgbClr val="680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October'!$C$55:$J$55</c:f>
              <c:numCache>
                <c:formatCode>0.0</c:formatCode>
                <c:ptCount val="8"/>
                <c:pt idx="0">
                  <c:v>2.4950597436347755</c:v>
                </c:pt>
                <c:pt idx="1">
                  <c:v>1.6406554713379595</c:v>
                </c:pt>
                <c:pt idx="2">
                  <c:v>4.9972501772795441</c:v>
                </c:pt>
                <c:pt idx="3">
                  <c:v>8.9525333333333457</c:v>
                </c:pt>
                <c:pt idx="4">
                  <c:v>5.6635769151298421</c:v>
                </c:pt>
                <c:pt idx="5">
                  <c:v>3.7601206652976282</c:v>
                </c:pt>
                <c:pt idx="6">
                  <c:v>3.0699984941749525</c:v>
                </c:pt>
                <c:pt idx="7">
                  <c:v>3.0492115874508618</c:v>
                </c:pt>
              </c:numCache>
            </c:numRef>
          </c:val>
          <c:smooth val="0"/>
          <c:extLst>
            <c:ext xmlns:c16="http://schemas.microsoft.com/office/drawing/2014/chart" uri="{C3380CC4-5D6E-409C-BE32-E72D297353CC}">
              <c16:uniqueId val="{00000006-5A2F-451C-9B7C-D4117F021772}"/>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2396667209185148"/>
          <c:h val="0.10635402618871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 from same quarter last year</a:t>
            </a:r>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'Comparison vs October'!$L$56</c:f>
              <c:strCache>
                <c:ptCount val="1"/>
                <c:pt idx="0">
                  <c:v>   Mar 2025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October'!$M$56:$AO$56</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4.1318924290781878</c:v>
                </c:pt>
                <c:pt idx="19">
                  <c:v>3.1151200903471787</c:v>
                </c:pt>
                <c:pt idx="20">
                  <c:v>2.8345494910083202</c:v>
                </c:pt>
                <c:pt idx="21">
                  <c:v>2.5217012894803048</c:v>
                </c:pt>
                <c:pt idx="22">
                  <c:v>2.8447030820510921</c:v>
                </c:pt>
                <c:pt idx="23">
                  <c:v>3.1213557107824474</c:v>
                </c:pt>
                <c:pt idx="24">
                  <c:v>3.0831175410943601</c:v>
                </c:pt>
                <c:pt idx="25">
                  <c:v>3.3202828291854614</c:v>
                </c:pt>
                <c:pt idx="26">
                  <c:v>2.7515495345905361</c:v>
                </c:pt>
                <c:pt idx="27">
                  <c:v>2.6944942110284087</c:v>
                </c:pt>
                <c:pt idx="28">
                  <c:v>2.7782806442989916</c:v>
                </c:pt>
              </c:numCache>
            </c:numRef>
          </c:val>
          <c:smooth val="0"/>
          <c:extLst>
            <c:ext xmlns:c16="http://schemas.microsoft.com/office/drawing/2014/chart" uri="{C3380CC4-5D6E-409C-BE32-E72D297353CC}">
              <c16:uniqueId val="{00000000-C000-4F30-84A8-7ECD21FCD97F}"/>
            </c:ext>
          </c:extLst>
        </c:ser>
        <c:ser>
          <c:idx val="3"/>
          <c:order val="1"/>
          <c:tx>
            <c:strRef>
              <c:f>'Comparison vs October'!$L$57</c:f>
              <c:strCache>
                <c:ptCount val="1"/>
                <c:pt idx="0">
                  <c:v>   Mar 2025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October'!$M$57:$AO$57</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4.1318924290781878</c:v>
                </c:pt>
                <c:pt idx="19">
                  <c:v>3.1151200903471787</c:v>
                </c:pt>
                <c:pt idx="20">
                  <c:v>2.8345494910083202</c:v>
                </c:pt>
                <c:pt idx="21">
                  <c:v>2.5217012894803048</c:v>
                </c:pt>
                <c:pt idx="22">
                  <c:v>3.0942206071489453</c:v>
                </c:pt>
                <c:pt idx="23">
                  <c:v>3.4261034576931637</c:v>
                </c:pt>
                <c:pt idx="24">
                  <c:v>3.4624240036027931</c:v>
                </c:pt>
                <c:pt idx="25">
                  <c:v>3.7694919798042958</c:v>
                </c:pt>
                <c:pt idx="26">
                  <c:v>2.9766206975693876</c:v>
                </c:pt>
                <c:pt idx="27">
                  <c:v>2.8609127371934662</c:v>
                </c:pt>
                <c:pt idx="28">
                  <c:v>2.848403876911032</c:v>
                </c:pt>
              </c:numCache>
            </c:numRef>
          </c:val>
          <c:smooth val="0"/>
          <c:extLst>
            <c:ext xmlns:c16="http://schemas.microsoft.com/office/drawing/2014/chart" uri="{C3380CC4-5D6E-409C-BE32-E72D297353CC}">
              <c16:uniqueId val="{00000001-C000-4F30-84A8-7ECD21FCD97F}"/>
            </c:ext>
          </c:extLst>
        </c:ser>
        <c:ser>
          <c:idx val="4"/>
          <c:order val="2"/>
          <c:tx>
            <c:strRef>
              <c:f>'Comparison vs October'!$L$58</c:f>
              <c:strCache>
                <c:ptCount val="1"/>
                <c:pt idx="0">
                  <c:v>   Mar 2025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October'!$M$58:$AO$58</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4.1318924290781878</c:v>
                </c:pt>
                <c:pt idx="19">
                  <c:v>3.1151200903471787</c:v>
                </c:pt>
                <c:pt idx="20">
                  <c:v>2.8345494910083202</c:v>
                </c:pt>
                <c:pt idx="21">
                  <c:v>2.5217012894803048</c:v>
                </c:pt>
                <c:pt idx="22">
                  <c:v>3.2816199297782012</c:v>
                </c:pt>
                <c:pt idx="23">
                  <c:v>3.754078929215976</c:v>
                </c:pt>
                <c:pt idx="24">
                  <c:v>3.9271560459356092</c:v>
                </c:pt>
                <c:pt idx="25">
                  <c:v>4.3283086099816792</c:v>
                </c:pt>
                <c:pt idx="26">
                  <c:v>3.3890872745743428</c:v>
                </c:pt>
                <c:pt idx="27">
                  <c:v>3.1408415503726195</c:v>
                </c:pt>
                <c:pt idx="28">
                  <c:v>2.9754701916733239</c:v>
                </c:pt>
              </c:numCache>
            </c:numRef>
          </c:val>
          <c:smooth val="0"/>
          <c:extLst>
            <c:ext xmlns:c16="http://schemas.microsoft.com/office/drawing/2014/chart" uri="{C3380CC4-5D6E-409C-BE32-E72D297353CC}">
              <c16:uniqueId val="{00000002-C000-4F30-84A8-7ECD21FCD97F}"/>
            </c:ext>
          </c:extLst>
        </c:ser>
        <c:ser>
          <c:idx val="5"/>
          <c:order val="3"/>
          <c:tx>
            <c:strRef>
              <c:f>'Comparison vs October'!$L$53</c:f>
              <c:strCache>
                <c:ptCount val="1"/>
                <c:pt idx="0">
                  <c:v>   Oct 2024 Optimistic</c:v>
                </c:pt>
              </c:strCache>
            </c:strRef>
          </c:tx>
          <c:spPr>
            <a:ln w="28575" cap="rnd">
              <a:solidFill>
                <a:srgbClr val="FFC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October'!$M$53:$AO$53</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4.1318924290781878</c:v>
                </c:pt>
                <c:pt idx="19">
                  <c:v>2.8352237922014467</c:v>
                </c:pt>
                <c:pt idx="20">
                  <c:v>2.787745993336932</c:v>
                </c:pt>
                <c:pt idx="21">
                  <c:v>2.7302398021117336</c:v>
                </c:pt>
                <c:pt idx="22">
                  <c:v>2.5328414701119684</c:v>
                </c:pt>
                <c:pt idx="23">
                  <c:v>3.0502669424691042</c:v>
                </c:pt>
                <c:pt idx="24">
                  <c:v>3.2795831698901656</c:v>
                </c:pt>
                <c:pt idx="25">
                  <c:v>3.491875134466893</c:v>
                </c:pt>
                <c:pt idx="26">
                  <c:v>3.4281844796093308</c:v>
                </c:pt>
                <c:pt idx="27">
                  <c:v>3.5992881474244953</c:v>
                </c:pt>
                <c:pt idx="28">
                  <c:v>3.4503865830054048</c:v>
                </c:pt>
              </c:numCache>
            </c:numRef>
          </c:val>
          <c:smooth val="0"/>
          <c:extLst>
            <c:ext xmlns:c16="http://schemas.microsoft.com/office/drawing/2014/chart" uri="{C3380CC4-5D6E-409C-BE32-E72D297353CC}">
              <c16:uniqueId val="{00000004-C000-4F30-84A8-7ECD21FCD97F}"/>
            </c:ext>
          </c:extLst>
        </c:ser>
        <c:ser>
          <c:idx val="6"/>
          <c:order val="4"/>
          <c:tx>
            <c:strRef>
              <c:f>'Comparison vs October'!$L$54</c:f>
              <c:strCache>
                <c:ptCount val="1"/>
                <c:pt idx="0">
                  <c:v>   Oct 2024 Baseline</c:v>
                </c:pt>
              </c:strCache>
            </c:strRef>
          </c:tx>
          <c:spPr>
            <a:ln w="28575" cap="rnd">
              <a:solidFill>
                <a:srgbClr val="FF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October'!$M$54:$AO$54</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4.1318924290781878</c:v>
                </c:pt>
                <c:pt idx="19">
                  <c:v>3.2350217303577455</c:v>
                </c:pt>
                <c:pt idx="20">
                  <c:v>3.0037888545733971</c:v>
                </c:pt>
                <c:pt idx="21">
                  <c:v>2.5323801562034731</c:v>
                </c:pt>
                <c:pt idx="22">
                  <c:v>2.3327079159766617</c:v>
                </c:pt>
                <c:pt idx="23">
                  <c:v>2.4389468829445038</c:v>
                </c:pt>
                <c:pt idx="24">
                  <c:v>2.6830421786707026</c:v>
                </c:pt>
                <c:pt idx="25">
                  <c:v>3.1074463056074197</c:v>
                </c:pt>
                <c:pt idx="26">
                  <c:v>3.0306123941195029</c:v>
                </c:pt>
                <c:pt idx="27">
                  <c:v>3.1917998093144995</c:v>
                </c:pt>
                <c:pt idx="28">
                  <c:v>3.135495837993596</c:v>
                </c:pt>
              </c:numCache>
            </c:numRef>
          </c:val>
          <c:smooth val="0"/>
          <c:extLst>
            <c:ext xmlns:c16="http://schemas.microsoft.com/office/drawing/2014/chart" uri="{C3380CC4-5D6E-409C-BE32-E72D297353CC}">
              <c16:uniqueId val="{00000005-C000-4F30-84A8-7ECD21FCD97F}"/>
            </c:ext>
          </c:extLst>
        </c:ser>
        <c:ser>
          <c:idx val="1"/>
          <c:order val="5"/>
          <c:tx>
            <c:strRef>
              <c:f>'Comparison vs October'!$L$55</c:f>
              <c:strCache>
                <c:ptCount val="1"/>
                <c:pt idx="0">
                  <c:v>   Oct 2024 Pessimistic</c:v>
                </c:pt>
              </c:strCache>
            </c:strRef>
          </c:tx>
          <c:spPr>
            <a:ln w="28575" cap="rnd">
              <a:solidFill>
                <a:srgbClr val="68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October'!$M$55:$AO$55</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4.1318924290781878</c:v>
                </c:pt>
                <c:pt idx="19">
                  <c:v>3.3218270339005151</c:v>
                </c:pt>
                <c:pt idx="20">
                  <c:v>3.3658574707586597</c:v>
                </c:pt>
                <c:pt idx="21">
                  <c:v>3.0949817915302047</c:v>
                </c:pt>
                <c:pt idx="22">
                  <c:v>2.9658053413183394</c:v>
                </c:pt>
                <c:pt idx="23">
                  <c:v>3.1108682152681588</c:v>
                </c:pt>
                <c:pt idx="24">
                  <c:v>3.1407477018646102</c:v>
                </c:pt>
                <c:pt idx="25">
                  <c:v>3.3459187821995195</c:v>
                </c:pt>
                <c:pt idx="26">
                  <c:v>3.1238336971809666</c:v>
                </c:pt>
                <c:pt idx="27">
                  <c:v>3.0564447628543823</c:v>
                </c:pt>
                <c:pt idx="28">
                  <c:v>2.8266912676807143</c:v>
                </c:pt>
              </c:numCache>
            </c:numRef>
          </c:val>
          <c:smooth val="0"/>
          <c:extLst>
            <c:ext xmlns:c16="http://schemas.microsoft.com/office/drawing/2014/chart" uri="{C3380CC4-5D6E-409C-BE32-E72D297353CC}">
              <c16:uniqueId val="{00000006-C000-4F30-84A8-7ECD21FCD97F}"/>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87579924060872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October'!$L$19</c:f>
              <c:strCache>
                <c:ptCount val="1"/>
                <c:pt idx="0">
                  <c:v>   Mar 2025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October'!$M$19:$AO$19</c:f>
              <c:numCache>
                <c:formatCode>#,##0.0</c:formatCode>
                <c:ptCount val="29"/>
                <c:pt idx="0">
                  <c:v>85131.898919962565</c:v>
                </c:pt>
                <c:pt idx="1">
                  <c:v>86106.535981673209</c:v>
                </c:pt>
                <c:pt idx="2">
                  <c:v>91856.958524531074</c:v>
                </c:pt>
                <c:pt idx="3">
                  <c:v>89715.992206772979</c:v>
                </c:pt>
                <c:pt idx="4">
                  <c:v>88799.532862327091</c:v>
                </c:pt>
                <c:pt idx="5">
                  <c:v>99247.972117193785</c:v>
                </c:pt>
                <c:pt idx="6">
                  <c:v>95800.827586658488</c:v>
                </c:pt>
                <c:pt idx="7">
                  <c:v>95656.472749113906</c:v>
                </c:pt>
                <c:pt idx="8">
                  <c:v>96585.465704100512</c:v>
                </c:pt>
                <c:pt idx="9">
                  <c:v>97567.286298545368</c:v>
                </c:pt>
                <c:pt idx="10">
                  <c:v>98228.682417797216</c:v>
                </c:pt>
                <c:pt idx="11">
                  <c:v>99796.536020559142</c:v>
                </c:pt>
                <c:pt idx="12">
                  <c:v>101163.02702701249</c:v>
                </c:pt>
                <c:pt idx="13">
                  <c:v>103353.86547202521</c:v>
                </c:pt>
                <c:pt idx="14">
                  <c:v>105605.5241457739</c:v>
                </c:pt>
                <c:pt idx="15">
                  <c:v>106533.72147790746</c:v>
                </c:pt>
                <c:pt idx="16">
                  <c:v>108163.33070086798</c:v>
                </c:pt>
                <c:pt idx="17">
                  <c:v>110447.56282407045</c:v>
                </c:pt>
                <c:pt idx="18">
                  <c:v>112250.47670700976</c:v>
                </c:pt>
                <c:pt idx="19">
                  <c:v>111891.76047966075</c:v>
                </c:pt>
                <c:pt idx="20">
                  <c:v>112263.7330214121</c:v>
                </c:pt>
                <c:pt idx="21">
                  <c:v>113841.60000000001</c:v>
                </c:pt>
                <c:pt idx="22">
                  <c:v>115178.5</c:v>
                </c:pt>
                <c:pt idx="23">
                  <c:v>116838.39999999999</c:v>
                </c:pt>
                <c:pt idx="24">
                  <c:v>118519.2</c:v>
                </c:pt>
                <c:pt idx="25">
                  <c:v>120539</c:v>
                </c:pt>
                <c:pt idx="26">
                  <c:v>122285.4</c:v>
                </c:pt>
                <c:pt idx="27">
                  <c:v>123878</c:v>
                </c:pt>
                <c:pt idx="28">
                  <c:v>125626</c:v>
                </c:pt>
              </c:numCache>
            </c:numRef>
          </c:val>
          <c:smooth val="0"/>
          <c:extLst>
            <c:ext xmlns:c16="http://schemas.microsoft.com/office/drawing/2014/chart" uri="{C3380CC4-5D6E-409C-BE32-E72D297353CC}">
              <c16:uniqueId val="{00000000-B440-424B-BABA-79F0B555D27E}"/>
            </c:ext>
          </c:extLst>
        </c:ser>
        <c:ser>
          <c:idx val="5"/>
          <c:order val="1"/>
          <c:tx>
            <c:strRef>
              <c:f>'Comparison vs October'!$L$20</c:f>
              <c:strCache>
                <c:ptCount val="1"/>
                <c:pt idx="0">
                  <c:v>   Mar 2025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October'!$M$20:$AO$20</c:f>
              <c:numCache>
                <c:formatCode>#,##0.0</c:formatCode>
                <c:ptCount val="29"/>
                <c:pt idx="0">
                  <c:v>85131.898919962565</c:v>
                </c:pt>
                <c:pt idx="1">
                  <c:v>86106.535981673209</c:v>
                </c:pt>
                <c:pt idx="2">
                  <c:v>91856.958524531074</c:v>
                </c:pt>
                <c:pt idx="3">
                  <c:v>89715.992206772979</c:v>
                </c:pt>
                <c:pt idx="4">
                  <c:v>88799.532862327091</c:v>
                </c:pt>
                <c:pt idx="5">
                  <c:v>99247.972117193785</c:v>
                </c:pt>
                <c:pt idx="6">
                  <c:v>95800.827586658488</c:v>
                </c:pt>
                <c:pt idx="7">
                  <c:v>95656.472749113906</c:v>
                </c:pt>
                <c:pt idx="8">
                  <c:v>96585.465704100512</c:v>
                </c:pt>
                <c:pt idx="9">
                  <c:v>97567.286298545368</c:v>
                </c:pt>
                <c:pt idx="10">
                  <c:v>98228.682417797216</c:v>
                </c:pt>
                <c:pt idx="11">
                  <c:v>99796.536020559142</c:v>
                </c:pt>
                <c:pt idx="12">
                  <c:v>101163.02702701249</c:v>
                </c:pt>
                <c:pt idx="13">
                  <c:v>103353.86547202521</c:v>
                </c:pt>
                <c:pt idx="14">
                  <c:v>105605.5241457739</c:v>
                </c:pt>
                <c:pt idx="15">
                  <c:v>106533.72147790746</c:v>
                </c:pt>
                <c:pt idx="16">
                  <c:v>108163.33070086798</c:v>
                </c:pt>
                <c:pt idx="17">
                  <c:v>110447.56282407045</c:v>
                </c:pt>
                <c:pt idx="18">
                  <c:v>112250.47670700976</c:v>
                </c:pt>
                <c:pt idx="19">
                  <c:v>111891.76047966075</c:v>
                </c:pt>
                <c:pt idx="20">
                  <c:v>112263.7330214121</c:v>
                </c:pt>
                <c:pt idx="21">
                  <c:v>113747.6</c:v>
                </c:pt>
                <c:pt idx="22">
                  <c:v>114960.7</c:v>
                </c:pt>
                <c:pt idx="23">
                  <c:v>116562.7</c:v>
                </c:pt>
                <c:pt idx="24">
                  <c:v>118006.3</c:v>
                </c:pt>
                <c:pt idx="25">
                  <c:v>119829.2</c:v>
                </c:pt>
                <c:pt idx="26">
                  <c:v>121380.1</c:v>
                </c:pt>
                <c:pt idx="27">
                  <c:v>122789.9</c:v>
                </c:pt>
                <c:pt idx="28">
                  <c:v>124353.4</c:v>
                </c:pt>
              </c:numCache>
            </c:numRef>
          </c:val>
          <c:smooth val="0"/>
          <c:extLst>
            <c:ext xmlns:c16="http://schemas.microsoft.com/office/drawing/2014/chart" uri="{C3380CC4-5D6E-409C-BE32-E72D297353CC}">
              <c16:uniqueId val="{00000001-B440-424B-BABA-79F0B555D27E}"/>
            </c:ext>
          </c:extLst>
        </c:ser>
        <c:ser>
          <c:idx val="6"/>
          <c:order val="2"/>
          <c:tx>
            <c:strRef>
              <c:f>'Comparison vs October'!$L$21</c:f>
              <c:strCache>
                <c:ptCount val="1"/>
                <c:pt idx="0">
                  <c:v>   Mar 2025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October'!$M$21:$AO$21</c:f>
              <c:numCache>
                <c:formatCode>#,##0.0</c:formatCode>
                <c:ptCount val="29"/>
                <c:pt idx="0">
                  <c:v>85131.898919962565</c:v>
                </c:pt>
                <c:pt idx="1">
                  <c:v>86106.535981673209</c:v>
                </c:pt>
                <c:pt idx="2">
                  <c:v>91856.958524531074</c:v>
                </c:pt>
                <c:pt idx="3">
                  <c:v>89715.992206772979</c:v>
                </c:pt>
                <c:pt idx="4">
                  <c:v>88799.532862327091</c:v>
                </c:pt>
                <c:pt idx="5">
                  <c:v>99247.972117193785</c:v>
                </c:pt>
                <c:pt idx="6">
                  <c:v>95800.827586658488</c:v>
                </c:pt>
                <c:pt idx="7">
                  <c:v>95656.472749113906</c:v>
                </c:pt>
                <c:pt idx="8">
                  <c:v>96585.465704100512</c:v>
                </c:pt>
                <c:pt idx="9">
                  <c:v>97567.286298545368</c:v>
                </c:pt>
                <c:pt idx="10">
                  <c:v>98228.682417797216</c:v>
                </c:pt>
                <c:pt idx="11">
                  <c:v>99796.536020559142</c:v>
                </c:pt>
                <c:pt idx="12">
                  <c:v>101163.02702701249</c:v>
                </c:pt>
                <c:pt idx="13">
                  <c:v>103353.86547202521</c:v>
                </c:pt>
                <c:pt idx="14">
                  <c:v>105605.5241457739</c:v>
                </c:pt>
                <c:pt idx="15">
                  <c:v>106533.72147790746</c:v>
                </c:pt>
                <c:pt idx="16">
                  <c:v>108163.33070086798</c:v>
                </c:pt>
                <c:pt idx="17">
                  <c:v>110447.56282407045</c:v>
                </c:pt>
                <c:pt idx="18">
                  <c:v>112250.47670700976</c:v>
                </c:pt>
                <c:pt idx="19">
                  <c:v>111891.76047966075</c:v>
                </c:pt>
                <c:pt idx="20">
                  <c:v>112263.7330214121</c:v>
                </c:pt>
                <c:pt idx="21">
                  <c:v>113746.2</c:v>
                </c:pt>
                <c:pt idx="22">
                  <c:v>114921.4</c:v>
                </c:pt>
                <c:pt idx="23">
                  <c:v>116439.9</c:v>
                </c:pt>
                <c:pt idx="24">
                  <c:v>117719.7</c:v>
                </c:pt>
                <c:pt idx="25">
                  <c:v>119376.8</c:v>
                </c:pt>
                <c:pt idx="26">
                  <c:v>120706.1</c:v>
                </c:pt>
                <c:pt idx="27">
                  <c:v>121901.8</c:v>
                </c:pt>
                <c:pt idx="28">
                  <c:v>123236.9</c:v>
                </c:pt>
              </c:numCache>
            </c:numRef>
          </c:val>
          <c:smooth val="0"/>
          <c:extLst>
            <c:ext xmlns:c16="http://schemas.microsoft.com/office/drawing/2014/chart" uri="{C3380CC4-5D6E-409C-BE32-E72D297353CC}">
              <c16:uniqueId val="{00000002-B440-424B-BABA-79F0B555D27E}"/>
            </c:ext>
          </c:extLst>
        </c:ser>
        <c:ser>
          <c:idx val="2"/>
          <c:order val="3"/>
          <c:tx>
            <c:strRef>
              <c:f>'Comparison vs October'!$L$16</c:f>
              <c:strCache>
                <c:ptCount val="1"/>
                <c:pt idx="0">
                  <c:v>   Oct 2024 Optimistic</c:v>
                </c:pt>
              </c:strCache>
            </c:strRef>
          </c:tx>
          <c:spPr>
            <a:ln w="28575" cap="rnd">
              <a:solidFill>
                <a:srgbClr val="FFC000">
                  <a:alpha val="4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October'!$M$16:$AO$16</c:f>
              <c:numCache>
                <c:formatCode>#,##0.0</c:formatCode>
                <c:ptCount val="29"/>
                <c:pt idx="0">
                  <c:v>85099.399340051212</c:v>
                </c:pt>
                <c:pt idx="1">
                  <c:v>86215.936493373214</c:v>
                </c:pt>
                <c:pt idx="2">
                  <c:v>92126.219108857462</c:v>
                </c:pt>
                <c:pt idx="3">
                  <c:v>90128.743560317249</c:v>
                </c:pt>
                <c:pt idx="4">
                  <c:v>89357.07091160382</c:v>
                </c:pt>
                <c:pt idx="5">
                  <c:v>99634.594193444602</c:v>
                </c:pt>
                <c:pt idx="6">
                  <c:v>96272.130953946587</c:v>
                </c:pt>
                <c:pt idx="7">
                  <c:v>95805.624003673191</c:v>
                </c:pt>
                <c:pt idx="8">
                  <c:v>96379.629906505113</c:v>
                </c:pt>
                <c:pt idx="9">
                  <c:v>97396.996932694878</c:v>
                </c:pt>
                <c:pt idx="10">
                  <c:v>97857.848467764416</c:v>
                </c:pt>
                <c:pt idx="11">
                  <c:v>99322.61703098088</c:v>
                </c:pt>
                <c:pt idx="12">
                  <c:v>100504.54543189619</c:v>
                </c:pt>
                <c:pt idx="13">
                  <c:v>102271.7358887045</c:v>
                </c:pt>
                <c:pt idx="14">
                  <c:v>104236.10293377073</c:v>
                </c:pt>
                <c:pt idx="15">
                  <c:v>104925.32982105638</c:v>
                </c:pt>
                <c:pt idx="16">
                  <c:v>106314.46844323455</c:v>
                </c:pt>
                <c:pt idx="17">
                  <c:v>108129.9385565952</c:v>
                </c:pt>
                <c:pt idx="18">
                  <c:v>108407.22734787608</c:v>
                </c:pt>
                <c:pt idx="19">
                  <c:v>109239.8</c:v>
                </c:pt>
                <c:pt idx="20">
                  <c:v>110642.2</c:v>
                </c:pt>
                <c:pt idx="21">
                  <c:v>112571.9</c:v>
                </c:pt>
                <c:pt idx="22">
                  <c:v>113908.2</c:v>
                </c:pt>
                <c:pt idx="23">
                  <c:v>115214.5</c:v>
                </c:pt>
                <c:pt idx="24">
                  <c:v>116629.6</c:v>
                </c:pt>
                <c:pt idx="25">
                  <c:v>118414.1</c:v>
                </c:pt>
                <c:pt idx="26">
                  <c:v>119694.3</c:v>
                </c:pt>
                <c:pt idx="27">
                  <c:v>120832.4</c:v>
                </c:pt>
                <c:pt idx="28">
                  <c:v>122045.3</c:v>
                </c:pt>
              </c:numCache>
            </c:numRef>
          </c:val>
          <c:smooth val="0"/>
          <c:extLst>
            <c:ext xmlns:c16="http://schemas.microsoft.com/office/drawing/2014/chart" uri="{C3380CC4-5D6E-409C-BE32-E72D297353CC}">
              <c16:uniqueId val="{00000004-B440-424B-BABA-79F0B555D27E}"/>
            </c:ext>
          </c:extLst>
        </c:ser>
        <c:ser>
          <c:idx val="3"/>
          <c:order val="4"/>
          <c:tx>
            <c:strRef>
              <c:f>'Comparison vs October'!$L$17</c:f>
              <c:strCache>
                <c:ptCount val="1"/>
                <c:pt idx="0">
                  <c:v>   Oct 2024 Baseline</c:v>
                </c:pt>
              </c:strCache>
            </c:strRef>
          </c:tx>
          <c:spPr>
            <a:ln w="28575" cap="rnd">
              <a:solidFill>
                <a:srgbClr val="FF0000">
                  <a:alpha val="4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October'!$M$17:$AO$17</c:f>
              <c:numCache>
                <c:formatCode>#,##0.0</c:formatCode>
                <c:ptCount val="29"/>
                <c:pt idx="0">
                  <c:v>85099.399340051212</c:v>
                </c:pt>
                <c:pt idx="1">
                  <c:v>86215.936493373214</c:v>
                </c:pt>
                <c:pt idx="2">
                  <c:v>92126.219108857462</c:v>
                </c:pt>
                <c:pt idx="3">
                  <c:v>90128.743560317249</c:v>
                </c:pt>
                <c:pt idx="4">
                  <c:v>89357.07091160382</c:v>
                </c:pt>
                <c:pt idx="5">
                  <c:v>99634.594193444602</c:v>
                </c:pt>
                <c:pt idx="6">
                  <c:v>96272.130953946587</c:v>
                </c:pt>
                <c:pt idx="7">
                  <c:v>95805.624003673191</c:v>
                </c:pt>
                <c:pt idx="8">
                  <c:v>96379.629906505113</c:v>
                </c:pt>
                <c:pt idx="9">
                  <c:v>97396.996932694878</c:v>
                </c:pt>
                <c:pt idx="10">
                  <c:v>97857.848467764416</c:v>
                </c:pt>
                <c:pt idx="11">
                  <c:v>99322.61703098088</c:v>
                </c:pt>
                <c:pt idx="12">
                  <c:v>100504.54543189619</c:v>
                </c:pt>
                <c:pt idx="13">
                  <c:v>102271.7358887045</c:v>
                </c:pt>
                <c:pt idx="14">
                  <c:v>104236.10293377073</c:v>
                </c:pt>
                <c:pt idx="15">
                  <c:v>104925.32982105638</c:v>
                </c:pt>
                <c:pt idx="16">
                  <c:v>106314.46844323455</c:v>
                </c:pt>
                <c:pt idx="17">
                  <c:v>108129.9385565952</c:v>
                </c:pt>
                <c:pt idx="18">
                  <c:v>108407.22734787608</c:v>
                </c:pt>
                <c:pt idx="19">
                  <c:v>109267.8</c:v>
                </c:pt>
                <c:pt idx="20">
                  <c:v>110188.4</c:v>
                </c:pt>
                <c:pt idx="21">
                  <c:v>111679.2</c:v>
                </c:pt>
                <c:pt idx="22">
                  <c:v>112812.5</c:v>
                </c:pt>
                <c:pt idx="23">
                  <c:v>113997.1</c:v>
                </c:pt>
                <c:pt idx="24">
                  <c:v>115265.4</c:v>
                </c:pt>
                <c:pt idx="25">
                  <c:v>116889.3</c:v>
                </c:pt>
                <c:pt idx="26">
                  <c:v>118082.4</c:v>
                </c:pt>
                <c:pt idx="27">
                  <c:v>119168.4</c:v>
                </c:pt>
                <c:pt idx="28">
                  <c:v>120386</c:v>
                </c:pt>
              </c:numCache>
            </c:numRef>
          </c:val>
          <c:smooth val="0"/>
          <c:extLst>
            <c:ext xmlns:c16="http://schemas.microsoft.com/office/drawing/2014/chart" uri="{C3380CC4-5D6E-409C-BE32-E72D297353CC}">
              <c16:uniqueId val="{00000005-B440-424B-BABA-79F0B555D27E}"/>
            </c:ext>
          </c:extLst>
        </c:ser>
        <c:ser>
          <c:idx val="4"/>
          <c:order val="5"/>
          <c:tx>
            <c:strRef>
              <c:f>'Comparison vs October'!$L$18</c:f>
              <c:strCache>
                <c:ptCount val="1"/>
                <c:pt idx="0">
                  <c:v>   Oct 2024 Pessimistic</c:v>
                </c:pt>
              </c:strCache>
            </c:strRef>
          </c:tx>
          <c:spPr>
            <a:ln w="28575" cap="rnd">
              <a:solidFill>
                <a:srgbClr val="680000">
                  <a:alpha val="4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October'!$M$18:$AO$18</c:f>
              <c:numCache>
                <c:formatCode>#,##0.0</c:formatCode>
                <c:ptCount val="29"/>
                <c:pt idx="0">
                  <c:v>85099.399340051212</c:v>
                </c:pt>
                <c:pt idx="1">
                  <c:v>86215.936493373214</c:v>
                </c:pt>
                <c:pt idx="2">
                  <c:v>92126.219108857462</c:v>
                </c:pt>
                <c:pt idx="3">
                  <c:v>90128.743560317249</c:v>
                </c:pt>
                <c:pt idx="4">
                  <c:v>89357.07091160382</c:v>
                </c:pt>
                <c:pt idx="5">
                  <c:v>99634.594193444602</c:v>
                </c:pt>
                <c:pt idx="6">
                  <c:v>96272.130953946587</c:v>
                </c:pt>
                <c:pt idx="7">
                  <c:v>95805.624003673191</c:v>
                </c:pt>
                <c:pt idx="8">
                  <c:v>96379.629906505113</c:v>
                </c:pt>
                <c:pt idx="9">
                  <c:v>97396.996932694878</c:v>
                </c:pt>
                <c:pt idx="10">
                  <c:v>97857.848467764416</c:v>
                </c:pt>
                <c:pt idx="11">
                  <c:v>99322.61703098088</c:v>
                </c:pt>
                <c:pt idx="12">
                  <c:v>100504.54543189619</c:v>
                </c:pt>
                <c:pt idx="13">
                  <c:v>102271.7358887045</c:v>
                </c:pt>
                <c:pt idx="14">
                  <c:v>104236.10293377073</c:v>
                </c:pt>
                <c:pt idx="15">
                  <c:v>104925.32982105638</c:v>
                </c:pt>
                <c:pt idx="16">
                  <c:v>106314.46844323455</c:v>
                </c:pt>
                <c:pt idx="17">
                  <c:v>108129.9385565952</c:v>
                </c:pt>
                <c:pt idx="18">
                  <c:v>108407.22734787608</c:v>
                </c:pt>
                <c:pt idx="19">
                  <c:v>109354.1</c:v>
                </c:pt>
                <c:pt idx="20">
                  <c:v>109965.6</c:v>
                </c:pt>
                <c:pt idx="21">
                  <c:v>110879.1</c:v>
                </c:pt>
                <c:pt idx="22">
                  <c:v>111305.60000000001</c:v>
                </c:pt>
                <c:pt idx="23">
                  <c:v>111627.5</c:v>
                </c:pt>
                <c:pt idx="24">
                  <c:v>112492.1</c:v>
                </c:pt>
                <c:pt idx="25">
                  <c:v>113831</c:v>
                </c:pt>
                <c:pt idx="26">
                  <c:v>114744.9</c:v>
                </c:pt>
                <c:pt idx="27">
                  <c:v>115729.1</c:v>
                </c:pt>
                <c:pt idx="28">
                  <c:v>116826</c:v>
                </c:pt>
              </c:numCache>
            </c:numRef>
          </c:val>
          <c:smooth val="0"/>
          <c:extLst>
            <c:ext xmlns:c16="http://schemas.microsoft.com/office/drawing/2014/chart" uri="{C3380CC4-5D6E-409C-BE32-E72D297353CC}">
              <c16:uniqueId val="{00000006-B440-424B-BABA-79F0B555D27E}"/>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30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1</xdr:col>
      <xdr:colOff>0</xdr:colOff>
      <xdr:row>14</xdr:row>
      <xdr:rowOff>161924</xdr:rowOff>
    </xdr:from>
    <xdr:ext cx="7305675" cy="2609851"/>
    <xdr:sp macro="" textlink="">
      <xdr:nvSpPr>
        <xdr:cNvPr id="7" name="TextBox 6">
          <a:extLst>
            <a:ext uri="{FF2B5EF4-FFF2-40B4-BE49-F238E27FC236}">
              <a16:creationId xmlns:a16="http://schemas.microsoft.com/office/drawing/2014/main" id="{BD3D6C70-145D-4FB6-9054-C367F789066C}"/>
            </a:ext>
          </a:extLst>
        </xdr:cNvPr>
        <xdr:cNvSpPr txBox="1"/>
      </xdr:nvSpPr>
      <xdr:spPr>
        <a:xfrm>
          <a:off x="609600" y="2514599"/>
          <a:ext cx="7305675" cy="2609851"/>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The Office of Economic and Revenue Forecasts maintains a quarterly econometric model to produce regular regional economic forecasts, which serve as the starting point to develop City of Seatlle's revenue forecasts. This regional economic model is based on previous work by Dick Conway and Doug Pedersen at Conway Pedersen Economics, Inc. who published the regional and county level economic forecasts in </a:t>
          </a:r>
          <a:r>
            <a:rPr lang="en-US" sz="1100" b="1" i="0" u="none" strike="noStrike">
              <a:solidFill>
                <a:schemeClr val="tx1"/>
              </a:solidFill>
              <a:effectLst/>
              <a:latin typeface="+mn-lt"/>
              <a:ea typeface="+mn-ea"/>
              <a:cs typeface="+mn-cs"/>
              <a:hlinkClick xmlns:r="http://schemas.openxmlformats.org/officeDocument/2006/relationships" r:id=""/>
            </a:rPr>
            <a:t>The Puget Sound Economic Forecaster</a:t>
          </a:r>
          <a:r>
            <a:rPr lang="en-US" sz="1100" b="0" i="0">
              <a:solidFill>
                <a:schemeClr val="tx1"/>
              </a:solidFill>
              <a:effectLst/>
              <a:latin typeface="+mn-lt"/>
              <a:ea typeface="+mn-ea"/>
              <a:cs typeface="+mn-cs"/>
            </a:rPr>
            <a:t> (PSEF) until June 2017. When they retired, they made their model available to other institutions, to be further developed and extended. The </a:t>
          </a:r>
          <a:r>
            <a:rPr lang="en-US" sz="1100" b="1" i="0" u="none" strike="noStrike">
              <a:solidFill>
                <a:schemeClr val="tx1"/>
              </a:solidFill>
              <a:effectLst/>
              <a:latin typeface="+mn-lt"/>
              <a:ea typeface="+mn-ea"/>
              <a:cs typeface="+mn-cs"/>
              <a:hlinkClick xmlns:r="http://schemas.openxmlformats.org/officeDocument/2006/relationships" r:id=""/>
            </a:rPr>
            <a:t>Office of Economic and Financial Analysis (OEFA) at King County</a:t>
          </a:r>
          <a:r>
            <a:rPr lang="en-US" sz="1100" b="0" i="0">
              <a:solidFill>
                <a:schemeClr val="tx1"/>
              </a:solidFill>
              <a:effectLst/>
              <a:latin typeface="+mn-lt"/>
              <a:ea typeface="+mn-ea"/>
              <a:cs typeface="+mn-cs"/>
            </a:rPr>
            <a:t>, the Seattle Office of Economic and Revenue Forecasts (OERF), and </a:t>
          </a:r>
          <a:r>
            <a:rPr lang="en-US" sz="1100" b="1" i="0" u="none" strike="noStrike">
              <a:solidFill>
                <a:schemeClr val="tx1"/>
              </a:solidFill>
              <a:effectLst/>
              <a:latin typeface="+mn-lt"/>
              <a:ea typeface="+mn-ea"/>
              <a:cs typeface="+mn-cs"/>
              <a:hlinkClick xmlns:r="http://schemas.openxmlformats.org/officeDocument/2006/relationships" r:id=""/>
            </a:rPr>
            <a:t>The Center for Economic and Business Research (CEBR) at Western Washington University</a:t>
          </a:r>
          <a:r>
            <a:rPr lang="en-US" sz="1100" b="0" i="0">
              <a:solidFill>
                <a:schemeClr val="tx1"/>
              </a:solidFill>
              <a:effectLst/>
              <a:latin typeface="+mn-lt"/>
              <a:ea typeface="+mn-ea"/>
              <a:cs typeface="+mn-cs"/>
            </a:rPr>
            <a:t> thus independently continue producing forecasts for the region: OEFA for King County; OERF for King and Snohomish Counties; CEBR for King, Snohomish, Pierce and Kitsap Counties.</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Consistent with the direction provided in the legislation that created the Forecast Office, each of the quarterly forecasts includes three scenarios - a pessimistic scenario, a baseline scenario, and an optimistic scenario.  The final recommendation of the Forecast Office Director regarding the economic forecast will include her/his suggestion about which of these three forecasts is most appropriate to use in the forecasts of actual City revenues.</a:t>
          </a:r>
        </a:p>
        <a:p>
          <a:endParaRPr lang="en-US" sz="1100"/>
        </a:p>
      </xdr:txBody>
    </xdr:sp>
    <xdr:clientData/>
  </xdr:oneCellAnchor>
  <xdr:oneCellAnchor>
    <xdr:from>
      <xdr:col>1</xdr:col>
      <xdr:colOff>0</xdr:colOff>
      <xdr:row>32</xdr:row>
      <xdr:rowOff>0</xdr:rowOff>
    </xdr:from>
    <xdr:ext cx="7315200" cy="781240"/>
    <xdr:sp macro="" textlink="">
      <xdr:nvSpPr>
        <xdr:cNvPr id="3" name="TextBox 2">
          <a:extLst>
            <a:ext uri="{FF2B5EF4-FFF2-40B4-BE49-F238E27FC236}">
              <a16:creationId xmlns:a16="http://schemas.microsoft.com/office/drawing/2014/main" id="{B3208E95-8870-4BC1-AA0D-586405FE8ACD}"/>
            </a:ext>
          </a:extLst>
        </xdr:cNvPr>
        <xdr:cNvSpPr txBox="1"/>
      </xdr:nvSpPr>
      <xdr:spPr>
        <a:xfrm>
          <a:off x="609600" y="5267325"/>
          <a:ext cx="7315200" cy="78124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For more information please contact</a:t>
          </a:r>
        </a:p>
        <a:p>
          <a:r>
            <a:rPr lang="en-US" sz="1100" b="1"/>
            <a:t>Office of Economic and Revenue Forecasts</a:t>
          </a:r>
        </a:p>
        <a:p>
          <a:r>
            <a:rPr lang="en-US" sz="1100" b="1" u="sng">
              <a:solidFill>
                <a:schemeClr val="tx1"/>
              </a:solidFill>
              <a:effectLst/>
              <a:latin typeface="+mn-lt"/>
              <a:ea typeface="+mn-ea"/>
              <a:cs typeface="+mn-cs"/>
              <a:hlinkClick xmlns:r="http://schemas.openxmlformats.org/officeDocument/2006/relationships" r:id=""/>
            </a:rPr>
            <a:t>https://www.seattle.gov/economic-and-revenue-forecasts</a:t>
          </a:r>
          <a:endParaRPr lang="en-US" sz="1100" b="1">
            <a:solidFill>
              <a:schemeClr val="tx1"/>
            </a:solidFill>
            <a:effectLst/>
            <a:latin typeface="+mn-lt"/>
            <a:ea typeface="+mn-ea"/>
            <a:cs typeface="+mn-cs"/>
          </a:endParaRPr>
        </a:p>
        <a:p>
          <a:r>
            <a:rPr lang="en-US" sz="1100" b="1" u="sng">
              <a:solidFill>
                <a:schemeClr val="tx1"/>
              </a:solidFill>
              <a:effectLst/>
              <a:latin typeface="+mn-lt"/>
              <a:ea typeface="+mn-ea"/>
              <a:cs typeface="+mn-cs"/>
              <a:hlinkClick xmlns:r="http://schemas.openxmlformats.org/officeDocument/2006/relationships" r:id=""/>
            </a:rPr>
            <a:t>forecastoffice@seattle.gov</a:t>
          </a:r>
          <a:r>
            <a:rPr lang="en-US" sz="1100" b="1">
              <a:solidFill>
                <a:schemeClr val="tx1"/>
              </a:solidFill>
              <a:effectLst/>
              <a:latin typeface="+mn-lt"/>
              <a:ea typeface="+mn-ea"/>
              <a:cs typeface="+mn-cs"/>
            </a:rPr>
            <a:t> </a:t>
          </a:r>
          <a:endParaRPr lang="en-US" sz="1100" b="1"/>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74</xdr:row>
      <xdr:rowOff>0</xdr:rowOff>
    </xdr:from>
    <xdr:to>
      <xdr:col>10</xdr:col>
      <xdr:colOff>285751</xdr:colOff>
      <xdr:row>95</xdr:row>
      <xdr:rowOff>47625</xdr:rowOff>
    </xdr:to>
    <xdr:graphicFrame macro="">
      <xdr:nvGraphicFramePr>
        <xdr:cNvPr id="4" name="Chart 3">
          <a:extLst>
            <a:ext uri="{FF2B5EF4-FFF2-40B4-BE49-F238E27FC236}">
              <a16:creationId xmlns:a16="http://schemas.microsoft.com/office/drawing/2014/main" id="{552E37EE-46FB-48CE-8286-120EEBB7B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74</xdr:row>
      <xdr:rowOff>0</xdr:rowOff>
    </xdr:from>
    <xdr:to>
      <xdr:col>19</xdr:col>
      <xdr:colOff>276225</xdr:colOff>
      <xdr:row>95</xdr:row>
      <xdr:rowOff>57150</xdr:rowOff>
    </xdr:to>
    <xdr:graphicFrame macro="">
      <xdr:nvGraphicFramePr>
        <xdr:cNvPr id="5" name="Chart 4">
          <a:extLst>
            <a:ext uri="{FF2B5EF4-FFF2-40B4-BE49-F238E27FC236}">
              <a16:creationId xmlns:a16="http://schemas.microsoft.com/office/drawing/2014/main" id="{5486890E-4616-46EB-B1BE-30AD10428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189</xdr:row>
      <xdr:rowOff>0</xdr:rowOff>
    </xdr:from>
    <xdr:to>
      <xdr:col>10</xdr:col>
      <xdr:colOff>285751</xdr:colOff>
      <xdr:row>210</xdr:row>
      <xdr:rowOff>47625</xdr:rowOff>
    </xdr:to>
    <xdr:graphicFrame macro="">
      <xdr:nvGraphicFramePr>
        <xdr:cNvPr id="6" name="Chart 5">
          <a:extLst>
            <a:ext uri="{FF2B5EF4-FFF2-40B4-BE49-F238E27FC236}">
              <a16:creationId xmlns:a16="http://schemas.microsoft.com/office/drawing/2014/main" id="{A742F63A-A703-45AD-B430-FF9A6A083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189</xdr:row>
      <xdr:rowOff>0</xdr:rowOff>
    </xdr:from>
    <xdr:to>
      <xdr:col>19</xdr:col>
      <xdr:colOff>304801</xdr:colOff>
      <xdr:row>210</xdr:row>
      <xdr:rowOff>47625</xdr:rowOff>
    </xdr:to>
    <xdr:graphicFrame macro="">
      <xdr:nvGraphicFramePr>
        <xdr:cNvPr id="7" name="Chart 6">
          <a:extLst>
            <a:ext uri="{FF2B5EF4-FFF2-40B4-BE49-F238E27FC236}">
              <a16:creationId xmlns:a16="http://schemas.microsoft.com/office/drawing/2014/main" id="{8819EA35-366C-41DE-9041-7781B4139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166</xdr:row>
      <xdr:rowOff>0</xdr:rowOff>
    </xdr:from>
    <xdr:to>
      <xdr:col>10</xdr:col>
      <xdr:colOff>285751</xdr:colOff>
      <xdr:row>187</xdr:row>
      <xdr:rowOff>47625</xdr:rowOff>
    </xdr:to>
    <xdr:graphicFrame macro="">
      <xdr:nvGraphicFramePr>
        <xdr:cNvPr id="8" name="Chart 7">
          <a:extLst>
            <a:ext uri="{FF2B5EF4-FFF2-40B4-BE49-F238E27FC236}">
              <a16:creationId xmlns:a16="http://schemas.microsoft.com/office/drawing/2014/main" id="{228F77C2-5C2C-451E-BBFB-7023609B5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166</xdr:row>
      <xdr:rowOff>0</xdr:rowOff>
    </xdr:from>
    <xdr:to>
      <xdr:col>19</xdr:col>
      <xdr:colOff>304801</xdr:colOff>
      <xdr:row>187</xdr:row>
      <xdr:rowOff>47625</xdr:rowOff>
    </xdr:to>
    <xdr:graphicFrame macro="">
      <xdr:nvGraphicFramePr>
        <xdr:cNvPr id="9" name="Chart 8">
          <a:extLst>
            <a:ext uri="{FF2B5EF4-FFF2-40B4-BE49-F238E27FC236}">
              <a16:creationId xmlns:a16="http://schemas.microsoft.com/office/drawing/2014/main" id="{D15D861C-8216-4A5F-BE6E-40B51E6C2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212</xdr:row>
      <xdr:rowOff>0</xdr:rowOff>
    </xdr:from>
    <xdr:to>
      <xdr:col>10</xdr:col>
      <xdr:colOff>285751</xdr:colOff>
      <xdr:row>233</xdr:row>
      <xdr:rowOff>47625</xdr:rowOff>
    </xdr:to>
    <xdr:graphicFrame macro="">
      <xdr:nvGraphicFramePr>
        <xdr:cNvPr id="10" name="Chart 9">
          <a:extLst>
            <a:ext uri="{FF2B5EF4-FFF2-40B4-BE49-F238E27FC236}">
              <a16:creationId xmlns:a16="http://schemas.microsoft.com/office/drawing/2014/main" id="{85A42AFA-3F4A-40E7-A052-1C92825A3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67236</xdr:colOff>
      <xdr:row>211</xdr:row>
      <xdr:rowOff>145677</xdr:rowOff>
    </xdr:from>
    <xdr:to>
      <xdr:col>19</xdr:col>
      <xdr:colOff>372037</xdr:colOff>
      <xdr:row>233</xdr:row>
      <xdr:rowOff>36419</xdr:rowOff>
    </xdr:to>
    <xdr:graphicFrame macro="">
      <xdr:nvGraphicFramePr>
        <xdr:cNvPr id="11" name="Chart 10">
          <a:extLst>
            <a:ext uri="{FF2B5EF4-FFF2-40B4-BE49-F238E27FC236}">
              <a16:creationId xmlns:a16="http://schemas.microsoft.com/office/drawing/2014/main" id="{B0D6E8ED-3318-4252-B246-76550D70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97</xdr:row>
      <xdr:rowOff>0</xdr:rowOff>
    </xdr:from>
    <xdr:to>
      <xdr:col>19</xdr:col>
      <xdr:colOff>276225</xdr:colOff>
      <xdr:row>118</xdr:row>
      <xdr:rowOff>57150</xdr:rowOff>
    </xdr:to>
    <xdr:graphicFrame macro="">
      <xdr:nvGraphicFramePr>
        <xdr:cNvPr id="14" name="Chart 13">
          <a:extLst>
            <a:ext uri="{FF2B5EF4-FFF2-40B4-BE49-F238E27FC236}">
              <a16:creationId xmlns:a16="http://schemas.microsoft.com/office/drawing/2014/main" id="{F52FB48D-9178-4BF0-99D2-DBD2C16CD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97</xdr:row>
      <xdr:rowOff>0</xdr:rowOff>
    </xdr:from>
    <xdr:to>
      <xdr:col>10</xdr:col>
      <xdr:colOff>285751</xdr:colOff>
      <xdr:row>118</xdr:row>
      <xdr:rowOff>47625</xdr:rowOff>
    </xdr:to>
    <xdr:graphicFrame macro="">
      <xdr:nvGraphicFramePr>
        <xdr:cNvPr id="15" name="Chart 14">
          <a:extLst>
            <a:ext uri="{FF2B5EF4-FFF2-40B4-BE49-F238E27FC236}">
              <a16:creationId xmlns:a16="http://schemas.microsoft.com/office/drawing/2014/main" id="{5E05F124-EBAD-4984-9472-330A75016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120</xdr:row>
      <xdr:rowOff>0</xdr:rowOff>
    </xdr:from>
    <xdr:to>
      <xdr:col>10</xdr:col>
      <xdr:colOff>285751</xdr:colOff>
      <xdr:row>141</xdr:row>
      <xdr:rowOff>47625</xdr:rowOff>
    </xdr:to>
    <xdr:graphicFrame macro="">
      <xdr:nvGraphicFramePr>
        <xdr:cNvPr id="16" name="Chart 15">
          <a:extLst>
            <a:ext uri="{FF2B5EF4-FFF2-40B4-BE49-F238E27FC236}">
              <a16:creationId xmlns:a16="http://schemas.microsoft.com/office/drawing/2014/main" id="{AF679CCD-3289-44C9-ADF7-47B2B74FA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120</xdr:row>
      <xdr:rowOff>0</xdr:rowOff>
    </xdr:from>
    <xdr:to>
      <xdr:col>19</xdr:col>
      <xdr:colOff>276225</xdr:colOff>
      <xdr:row>141</xdr:row>
      <xdr:rowOff>57150</xdr:rowOff>
    </xdr:to>
    <xdr:graphicFrame macro="">
      <xdr:nvGraphicFramePr>
        <xdr:cNvPr id="17" name="Chart 16">
          <a:extLst>
            <a:ext uri="{FF2B5EF4-FFF2-40B4-BE49-F238E27FC236}">
              <a16:creationId xmlns:a16="http://schemas.microsoft.com/office/drawing/2014/main" id="{4048A91F-F77D-454A-B3BA-077EDD26A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97</xdr:row>
      <xdr:rowOff>0</xdr:rowOff>
    </xdr:from>
    <xdr:to>
      <xdr:col>32</xdr:col>
      <xdr:colOff>114300</xdr:colOff>
      <xdr:row>118</xdr:row>
      <xdr:rowOff>57150</xdr:rowOff>
    </xdr:to>
    <xdr:graphicFrame macro="">
      <xdr:nvGraphicFramePr>
        <xdr:cNvPr id="19" name="Chart 18">
          <a:extLst>
            <a:ext uri="{FF2B5EF4-FFF2-40B4-BE49-F238E27FC236}">
              <a16:creationId xmlns:a16="http://schemas.microsoft.com/office/drawing/2014/main" id="{5D8A89AB-E6AA-451E-BBB2-A8DB7417E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0</xdr:colOff>
      <xdr:row>120</xdr:row>
      <xdr:rowOff>0</xdr:rowOff>
    </xdr:from>
    <xdr:to>
      <xdr:col>32</xdr:col>
      <xdr:colOff>114300</xdr:colOff>
      <xdr:row>141</xdr:row>
      <xdr:rowOff>57150</xdr:rowOff>
    </xdr:to>
    <xdr:graphicFrame macro="">
      <xdr:nvGraphicFramePr>
        <xdr:cNvPr id="20" name="Chart 19">
          <a:extLst>
            <a:ext uri="{FF2B5EF4-FFF2-40B4-BE49-F238E27FC236}">
              <a16:creationId xmlns:a16="http://schemas.microsoft.com/office/drawing/2014/main" id="{27F74853-11C6-40D4-8B35-C7A63D9E2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166</xdr:row>
      <xdr:rowOff>0</xdr:rowOff>
    </xdr:from>
    <xdr:to>
      <xdr:col>32</xdr:col>
      <xdr:colOff>114300</xdr:colOff>
      <xdr:row>187</xdr:row>
      <xdr:rowOff>57150</xdr:rowOff>
    </xdr:to>
    <xdr:graphicFrame macro="">
      <xdr:nvGraphicFramePr>
        <xdr:cNvPr id="21" name="Chart 20">
          <a:extLst>
            <a:ext uri="{FF2B5EF4-FFF2-40B4-BE49-F238E27FC236}">
              <a16:creationId xmlns:a16="http://schemas.microsoft.com/office/drawing/2014/main" id="{E340C9C8-A01F-4058-9ACA-48F6D4B56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142</xdr:row>
      <xdr:rowOff>0</xdr:rowOff>
    </xdr:from>
    <xdr:to>
      <xdr:col>32</xdr:col>
      <xdr:colOff>114300</xdr:colOff>
      <xdr:row>163</xdr:row>
      <xdr:rowOff>57150</xdr:rowOff>
    </xdr:to>
    <xdr:graphicFrame macro="">
      <xdr:nvGraphicFramePr>
        <xdr:cNvPr id="24" name="Chart 23">
          <a:extLst>
            <a:ext uri="{FF2B5EF4-FFF2-40B4-BE49-F238E27FC236}">
              <a16:creationId xmlns:a16="http://schemas.microsoft.com/office/drawing/2014/main" id="{CDC49296-6890-47BE-B6F1-AF530C570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142</xdr:row>
      <xdr:rowOff>0</xdr:rowOff>
    </xdr:from>
    <xdr:to>
      <xdr:col>19</xdr:col>
      <xdr:colOff>276225</xdr:colOff>
      <xdr:row>163</xdr:row>
      <xdr:rowOff>57150</xdr:rowOff>
    </xdr:to>
    <xdr:graphicFrame macro="">
      <xdr:nvGraphicFramePr>
        <xdr:cNvPr id="28" name="Chart 27">
          <a:extLst>
            <a:ext uri="{FF2B5EF4-FFF2-40B4-BE49-F238E27FC236}">
              <a16:creationId xmlns:a16="http://schemas.microsoft.com/office/drawing/2014/main" id="{A2035400-984C-48BC-84C9-801246ACC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0</xdr:colOff>
      <xdr:row>74</xdr:row>
      <xdr:rowOff>0</xdr:rowOff>
    </xdr:from>
    <xdr:to>
      <xdr:col>32</xdr:col>
      <xdr:colOff>114300</xdr:colOff>
      <xdr:row>95</xdr:row>
      <xdr:rowOff>57150</xdr:rowOff>
    </xdr:to>
    <xdr:graphicFrame macro="">
      <xdr:nvGraphicFramePr>
        <xdr:cNvPr id="67" name="Chart 66">
          <a:extLst>
            <a:ext uri="{FF2B5EF4-FFF2-40B4-BE49-F238E27FC236}">
              <a16:creationId xmlns:a16="http://schemas.microsoft.com/office/drawing/2014/main" id="{A7DBFC32-D8F4-42C8-88A7-2558514DB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120</xdr:row>
      <xdr:rowOff>0</xdr:rowOff>
    </xdr:from>
    <xdr:to>
      <xdr:col>45</xdr:col>
      <xdr:colOff>106591</xdr:colOff>
      <xdr:row>141</xdr:row>
      <xdr:rowOff>57149</xdr:rowOff>
    </xdr:to>
    <xdr:graphicFrame macro="">
      <xdr:nvGraphicFramePr>
        <xdr:cNvPr id="13" name="Chart 12">
          <a:extLst>
            <a:ext uri="{FF2B5EF4-FFF2-40B4-BE49-F238E27FC236}">
              <a16:creationId xmlns:a16="http://schemas.microsoft.com/office/drawing/2014/main" id="{D709B802-285B-4E42-A0A4-83F220854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166</xdr:row>
      <xdr:rowOff>0</xdr:rowOff>
    </xdr:from>
    <xdr:to>
      <xdr:col>45</xdr:col>
      <xdr:colOff>106591</xdr:colOff>
      <xdr:row>187</xdr:row>
      <xdr:rowOff>57149</xdr:rowOff>
    </xdr:to>
    <xdr:graphicFrame macro="">
      <xdr:nvGraphicFramePr>
        <xdr:cNvPr id="18" name="Chart 17">
          <a:extLst>
            <a:ext uri="{FF2B5EF4-FFF2-40B4-BE49-F238E27FC236}">
              <a16:creationId xmlns:a16="http://schemas.microsoft.com/office/drawing/2014/main" id="{8EB3755A-DB6D-4749-9947-6F19B28D2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74</xdr:row>
      <xdr:rowOff>0</xdr:rowOff>
    </xdr:from>
    <xdr:to>
      <xdr:col>45</xdr:col>
      <xdr:colOff>103094</xdr:colOff>
      <xdr:row>95</xdr:row>
      <xdr:rowOff>57150</xdr:rowOff>
    </xdr:to>
    <xdr:graphicFrame macro="">
      <xdr:nvGraphicFramePr>
        <xdr:cNvPr id="3" name="Chart 2">
          <a:extLst>
            <a:ext uri="{FF2B5EF4-FFF2-40B4-BE49-F238E27FC236}">
              <a16:creationId xmlns:a16="http://schemas.microsoft.com/office/drawing/2014/main" id="{FF935566-2DE9-4875-A8C6-C5BC9B65C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ea.gov/help/faq/1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ea.gov/help/faq/12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ea.gov/help/faq/12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F1E-25A9-454F-A87F-FE675E094C1D}">
  <dimension ref="B2:M14"/>
  <sheetViews>
    <sheetView tabSelected="1" workbookViewId="0"/>
  </sheetViews>
  <sheetFormatPr defaultRowHeight="12.75" x14ac:dyDescent="0.2"/>
  <sheetData>
    <row r="2" spans="2:13" x14ac:dyDescent="0.2">
      <c r="B2" s="29"/>
      <c r="C2" s="30"/>
      <c r="D2" s="30"/>
      <c r="E2" s="30"/>
      <c r="F2" s="30"/>
      <c r="G2" s="30"/>
      <c r="H2" s="30"/>
      <c r="I2" s="30"/>
      <c r="J2" s="30"/>
      <c r="K2" s="30"/>
      <c r="L2" s="30"/>
      <c r="M2" s="31"/>
    </row>
    <row r="3" spans="2:13" ht="15" x14ac:dyDescent="0.25">
      <c r="B3" s="53" t="s">
        <v>265</v>
      </c>
      <c r="C3" s="40"/>
      <c r="D3" s="40"/>
      <c r="E3" s="40"/>
      <c r="F3" s="40"/>
      <c r="G3" s="40"/>
      <c r="H3" s="40"/>
      <c r="I3" s="40"/>
      <c r="J3" s="40"/>
      <c r="K3" s="40"/>
      <c r="L3" s="40"/>
      <c r="M3" s="33"/>
    </row>
    <row r="4" spans="2:13" ht="15" x14ac:dyDescent="0.25">
      <c r="B4" s="53" t="s">
        <v>264</v>
      </c>
      <c r="C4" s="40"/>
      <c r="D4" s="40"/>
      <c r="E4" s="40"/>
      <c r="F4" s="40"/>
      <c r="G4" s="40"/>
      <c r="H4" s="40"/>
      <c r="I4" s="40"/>
      <c r="J4" s="40"/>
      <c r="K4" s="40"/>
      <c r="L4" s="40"/>
      <c r="M4" s="33"/>
    </row>
    <row r="5" spans="2:13" ht="15" x14ac:dyDescent="0.25">
      <c r="B5" s="53" t="s">
        <v>277</v>
      </c>
      <c r="C5" s="40"/>
      <c r="D5" s="40"/>
      <c r="E5" s="40"/>
      <c r="F5" s="40"/>
      <c r="G5" s="40"/>
      <c r="H5" s="40"/>
      <c r="I5" s="40"/>
      <c r="J5" s="40"/>
      <c r="K5" s="40"/>
      <c r="L5" s="40"/>
      <c r="M5" s="33"/>
    </row>
    <row r="6" spans="2:13" x14ac:dyDescent="0.2">
      <c r="B6" s="32"/>
      <c r="C6" s="40"/>
      <c r="D6" s="40"/>
      <c r="E6" s="40"/>
      <c r="F6" s="40"/>
      <c r="G6" s="40"/>
      <c r="H6" s="40"/>
      <c r="I6" s="40"/>
      <c r="J6" s="40"/>
      <c r="K6" s="40"/>
      <c r="L6" s="40"/>
      <c r="M6" s="33"/>
    </row>
    <row r="7" spans="2:13" x14ac:dyDescent="0.2">
      <c r="B7" s="32" t="s">
        <v>278</v>
      </c>
      <c r="C7" s="40"/>
      <c r="D7" s="40"/>
      <c r="E7" s="40"/>
      <c r="F7" s="40"/>
      <c r="G7" s="40"/>
      <c r="H7" s="40"/>
      <c r="I7" s="40"/>
      <c r="J7" s="40"/>
      <c r="K7" s="40"/>
      <c r="L7" s="40"/>
      <c r="M7" s="33"/>
    </row>
    <row r="8" spans="2:13" x14ac:dyDescent="0.2">
      <c r="B8" s="32" t="s">
        <v>279</v>
      </c>
      <c r="C8" s="40"/>
      <c r="D8" s="40"/>
      <c r="E8" s="40"/>
      <c r="F8" s="40"/>
      <c r="G8" s="40"/>
      <c r="H8" s="40"/>
      <c r="I8" s="40"/>
      <c r="J8" s="40"/>
      <c r="K8" s="40"/>
      <c r="L8" s="40"/>
      <c r="M8" s="33"/>
    </row>
    <row r="9" spans="2:13" x14ac:dyDescent="0.2">
      <c r="B9" s="32"/>
      <c r="C9" s="40"/>
      <c r="D9" s="40"/>
      <c r="E9" s="40"/>
      <c r="F9" s="40"/>
      <c r="G9" s="40"/>
      <c r="H9" s="40"/>
      <c r="I9" s="40"/>
      <c r="J9" s="40"/>
      <c r="K9" s="40"/>
      <c r="L9" s="40"/>
      <c r="M9" s="33"/>
    </row>
    <row r="10" spans="2:13" x14ac:dyDescent="0.2">
      <c r="B10" s="32" t="s">
        <v>266</v>
      </c>
      <c r="C10" s="40"/>
      <c r="D10" s="40"/>
      <c r="E10" s="40"/>
      <c r="F10" s="40"/>
      <c r="G10" s="40"/>
      <c r="H10" s="40"/>
      <c r="I10" s="40"/>
      <c r="J10" s="40"/>
      <c r="K10" s="40"/>
      <c r="L10" s="40"/>
      <c r="M10" s="33"/>
    </row>
    <row r="11" spans="2:13" x14ac:dyDescent="0.2">
      <c r="B11" s="32"/>
      <c r="C11" s="40"/>
      <c r="D11" s="40" t="s">
        <v>285</v>
      </c>
      <c r="E11" s="40"/>
      <c r="F11" s="40"/>
      <c r="G11" s="40"/>
      <c r="H11" s="40"/>
      <c r="I11" s="40"/>
      <c r="J11" s="40"/>
      <c r="K11" s="40"/>
      <c r="L11" s="40"/>
      <c r="M11" s="33"/>
    </row>
    <row r="12" spans="2:13" x14ac:dyDescent="0.2">
      <c r="B12" s="32"/>
      <c r="C12" s="40"/>
      <c r="D12" s="40" t="s">
        <v>280</v>
      </c>
      <c r="E12" s="40"/>
      <c r="F12" s="40"/>
      <c r="G12" s="40"/>
      <c r="H12" s="40"/>
      <c r="I12" s="40"/>
      <c r="J12" s="40"/>
      <c r="K12" s="40"/>
      <c r="L12" s="40"/>
      <c r="M12" s="33"/>
    </row>
    <row r="13" spans="2:13" x14ac:dyDescent="0.2">
      <c r="B13" s="32"/>
      <c r="C13" s="40"/>
      <c r="D13" s="40" t="s">
        <v>281</v>
      </c>
      <c r="E13" s="40"/>
      <c r="F13" s="40"/>
      <c r="G13" s="40"/>
      <c r="H13" s="40"/>
      <c r="I13" s="40"/>
      <c r="J13" s="40"/>
      <c r="K13" s="40"/>
      <c r="L13" s="40"/>
      <c r="M13" s="33"/>
    </row>
    <row r="14" spans="2:13" x14ac:dyDescent="0.2">
      <c r="B14" s="34"/>
      <c r="C14" s="35"/>
      <c r="D14" s="35"/>
      <c r="E14" s="35"/>
      <c r="F14" s="35"/>
      <c r="G14" s="35"/>
      <c r="H14" s="35"/>
      <c r="I14" s="35"/>
      <c r="J14" s="35"/>
      <c r="K14" s="35"/>
      <c r="L14" s="35"/>
      <c r="M14" s="36"/>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57AC-678B-4242-8D9C-87EE3E8B0E5C}">
  <dimension ref="A1:CU169"/>
  <sheetViews>
    <sheetView zoomScale="85" zoomScaleNormal="85" workbookViewId="0"/>
  </sheetViews>
  <sheetFormatPr defaultRowHeight="12.75" x14ac:dyDescent="0.2"/>
  <cols>
    <col min="2" max="2" width="42.28515625" customWidth="1"/>
    <col min="12" max="12" width="43.28515625" customWidth="1"/>
    <col min="43" max="43" width="18.28515625" bestFit="1" customWidth="1"/>
    <col min="74" max="74" width="21.140625" customWidth="1"/>
  </cols>
  <sheetData>
    <row r="1" spans="1:99" x14ac:dyDescent="0.2">
      <c r="W1" s="52"/>
      <c r="X1" s="52"/>
      <c r="Y1" s="52"/>
      <c r="Z1" s="52"/>
      <c r="AA1" s="52"/>
    </row>
    <row r="2" spans="1:99" ht="15" x14ac:dyDescent="0.25">
      <c r="B2" s="27" t="str">
        <f>Info!B3</f>
        <v>Seattle MD (King &amp; Snohomish Counties) Economic Forecast</v>
      </c>
      <c r="W2" s="52"/>
      <c r="X2" s="52"/>
      <c r="Y2" s="52"/>
      <c r="Z2" s="52"/>
      <c r="AA2" s="52"/>
    </row>
    <row r="3" spans="1:99" ht="15" x14ac:dyDescent="0.25">
      <c r="B3" s="27" t="str">
        <f>Info!B4</f>
        <v>City of Seattle Office of Economic and Revenue Forecasts</v>
      </c>
      <c r="M3" s="52"/>
      <c r="N3" s="52"/>
      <c r="O3" s="52"/>
      <c r="P3" s="52"/>
      <c r="Q3" s="52"/>
      <c r="R3" s="52"/>
      <c r="S3" s="52"/>
      <c r="T3" s="52"/>
      <c r="U3" s="52"/>
      <c r="V3" s="52"/>
      <c r="W3" s="52"/>
      <c r="X3" s="52"/>
      <c r="AA3" s="52"/>
      <c r="AB3" s="52"/>
      <c r="AD3" s="52"/>
      <c r="AE3" s="52"/>
      <c r="AF3" s="52"/>
      <c r="AG3" s="52"/>
      <c r="AH3" s="52"/>
      <c r="AI3" s="52"/>
      <c r="AJ3" s="52"/>
      <c r="AK3" s="52"/>
      <c r="AL3" s="52"/>
      <c r="AM3" s="52"/>
      <c r="AN3" s="52"/>
      <c r="AO3" s="52"/>
    </row>
    <row r="4" spans="1:99" ht="15" x14ac:dyDescent="0.25">
      <c r="B4" s="27" t="str">
        <f>Info!B5</f>
        <v>March 2025</v>
      </c>
      <c r="C4" s="7"/>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row>
    <row r="5" spans="1:99" ht="15" x14ac:dyDescent="0.25">
      <c r="B5" s="27"/>
      <c r="C5" s="7"/>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row>
    <row r="6" spans="1:99" x14ac:dyDescent="0.2">
      <c r="B6" s="1" t="s">
        <v>191</v>
      </c>
      <c r="L6" s="1" t="s">
        <v>190</v>
      </c>
      <c r="M6" s="1"/>
      <c r="N6" s="38"/>
      <c r="O6" s="38"/>
      <c r="P6" s="38"/>
      <c r="Q6" s="38"/>
      <c r="R6" s="39"/>
      <c r="S6" s="38"/>
      <c r="T6" s="38"/>
      <c r="U6" s="38"/>
      <c r="V6" s="38"/>
      <c r="W6" s="38"/>
      <c r="X6" s="38"/>
      <c r="Y6" s="38"/>
    </row>
    <row r="7" spans="1:99" x14ac:dyDescent="0.2">
      <c r="C7" s="1">
        <v>2019</v>
      </c>
      <c r="D7" s="1">
        <v>2020</v>
      </c>
      <c r="E7" s="1">
        <v>2021</v>
      </c>
      <c r="F7" s="1">
        <v>2022</v>
      </c>
      <c r="G7" s="1">
        <v>2023</v>
      </c>
      <c r="H7" s="1">
        <v>2024</v>
      </c>
      <c r="I7" s="1">
        <v>2025</v>
      </c>
      <c r="J7" s="1">
        <v>2026</v>
      </c>
      <c r="M7" s="15" t="s">
        <v>230</v>
      </c>
      <c r="N7" s="15" t="s">
        <v>189</v>
      </c>
      <c r="O7" s="15" t="s">
        <v>188</v>
      </c>
      <c r="P7" s="15" t="s">
        <v>187</v>
      </c>
      <c r="Q7" s="15" t="s">
        <v>186</v>
      </c>
      <c r="R7" s="15" t="s">
        <v>185</v>
      </c>
      <c r="S7" s="15" t="s">
        <v>184</v>
      </c>
      <c r="T7" s="15" t="s">
        <v>183</v>
      </c>
      <c r="U7" s="15" t="s">
        <v>182</v>
      </c>
      <c r="V7" s="15" t="s">
        <v>181</v>
      </c>
      <c r="W7" s="15" t="s">
        <v>180</v>
      </c>
      <c r="X7" s="15" t="s">
        <v>179</v>
      </c>
      <c r="Y7" s="15" t="s">
        <v>178</v>
      </c>
      <c r="Z7" s="15" t="s">
        <v>197</v>
      </c>
      <c r="AA7" s="15" t="s">
        <v>198</v>
      </c>
      <c r="AB7" s="15" t="s">
        <v>199</v>
      </c>
      <c r="AC7" s="15" t="s">
        <v>194</v>
      </c>
      <c r="AD7" s="15" t="s">
        <v>200</v>
      </c>
      <c r="AE7" s="15" t="s">
        <v>201</v>
      </c>
      <c r="AF7" s="15" t="s">
        <v>202</v>
      </c>
      <c r="AG7" s="15" t="s">
        <v>195</v>
      </c>
      <c r="AH7" s="15" t="s">
        <v>203</v>
      </c>
      <c r="AI7" s="15" t="s">
        <v>204</v>
      </c>
      <c r="AJ7" s="15" t="s">
        <v>205</v>
      </c>
      <c r="AK7" s="15" t="s">
        <v>196</v>
      </c>
      <c r="AL7" s="15" t="s">
        <v>271</v>
      </c>
      <c r="AM7" s="15" t="s">
        <v>272</v>
      </c>
      <c r="AN7" s="15" t="s">
        <v>273</v>
      </c>
      <c r="AO7" s="15" t="s">
        <v>274</v>
      </c>
      <c r="AR7" t="str">
        <f>M7</f>
        <v>2019 Q4</v>
      </c>
      <c r="AS7" t="str">
        <f t="shared" ref="AS7:BP7" si="0">N7</f>
        <v>2020 Q1</v>
      </c>
      <c r="AT7" t="str">
        <f t="shared" si="0"/>
        <v>2020 Q2</v>
      </c>
      <c r="AU7" t="str">
        <f t="shared" si="0"/>
        <v>2020 Q3</v>
      </c>
      <c r="AV7" t="str">
        <f t="shared" si="0"/>
        <v>2020 Q4</v>
      </c>
      <c r="AW7" t="str">
        <f t="shared" si="0"/>
        <v>2021 Q1</v>
      </c>
      <c r="AX7" t="str">
        <f t="shared" si="0"/>
        <v>2021 Q2</v>
      </c>
      <c r="AY7" t="str">
        <f t="shared" si="0"/>
        <v>2021 Q3</v>
      </c>
      <c r="AZ7" t="str">
        <f t="shared" si="0"/>
        <v>2021 Q4</v>
      </c>
      <c r="BA7" t="str">
        <f t="shared" si="0"/>
        <v>2022 Q1</v>
      </c>
      <c r="BB7" t="str">
        <f t="shared" si="0"/>
        <v>2022 Q2</v>
      </c>
      <c r="BC7" t="str">
        <f t="shared" si="0"/>
        <v>2022 Q3</v>
      </c>
      <c r="BD7" t="str">
        <f t="shared" si="0"/>
        <v>2022 Q4</v>
      </c>
      <c r="BE7" t="str">
        <f t="shared" si="0"/>
        <v>2023 Q1</v>
      </c>
      <c r="BF7" t="str">
        <f t="shared" si="0"/>
        <v>2023 Q2</v>
      </c>
      <c r="BG7" t="str">
        <f t="shared" si="0"/>
        <v>2023 Q3</v>
      </c>
      <c r="BH7" t="str">
        <f t="shared" si="0"/>
        <v>2023 Q4</v>
      </c>
      <c r="BI7" t="str">
        <f t="shared" si="0"/>
        <v>2024 Q1</v>
      </c>
      <c r="BJ7" t="str">
        <f t="shared" si="0"/>
        <v>2024 Q2</v>
      </c>
      <c r="BK7" t="str">
        <f t="shared" si="0"/>
        <v>2024 Q3</v>
      </c>
      <c r="BL7" t="str">
        <f t="shared" si="0"/>
        <v>2024 Q4</v>
      </c>
      <c r="BM7" t="str">
        <f t="shared" si="0"/>
        <v>2025 Q1</v>
      </c>
      <c r="BN7" t="str">
        <f t="shared" si="0"/>
        <v>2025 Q2</v>
      </c>
      <c r="BO7" t="str">
        <f t="shared" si="0"/>
        <v>2025 Q3</v>
      </c>
      <c r="BP7" t="str">
        <f t="shared" si="0"/>
        <v>2025 Q4</v>
      </c>
      <c r="BQ7" t="str">
        <f t="shared" ref="BQ7" si="1">AL7</f>
        <v>2026 Q1</v>
      </c>
      <c r="BR7" t="str">
        <f t="shared" ref="BR7" si="2">AM7</f>
        <v>2026 Q2</v>
      </c>
      <c r="BS7" t="str">
        <f t="shared" ref="BS7" si="3">AN7</f>
        <v>2026 Q3</v>
      </c>
      <c r="BT7" t="str">
        <f t="shared" ref="BT7" si="4">AO7</f>
        <v>2026 Q4</v>
      </c>
      <c r="BW7" t="str">
        <f>M7</f>
        <v>2019 Q4</v>
      </c>
      <c r="BX7" t="str">
        <f t="shared" ref="BX7:CU7" si="5">N7</f>
        <v>2020 Q1</v>
      </c>
      <c r="BY7" t="str">
        <f t="shared" si="5"/>
        <v>2020 Q2</v>
      </c>
      <c r="BZ7" t="str">
        <f t="shared" si="5"/>
        <v>2020 Q3</v>
      </c>
      <c r="CA7" t="str">
        <f t="shared" si="5"/>
        <v>2020 Q4</v>
      </c>
      <c r="CB7" t="str">
        <f t="shared" si="5"/>
        <v>2021 Q1</v>
      </c>
      <c r="CC7" t="str">
        <f t="shared" si="5"/>
        <v>2021 Q2</v>
      </c>
      <c r="CD7" t="str">
        <f t="shared" si="5"/>
        <v>2021 Q3</v>
      </c>
      <c r="CE7" t="str">
        <f t="shared" si="5"/>
        <v>2021 Q4</v>
      </c>
      <c r="CF7" t="str">
        <f t="shared" si="5"/>
        <v>2022 Q1</v>
      </c>
      <c r="CG7" t="str">
        <f t="shared" si="5"/>
        <v>2022 Q2</v>
      </c>
      <c r="CH7" t="str">
        <f t="shared" si="5"/>
        <v>2022 Q3</v>
      </c>
      <c r="CI7" t="str">
        <f t="shared" si="5"/>
        <v>2022 Q4</v>
      </c>
      <c r="CJ7" t="str">
        <f t="shared" si="5"/>
        <v>2023 Q1</v>
      </c>
      <c r="CK7" t="str">
        <f t="shared" si="5"/>
        <v>2023 Q2</v>
      </c>
      <c r="CL7" t="str">
        <f t="shared" si="5"/>
        <v>2023 Q3</v>
      </c>
      <c r="CM7" t="str">
        <f t="shared" si="5"/>
        <v>2023 Q4</v>
      </c>
      <c r="CN7" t="str">
        <f t="shared" si="5"/>
        <v>2024 Q1</v>
      </c>
      <c r="CO7" t="str">
        <f t="shared" si="5"/>
        <v>2024 Q2</v>
      </c>
      <c r="CP7" t="str">
        <f t="shared" si="5"/>
        <v>2024 Q3</v>
      </c>
      <c r="CQ7" t="str">
        <f t="shared" si="5"/>
        <v>2024 Q4</v>
      </c>
      <c r="CR7" t="str">
        <f t="shared" si="5"/>
        <v>2025 Q1</v>
      </c>
      <c r="CS7" t="str">
        <f t="shared" si="5"/>
        <v>2025 Q2</v>
      </c>
      <c r="CT7" t="str">
        <f t="shared" si="5"/>
        <v>2025 Q3</v>
      </c>
      <c r="CU7" t="str">
        <f t="shared" si="5"/>
        <v>2025 Q4</v>
      </c>
    </row>
    <row r="8" spans="1:99" x14ac:dyDescent="0.2">
      <c r="A8" s="25"/>
      <c r="B8" s="26" t="s">
        <v>259</v>
      </c>
      <c r="C8" s="4"/>
      <c r="D8" s="4"/>
      <c r="E8" s="4"/>
      <c r="F8" s="4"/>
      <c r="G8" s="4"/>
      <c r="H8" s="4"/>
      <c r="I8" s="4"/>
      <c r="J8" s="4"/>
      <c r="L8" s="26" t="s">
        <v>166</v>
      </c>
      <c r="M8" s="26"/>
      <c r="N8" s="4"/>
      <c r="O8" s="4"/>
      <c r="P8" s="4"/>
      <c r="Q8" s="4"/>
      <c r="R8" s="4"/>
      <c r="S8" s="4"/>
      <c r="T8" s="4"/>
      <c r="U8" s="4"/>
      <c r="V8" s="4"/>
      <c r="W8" s="4"/>
      <c r="X8" s="4"/>
      <c r="Y8" s="4"/>
      <c r="Z8" s="4"/>
      <c r="AA8" s="4"/>
      <c r="AB8" s="4"/>
      <c r="AC8" s="4"/>
      <c r="AD8" s="4"/>
      <c r="AE8" s="4"/>
      <c r="AF8" s="4"/>
      <c r="AG8" s="4"/>
      <c r="AH8" s="4"/>
      <c r="AI8" s="4"/>
      <c r="AJ8" s="4"/>
      <c r="AK8" s="4"/>
      <c r="AL8" s="4"/>
      <c r="AM8" s="4"/>
      <c r="AN8" s="4"/>
      <c r="AO8" s="4"/>
      <c r="AQ8" s="26" t="s">
        <v>231</v>
      </c>
      <c r="BV8" s="26" t="s">
        <v>263</v>
      </c>
    </row>
    <row r="9" spans="1:99" x14ac:dyDescent="0.2">
      <c r="A9" s="25"/>
      <c r="B9" t="s">
        <v>282</v>
      </c>
      <c r="C9" s="50">
        <v>7.5790359668387985</v>
      </c>
      <c r="D9" s="50">
        <v>7.6076547063009814</v>
      </c>
      <c r="E9" s="50">
        <v>9.4977191588093035</v>
      </c>
      <c r="F9" s="50">
        <v>3.1936246844018079</v>
      </c>
      <c r="G9" s="50">
        <v>7.0862531835091058</v>
      </c>
      <c r="H9" s="50">
        <v>5.6788355913339306</v>
      </c>
      <c r="I9" s="50">
        <v>5.8241459877056201</v>
      </c>
      <c r="J9" s="50">
        <v>5.9708176325576456</v>
      </c>
      <c r="L9" t="str">
        <f t="shared" ref="L9:L14" si="6">B9</f>
        <v xml:space="preserve">   Oct 2024 Optimistic</v>
      </c>
      <c r="M9" s="50">
        <v>262622.32860777114</v>
      </c>
      <c r="N9" s="50">
        <v>267065.24379184068</v>
      </c>
      <c r="O9" s="50">
        <v>286157.68050215091</v>
      </c>
      <c r="P9" s="50">
        <v>280533.65163241967</v>
      </c>
      <c r="Q9" s="50">
        <v>278647.02407359256</v>
      </c>
      <c r="R9" s="50">
        <v>311343.16166538536</v>
      </c>
      <c r="S9" s="50">
        <v>301634.67249649018</v>
      </c>
      <c r="T9" s="50">
        <v>301116.28823339072</v>
      </c>
      <c r="U9" s="50">
        <v>303962.44744522218</v>
      </c>
      <c r="V9" s="50">
        <v>308261.49529197928</v>
      </c>
      <c r="W9" s="50">
        <v>310804.90350682632</v>
      </c>
      <c r="X9" s="50">
        <v>316532.9947164756</v>
      </c>
      <c r="Y9" s="50">
        <v>321357.33160961117</v>
      </c>
      <c r="Z9" s="50">
        <v>328046.82003660855</v>
      </c>
      <c r="AA9" s="50">
        <v>335365.77134295856</v>
      </c>
      <c r="AB9" s="50">
        <v>338575.06239343173</v>
      </c>
      <c r="AC9" s="50">
        <v>344040.20730138809</v>
      </c>
      <c r="AD9" s="50">
        <v>350907.79545797547</v>
      </c>
      <c r="AE9" s="50">
        <v>352813.27486037451</v>
      </c>
      <c r="AF9" s="50">
        <v>356552.9</v>
      </c>
      <c r="AG9" s="50">
        <v>362192.6</v>
      </c>
      <c r="AH9" s="50">
        <v>368427.2</v>
      </c>
      <c r="AI9" s="50">
        <v>373646.8</v>
      </c>
      <c r="AJ9" s="50">
        <v>378829.6</v>
      </c>
      <c r="AK9" s="50">
        <v>384409.5</v>
      </c>
      <c r="AL9" s="50">
        <v>391220.8</v>
      </c>
      <c r="AM9" s="50">
        <v>396434</v>
      </c>
      <c r="AN9" s="50">
        <v>401224.4</v>
      </c>
      <c r="AO9" s="50">
        <v>406313.4</v>
      </c>
      <c r="AQ9" t="str">
        <f t="shared" ref="AQ9:AQ14" si="7">L9</f>
        <v xml:space="preserve">   Oct 2024 Optimistic</v>
      </c>
      <c r="AR9" s="4">
        <f t="shared" ref="AR9:AR14" si="8">100*M9/$M9</f>
        <v>100</v>
      </c>
      <c r="AS9" s="4">
        <f t="shared" ref="AS9:AS14" si="9">100*N9/$M9</f>
        <v>101.69175073864533</v>
      </c>
      <c r="AT9" s="4">
        <f t="shared" ref="AT9:AT14" si="10">100*O9/$M9</f>
        <v>108.96167207835936</v>
      </c>
      <c r="AU9" s="4">
        <f t="shared" ref="AU9:AU14" si="11">100*P9/$M9</f>
        <v>106.82018285330157</v>
      </c>
      <c r="AV9" s="4">
        <f t="shared" ref="AV9:AV14" si="12">100*Q9/$M9</f>
        <v>106.10180236797552</v>
      </c>
      <c r="AW9" s="4">
        <f t="shared" ref="AW9:AW14" si="13">100*R9/$M9</f>
        <v>118.55167202114761</v>
      </c>
      <c r="AX9" s="4">
        <f t="shared" ref="AX9:AX14" si="14">100*S9/$M9</f>
        <v>114.85492269280132</v>
      </c>
      <c r="AY9" s="4">
        <f t="shared" ref="AY9:AY14" si="15">100*T9/$M9</f>
        <v>114.6575349589222</v>
      </c>
      <c r="AZ9" s="4">
        <f t="shared" ref="AZ9:AZ14" si="16">100*U9/$M9</f>
        <v>115.74128104666717</v>
      </c>
      <c r="BA9" s="4">
        <f t="shared" ref="BA9:BA14" si="17">100*V9/$M9</f>
        <v>117.37825070935635</v>
      </c>
      <c r="BB9" s="4">
        <f t="shared" ref="BB9:BB14" si="18">100*W9/$M9</f>
        <v>118.34671680602463</v>
      </c>
      <c r="BC9" s="4">
        <f t="shared" ref="BC9:BC14" si="19">100*X9/$M9</f>
        <v>120.52783036175897</v>
      </c>
      <c r="BD9" s="4">
        <f t="shared" ref="BD9:BD14" si="20">100*Y9/$M9</f>
        <v>122.36481692672876</v>
      </c>
      <c r="BE9" s="4">
        <f t="shared" ref="BE9:BE14" si="21">100*Z9/$M9</f>
        <v>124.912006445023</v>
      </c>
      <c r="BF9" s="4">
        <f t="shared" ref="BF9:BF14" si="22">100*AA9/$M9</f>
        <v>127.69887965003555</v>
      </c>
      <c r="BG9" s="4">
        <f t="shared" ref="BG9:BG14" si="23">100*AB9/$M9</f>
        <v>128.92089723989034</v>
      </c>
      <c r="BH9" s="4">
        <f t="shared" ref="BH9:BH14" si="24">100*AC9/$M9</f>
        <v>131.00188743479436</v>
      </c>
      <c r="BI9" s="4">
        <f t="shared" ref="BI9:BI14" si="25">100*AD9/$M9</f>
        <v>133.61689286597542</v>
      </c>
      <c r="BJ9" s="4">
        <f t="shared" ref="BJ9:BJ14" si="26">100*AE9/$M9</f>
        <v>134.34245166080464</v>
      </c>
      <c r="BK9" s="4">
        <f t="shared" ref="BK9:BK14" si="27">100*AF9/$M9</f>
        <v>135.76640717877231</v>
      </c>
      <c r="BL9" s="4">
        <f t="shared" ref="BL9:BL14" si="28">100*AG9/$M9</f>
        <v>137.91386357743326</v>
      </c>
      <c r="BM9" s="4">
        <f t="shared" ref="BM9:BM14" si="29">100*AH9/$M9</f>
        <v>140.2878429846875</v>
      </c>
      <c r="BN9" s="4">
        <f t="shared" ref="BN9:BN14" si="30">100*AI9/$M9</f>
        <v>142.2753358333232</v>
      </c>
      <c r="BO9" s="4">
        <f t="shared" ref="BO9:BO14" si="31">100*AJ9/$M9</f>
        <v>144.24881616436562</v>
      </c>
      <c r="BP9" s="4">
        <f t="shared" ref="BP9:BP14" si="32">100*AK9/$M9</f>
        <v>146.37350222193754</v>
      </c>
      <c r="BQ9" s="4">
        <f t="shared" ref="BQ9:BQ14" si="33">100*AL9/$M9</f>
        <v>148.96707453397531</v>
      </c>
      <c r="BR9" s="4">
        <f t="shared" ref="BR9:BR14" si="34">100*AM9/$M9</f>
        <v>150.95213042302959</v>
      </c>
      <c r="BS9" s="4">
        <f t="shared" ref="BS9:BS14" si="35">100*AN9/$M9</f>
        <v>152.77619466973516</v>
      </c>
      <c r="BT9" s="4">
        <f t="shared" ref="BT9:BT14" si="36">100*AO9/$M9</f>
        <v>154.71395831191217</v>
      </c>
      <c r="BV9" s="4" t="str">
        <f t="shared" ref="BV9:BV12" si="37">L9</f>
        <v xml:space="preserve">   Oct 2024 Optimistic</v>
      </c>
    </row>
    <row r="10" spans="1:99" x14ac:dyDescent="0.2">
      <c r="A10" s="25"/>
      <c r="B10" t="s">
        <v>283</v>
      </c>
      <c r="C10" s="50">
        <v>7.5790359668387985</v>
      </c>
      <c r="D10" s="50">
        <v>7.6076547063009814</v>
      </c>
      <c r="E10" s="50">
        <v>9.4977191588093035</v>
      </c>
      <c r="F10" s="50">
        <v>3.1936246844018079</v>
      </c>
      <c r="G10" s="50">
        <v>7.0862531835091058</v>
      </c>
      <c r="H10" s="50">
        <v>5.5752641839124539</v>
      </c>
      <c r="I10" s="50">
        <v>4.8713370449110283</v>
      </c>
      <c r="J10" s="50">
        <v>5.6008272709539675</v>
      </c>
      <c r="L10" t="str">
        <f t="shared" si="6"/>
        <v xml:space="preserve">   Oct 2024 Baseline</v>
      </c>
      <c r="M10" s="50">
        <v>262622.32860777114</v>
      </c>
      <c r="N10" s="50">
        <v>267065.24379184068</v>
      </c>
      <c r="O10" s="50">
        <v>286157.68050215091</v>
      </c>
      <c r="P10" s="50">
        <v>280533.65163241967</v>
      </c>
      <c r="Q10" s="50">
        <v>278647.02407359256</v>
      </c>
      <c r="R10" s="50">
        <v>311343.16166538536</v>
      </c>
      <c r="S10" s="50">
        <v>301634.67249649018</v>
      </c>
      <c r="T10" s="50">
        <v>301116.28823339072</v>
      </c>
      <c r="U10" s="50">
        <v>303962.44744522218</v>
      </c>
      <c r="V10" s="50">
        <v>308261.49529197928</v>
      </c>
      <c r="W10" s="50">
        <v>310804.90350682632</v>
      </c>
      <c r="X10" s="50">
        <v>316532.9947164756</v>
      </c>
      <c r="Y10" s="50">
        <v>321357.33160961117</v>
      </c>
      <c r="Z10" s="50">
        <v>328046.82003660855</v>
      </c>
      <c r="AA10" s="50">
        <v>335365.77134295856</v>
      </c>
      <c r="AB10" s="50">
        <v>338575.06239343173</v>
      </c>
      <c r="AC10" s="50">
        <v>344040.20730138809</v>
      </c>
      <c r="AD10" s="50">
        <v>350907.79545797547</v>
      </c>
      <c r="AE10" s="50">
        <v>352813.27486037451</v>
      </c>
      <c r="AF10" s="50">
        <v>356644.2</v>
      </c>
      <c r="AG10" s="50">
        <v>360707.2</v>
      </c>
      <c r="AH10" s="50">
        <v>365505.7</v>
      </c>
      <c r="AI10" s="50">
        <v>370052.4</v>
      </c>
      <c r="AJ10" s="50">
        <v>374826.7</v>
      </c>
      <c r="AK10" s="50">
        <v>379912.9</v>
      </c>
      <c r="AL10" s="50">
        <v>386183.1</v>
      </c>
      <c r="AM10" s="50">
        <v>391095.4</v>
      </c>
      <c r="AN10" s="50">
        <v>395699</v>
      </c>
      <c r="AO10" s="50">
        <v>400789.2</v>
      </c>
      <c r="AQ10" t="str">
        <f t="shared" si="7"/>
        <v xml:space="preserve">   Oct 2024 Baseline</v>
      </c>
      <c r="AR10" s="4">
        <f t="shared" si="8"/>
        <v>100</v>
      </c>
      <c r="AS10" s="4">
        <f t="shared" si="9"/>
        <v>101.69175073864533</v>
      </c>
      <c r="AT10" s="4">
        <f t="shared" si="10"/>
        <v>108.96167207835936</v>
      </c>
      <c r="AU10" s="4">
        <f t="shared" si="11"/>
        <v>106.82018285330157</v>
      </c>
      <c r="AV10" s="4">
        <f t="shared" si="12"/>
        <v>106.10180236797552</v>
      </c>
      <c r="AW10" s="4">
        <f t="shared" si="13"/>
        <v>118.55167202114761</v>
      </c>
      <c r="AX10" s="4">
        <f t="shared" si="14"/>
        <v>114.85492269280132</v>
      </c>
      <c r="AY10" s="4">
        <f t="shared" si="15"/>
        <v>114.6575349589222</v>
      </c>
      <c r="AZ10" s="4">
        <f t="shared" si="16"/>
        <v>115.74128104666717</v>
      </c>
      <c r="BA10" s="4">
        <f t="shared" si="17"/>
        <v>117.37825070935635</v>
      </c>
      <c r="BB10" s="4">
        <f t="shared" si="18"/>
        <v>118.34671680602463</v>
      </c>
      <c r="BC10" s="4">
        <f t="shared" si="19"/>
        <v>120.52783036175897</v>
      </c>
      <c r="BD10" s="4">
        <f t="shared" si="20"/>
        <v>122.36481692672876</v>
      </c>
      <c r="BE10" s="4">
        <f t="shared" si="21"/>
        <v>124.912006445023</v>
      </c>
      <c r="BF10" s="4">
        <f t="shared" si="22"/>
        <v>127.69887965003555</v>
      </c>
      <c r="BG10" s="4">
        <f t="shared" si="23"/>
        <v>128.92089723989034</v>
      </c>
      <c r="BH10" s="4">
        <f t="shared" si="24"/>
        <v>131.00188743479436</v>
      </c>
      <c r="BI10" s="4">
        <f t="shared" si="25"/>
        <v>133.61689286597542</v>
      </c>
      <c r="BJ10" s="4">
        <f t="shared" si="26"/>
        <v>134.34245166080464</v>
      </c>
      <c r="BK10" s="4">
        <f t="shared" si="27"/>
        <v>135.80117193030125</v>
      </c>
      <c r="BL10" s="4">
        <f t="shared" si="28"/>
        <v>137.34826048957913</v>
      </c>
      <c r="BM10" s="4">
        <f t="shared" si="29"/>
        <v>139.17540901325498</v>
      </c>
      <c r="BN10" s="4">
        <f t="shared" si="30"/>
        <v>140.90667840839865</v>
      </c>
      <c r="BO10" s="4">
        <f t="shared" si="31"/>
        <v>142.72461217865717</v>
      </c>
      <c r="BP10" s="4">
        <f t="shared" si="32"/>
        <v>144.66130965101729</v>
      </c>
      <c r="BQ10" s="4">
        <f t="shared" si="33"/>
        <v>147.04884464594326</v>
      </c>
      <c r="BR10" s="4">
        <f t="shared" si="34"/>
        <v>148.91932535717652</v>
      </c>
      <c r="BS10" s="4">
        <f t="shared" si="35"/>
        <v>150.67226084609891</v>
      </c>
      <c r="BT10" s="4">
        <f t="shared" si="36"/>
        <v>152.61048141819745</v>
      </c>
      <c r="BV10" s="4" t="str">
        <f t="shared" si="37"/>
        <v xml:space="preserve">   Oct 2024 Baseline</v>
      </c>
    </row>
    <row r="11" spans="1:99" x14ac:dyDescent="0.2">
      <c r="A11" s="25"/>
      <c r="B11" t="s">
        <v>284</v>
      </c>
      <c r="C11" s="50">
        <v>7.5790359668387985</v>
      </c>
      <c r="D11" s="50">
        <v>7.6076547063009814</v>
      </c>
      <c r="E11" s="50">
        <v>9.4977191588093035</v>
      </c>
      <c r="F11" s="50">
        <v>3.1936246844018079</v>
      </c>
      <c r="G11" s="50">
        <v>7.0862531835091058</v>
      </c>
      <c r="H11" s="50">
        <v>5.5420033567819882</v>
      </c>
      <c r="I11" s="50">
        <v>3.1802436945771007</v>
      </c>
      <c r="J11" s="50">
        <v>4.3343172528989449</v>
      </c>
      <c r="L11" t="str">
        <f t="shared" si="6"/>
        <v xml:space="preserve">   Oct 2024 Pessimistic</v>
      </c>
      <c r="M11" s="50">
        <v>262622.32860777114</v>
      </c>
      <c r="N11" s="50">
        <v>267065.24379184068</v>
      </c>
      <c r="O11" s="50">
        <v>286157.68050215091</v>
      </c>
      <c r="P11" s="50">
        <v>280533.65163241967</v>
      </c>
      <c r="Q11" s="50">
        <v>278647.02407359256</v>
      </c>
      <c r="R11" s="50">
        <v>311343.16166538536</v>
      </c>
      <c r="S11" s="50">
        <v>301634.67249649018</v>
      </c>
      <c r="T11" s="50">
        <v>301116.28823339072</v>
      </c>
      <c r="U11" s="50">
        <v>303962.44744522218</v>
      </c>
      <c r="V11" s="50">
        <v>308261.49529197928</v>
      </c>
      <c r="W11" s="50">
        <v>310804.90350682632</v>
      </c>
      <c r="X11" s="50">
        <v>316532.9947164756</v>
      </c>
      <c r="Y11" s="50">
        <v>321357.33160961117</v>
      </c>
      <c r="Z11" s="50">
        <v>328046.82003660855</v>
      </c>
      <c r="AA11" s="50">
        <v>335365.77134295856</v>
      </c>
      <c r="AB11" s="50">
        <v>338575.06239343173</v>
      </c>
      <c r="AC11" s="50">
        <v>344040.20730138809</v>
      </c>
      <c r="AD11" s="50">
        <v>350907.79545797547</v>
      </c>
      <c r="AE11" s="50">
        <v>352813.27486037451</v>
      </c>
      <c r="AF11" s="50">
        <v>356925.9</v>
      </c>
      <c r="AG11" s="50">
        <v>359977.8</v>
      </c>
      <c r="AH11" s="50">
        <v>362887</v>
      </c>
      <c r="AI11" s="50">
        <v>365109.4</v>
      </c>
      <c r="AJ11" s="50">
        <v>367035.5</v>
      </c>
      <c r="AK11" s="50">
        <v>370772.2</v>
      </c>
      <c r="AL11" s="50">
        <v>376079.1</v>
      </c>
      <c r="AM11" s="50">
        <v>380041.5</v>
      </c>
      <c r="AN11" s="50">
        <v>384278.8</v>
      </c>
      <c r="AO11" s="50">
        <v>388937.3</v>
      </c>
      <c r="AQ11" t="str">
        <f t="shared" si="7"/>
        <v xml:space="preserve">   Oct 2024 Pessimistic</v>
      </c>
      <c r="AR11" s="4">
        <f t="shared" si="8"/>
        <v>100</v>
      </c>
      <c r="AS11" s="4">
        <f t="shared" si="9"/>
        <v>101.69175073864533</v>
      </c>
      <c r="AT11" s="4">
        <f t="shared" si="10"/>
        <v>108.96167207835936</v>
      </c>
      <c r="AU11" s="4">
        <f t="shared" si="11"/>
        <v>106.82018285330157</v>
      </c>
      <c r="AV11" s="4">
        <f t="shared" si="12"/>
        <v>106.10180236797552</v>
      </c>
      <c r="AW11" s="4">
        <f t="shared" si="13"/>
        <v>118.55167202114761</v>
      </c>
      <c r="AX11" s="4">
        <f t="shared" si="14"/>
        <v>114.85492269280132</v>
      </c>
      <c r="AY11" s="4">
        <f t="shared" si="15"/>
        <v>114.6575349589222</v>
      </c>
      <c r="AZ11" s="4">
        <f t="shared" si="16"/>
        <v>115.74128104666717</v>
      </c>
      <c r="BA11" s="4">
        <f t="shared" si="17"/>
        <v>117.37825070935635</v>
      </c>
      <c r="BB11" s="4">
        <f t="shared" si="18"/>
        <v>118.34671680602463</v>
      </c>
      <c r="BC11" s="4">
        <f t="shared" si="19"/>
        <v>120.52783036175897</v>
      </c>
      <c r="BD11" s="4">
        <f t="shared" si="20"/>
        <v>122.36481692672876</v>
      </c>
      <c r="BE11" s="4">
        <f t="shared" si="21"/>
        <v>124.912006445023</v>
      </c>
      <c r="BF11" s="4">
        <f t="shared" si="22"/>
        <v>127.69887965003555</v>
      </c>
      <c r="BG11" s="4">
        <f t="shared" si="23"/>
        <v>128.92089723989034</v>
      </c>
      <c r="BH11" s="4">
        <f t="shared" si="24"/>
        <v>131.00188743479436</v>
      </c>
      <c r="BI11" s="4">
        <f t="shared" si="25"/>
        <v>133.61689286597542</v>
      </c>
      <c r="BJ11" s="4">
        <f t="shared" si="26"/>
        <v>134.34245166080464</v>
      </c>
      <c r="BK11" s="4">
        <f t="shared" si="27"/>
        <v>135.90843622937794</v>
      </c>
      <c r="BL11" s="4">
        <f t="shared" si="28"/>
        <v>137.07052325228224</v>
      </c>
      <c r="BM11" s="4">
        <f t="shared" si="29"/>
        <v>138.17827369201919</v>
      </c>
      <c r="BN11" s="4">
        <f t="shared" si="30"/>
        <v>139.02450790667316</v>
      </c>
      <c r="BO11" s="4">
        <f t="shared" si="31"/>
        <v>139.75791850820534</v>
      </c>
      <c r="BP11" s="4">
        <f t="shared" si="32"/>
        <v>141.18076020632338</v>
      </c>
      <c r="BQ11" s="4">
        <f t="shared" si="33"/>
        <v>143.20149470674963</v>
      </c>
      <c r="BR11" s="4">
        <f t="shared" si="34"/>
        <v>144.71027730760679</v>
      </c>
      <c r="BS11" s="4">
        <f t="shared" si="35"/>
        <v>146.32373493798539</v>
      </c>
      <c r="BT11" s="4">
        <f t="shared" si="36"/>
        <v>148.09757497081728</v>
      </c>
      <c r="BV11" s="4" t="str">
        <f t="shared" si="37"/>
        <v xml:space="preserve">   Oct 2024 Pessimistic</v>
      </c>
    </row>
    <row r="12" spans="1:99" x14ac:dyDescent="0.2">
      <c r="A12" s="25"/>
      <c r="B12" t="str">
        <f>CONCATENATE("   ",LEFT(Info!$B$5,3)," ",RIGHT(Info!$B$5,4)," Optimistic")</f>
        <v xml:space="preserve">   Mar 2025 Optimistic</v>
      </c>
      <c r="C12" s="50">
        <f ca="1">'Optimistic ANN'!AF56</f>
        <v>7.6048432523299736</v>
      </c>
      <c r="D12" s="50">
        <f ca="1">'Optimistic ANN'!AG56</f>
        <v>7.1759942614430638</v>
      </c>
      <c r="E12" s="50">
        <f ca="1">'Optimistic ANN'!AH56</f>
        <v>9.686576516777933</v>
      </c>
      <c r="F12" s="50">
        <f ca="1">'Optimistic ANN'!AI56</f>
        <v>3.8449302047061096</v>
      </c>
      <c r="G12" s="50">
        <f ca="1">'Optimistic ANN'!AJ56</f>
        <v>8.143027511772738</v>
      </c>
      <c r="H12" s="50">
        <f ca="1">'Optimistic ANN'!AK56</f>
        <v>6.6839140180037449</v>
      </c>
      <c r="I12" s="50">
        <f ca="1">'Optimistic ANN'!AL56</f>
        <v>5.053511234517849</v>
      </c>
      <c r="J12" s="50">
        <f ca="1">'Optimistic ANN'!AM56</f>
        <v>7.1058975418025083</v>
      </c>
      <c r="L12" t="str">
        <f t="shared" si="6"/>
        <v xml:space="preserve">   Mar 2025 Optimistic</v>
      </c>
      <c r="M12" s="50">
        <f>'Optimistic QTR'!DR25</f>
        <v>262722.62444324454</v>
      </c>
      <c r="N12" s="50">
        <f>'Optimistic QTR'!DS25</f>
        <v>266726.36126598233</v>
      </c>
      <c r="O12" s="50">
        <f>'Optimistic QTR'!DT25</f>
        <v>285321.31724957406</v>
      </c>
      <c r="P12" s="50">
        <f>'Optimistic QTR'!DU25</f>
        <v>279248.92669504712</v>
      </c>
      <c r="Q12" s="50">
        <f>'Optimistic QTR'!DV25</f>
        <v>276908.42278939823</v>
      </c>
      <c r="R12" s="50">
        <f>'Optimistic QTR'!DW25</f>
        <v>310135.02567041299</v>
      </c>
      <c r="S12" s="50">
        <f>'Optimistic QTR'!DX25</f>
        <v>300158.01008723653</v>
      </c>
      <c r="T12" s="50">
        <f>'Optimistic QTR'!DY25</f>
        <v>300647.5070670938</v>
      </c>
      <c r="U12" s="50">
        <f>'Optimistic QTR'!DZ25</f>
        <v>304611.61317525903</v>
      </c>
      <c r="V12" s="50">
        <f>'Optimistic QTR'!EA25</f>
        <v>308800.46113489609</v>
      </c>
      <c r="W12" s="50">
        <f>'Optimistic QTR'!EB25</f>
        <v>311982.7038760524</v>
      </c>
      <c r="X12" s="50">
        <f>'Optimistic QTR'!EC25</f>
        <v>318043.33547780919</v>
      </c>
      <c r="Y12" s="50">
        <f>'Optimistic QTR'!ED25</f>
        <v>323462.78751124506</v>
      </c>
      <c r="Z12" s="50">
        <f>'Optimistic QTR'!EE25</f>
        <v>331517.85888806806</v>
      </c>
      <c r="AA12" s="50">
        <f>'Optimistic QTR'!EF25</f>
        <v>339771.70161213464</v>
      </c>
      <c r="AB12" s="50">
        <f>'Optimistic QTR'!EG25</f>
        <v>343765.05137416831</v>
      </c>
      <c r="AC12" s="50">
        <f>'Optimistic QTR'!EH25</f>
        <v>350023.24012563203</v>
      </c>
      <c r="AD12" s="50">
        <f>'Optimistic QTR'!EI25</f>
        <v>358424.43087667343</v>
      </c>
      <c r="AE12" s="50">
        <f>'Optimistic QTR'!EJ25</f>
        <v>365302.75882124808</v>
      </c>
      <c r="AF12" s="50">
        <f>'Optimistic QTR'!EK25</f>
        <v>365166.27713739156</v>
      </c>
      <c r="AG12" s="50">
        <f>'Optimistic QTR'!EL25</f>
        <v>367425.0150711828</v>
      </c>
      <c r="AH12" s="50">
        <f>'Optimistic QTR'!EM25</f>
        <v>373569.2</v>
      </c>
      <c r="AI12" s="50">
        <f>'Optimistic QTR'!EN25</f>
        <v>378947.7</v>
      </c>
      <c r="AJ12" s="50">
        <f>'Optimistic QTR'!EO25</f>
        <v>385416.9</v>
      </c>
      <c r="AK12" s="50">
        <f>'Optimistic QTR'!EP25</f>
        <v>391979.9</v>
      </c>
      <c r="AL12" s="50">
        <f>'Optimistic QTR'!EQ25</f>
        <v>399681.9</v>
      </c>
      <c r="AM12" s="50">
        <f>'Optimistic QTR'!ER25</f>
        <v>406494.5</v>
      </c>
      <c r="AN12" s="50">
        <f>'Optimistic QTR'!ES25</f>
        <v>412805.1</v>
      </c>
      <c r="AO12" s="50">
        <f>'Optimistic QTR'!ET25</f>
        <v>419646.3</v>
      </c>
      <c r="AP12" s="17"/>
      <c r="AQ12" t="str">
        <f t="shared" si="7"/>
        <v xml:space="preserve">   Mar 2025 Optimistic</v>
      </c>
      <c r="AR12" s="4">
        <f t="shared" si="8"/>
        <v>100</v>
      </c>
      <c r="AS12" s="4">
        <f t="shared" si="9"/>
        <v>101.52394063176797</v>
      </c>
      <c r="AT12" s="4">
        <f t="shared" si="10"/>
        <v>108.6017307623278</v>
      </c>
      <c r="AU12" s="4">
        <f t="shared" si="11"/>
        <v>106.29039934677294</v>
      </c>
      <c r="AV12" s="4">
        <f t="shared" si="12"/>
        <v>105.3995343477616</v>
      </c>
      <c r="AW12" s="4">
        <f t="shared" si="13"/>
        <v>118.04656196916565</v>
      </c>
      <c r="AX12" s="4">
        <f t="shared" si="14"/>
        <v>114.24901480157035</v>
      </c>
      <c r="AY12" s="4">
        <f t="shared" si="15"/>
        <v>114.43533182732884</v>
      </c>
      <c r="AZ12" s="4">
        <f t="shared" si="16"/>
        <v>115.94418783718557</v>
      </c>
      <c r="BA12" s="4">
        <f t="shared" si="17"/>
        <v>117.53858724169591</v>
      </c>
      <c r="BB12" s="4">
        <f t="shared" si="18"/>
        <v>118.74984293309289</v>
      </c>
      <c r="BC12" s="4">
        <f t="shared" si="19"/>
        <v>121.05669854349202</v>
      </c>
      <c r="BD12" s="4">
        <f t="shared" si="20"/>
        <v>123.11950224946162</v>
      </c>
      <c r="BE12" s="4">
        <f t="shared" si="21"/>
        <v>126.18550061709102</v>
      </c>
      <c r="BF12" s="4">
        <f t="shared" si="22"/>
        <v>129.32715723747455</v>
      </c>
      <c r="BG12" s="4">
        <f t="shared" si="23"/>
        <v>130.84714424677622</v>
      </c>
      <c r="BH12" s="4">
        <f t="shared" si="24"/>
        <v>133.22919595044124</v>
      </c>
      <c r="BI12" s="4">
        <f t="shared" si="25"/>
        <v>136.42693758721308</v>
      </c>
      <c r="BJ12" s="4">
        <f t="shared" si="26"/>
        <v>139.04503260630443</v>
      </c>
      <c r="BK12" s="4">
        <f t="shared" si="27"/>
        <v>138.99308364144244</v>
      </c>
      <c r="BL12" s="4">
        <f t="shared" si="28"/>
        <v>139.85282609361147</v>
      </c>
      <c r="BM12" s="4">
        <f t="shared" si="29"/>
        <v>142.19148457109807</v>
      </c>
      <c r="BN12" s="4">
        <f t="shared" si="30"/>
        <v>144.23870072212353</v>
      </c>
      <c r="BO12" s="4">
        <f t="shared" si="31"/>
        <v>146.70106954692852</v>
      </c>
      <c r="BP12" s="4">
        <f t="shared" si="32"/>
        <v>149.19914142555265</v>
      </c>
      <c r="BQ12" s="4">
        <f t="shared" si="33"/>
        <v>152.13075038626621</v>
      </c>
      <c r="BR12" s="4">
        <f t="shared" si="34"/>
        <v>154.72382740596984</v>
      </c>
      <c r="BS12" s="4">
        <f t="shared" si="35"/>
        <v>157.12582838071393</v>
      </c>
      <c r="BT12" s="4">
        <f t="shared" si="36"/>
        <v>159.72979140616624</v>
      </c>
      <c r="BV12" s="4" t="str">
        <f t="shared" si="37"/>
        <v xml:space="preserve">   Mar 2025 Optimistic</v>
      </c>
      <c r="BW12" s="52">
        <f t="shared" ref="BW12:CF14" si="38">M12/M9-1</f>
        <v>3.8190140192995159E-4</v>
      </c>
      <c r="BX12" s="52">
        <f t="shared" si="38"/>
        <v>-1.2689128732995547E-3</v>
      </c>
      <c r="BY12" s="52">
        <f t="shared" si="38"/>
        <v>-2.9227356438911167E-3</v>
      </c>
      <c r="BZ12" s="52">
        <f t="shared" si="38"/>
        <v>-4.5795751415088626E-3</v>
      </c>
      <c r="CA12" s="52">
        <f t="shared" si="38"/>
        <v>-6.2394396278754316E-3</v>
      </c>
      <c r="CB12" s="52">
        <f t="shared" si="38"/>
        <v>-3.8803999693136637E-3</v>
      </c>
      <c r="CC12" s="52">
        <f t="shared" si="38"/>
        <v>-4.8955327218584976E-3</v>
      </c>
      <c r="CD12" s="52">
        <f t="shared" si="38"/>
        <v>-1.5568110547828917E-3</v>
      </c>
      <c r="CE12" s="52">
        <f t="shared" si="38"/>
        <v>2.135677401906122E-3</v>
      </c>
      <c r="CF12" s="52">
        <f t="shared" si="38"/>
        <v>1.7484046861133695E-3</v>
      </c>
      <c r="CG12" s="52">
        <f t="shared" ref="CG12:CP14" si="39">W12/W9-1</f>
        <v>3.7895166901709132E-3</v>
      </c>
      <c r="CH12" s="52">
        <f t="shared" si="39"/>
        <v>4.7715113006985277E-3</v>
      </c>
      <c r="CI12" s="52">
        <f t="shared" si="39"/>
        <v>6.5517593486605907E-3</v>
      </c>
      <c r="CJ12" s="52">
        <f t="shared" si="39"/>
        <v>1.0580925159012766E-2</v>
      </c>
      <c r="CK12" s="52">
        <f t="shared" si="39"/>
        <v>1.3137686209098609E-2</v>
      </c>
      <c r="CL12" s="52">
        <f t="shared" si="39"/>
        <v>1.532891685538762E-2</v>
      </c>
      <c r="CM12" s="52">
        <f t="shared" si="39"/>
        <v>1.7390504648204352E-2</v>
      </c>
      <c r="CN12" s="52">
        <f t="shared" si="39"/>
        <v>2.1420542706632961E-2</v>
      </c>
      <c r="CO12" s="52">
        <f t="shared" si="39"/>
        <v>3.5399699645134675E-2</v>
      </c>
      <c r="CP12" s="52">
        <f t="shared" si="39"/>
        <v>2.4157361046261316E-2</v>
      </c>
      <c r="CQ12" s="52">
        <f t="shared" ref="CQ12:CU14" si="40">AG12/AG9-1</f>
        <v>1.4446499103468291E-2</v>
      </c>
      <c r="CR12" s="52">
        <f t="shared" si="40"/>
        <v>1.3956624266612261E-2</v>
      </c>
      <c r="CS12" s="52">
        <f t="shared" si="40"/>
        <v>1.418692733351401E-2</v>
      </c>
      <c r="CT12" s="52">
        <f t="shared" si="40"/>
        <v>1.7388556754804885E-2</v>
      </c>
      <c r="CU12" s="52">
        <f t="shared" si="40"/>
        <v>1.9693581974431051E-2</v>
      </c>
    </row>
    <row r="13" spans="1:99" x14ac:dyDescent="0.2">
      <c r="A13" s="25"/>
      <c r="B13" t="str">
        <f>CONCATENATE("   ",LEFT(Info!$B$5,3)," ",RIGHT(Info!$B$5,4)," Baseline")</f>
        <v xml:space="preserve">   Mar 2025 Baseline</v>
      </c>
      <c r="C13" s="50">
        <f ca="1">'Baseline ANN'!AF56</f>
        <v>7.6048432523299736</v>
      </c>
      <c r="D13" s="50">
        <f ca="1">'Baseline ANN'!AG56</f>
        <v>7.1759942614430638</v>
      </c>
      <c r="E13" s="50">
        <f ca="1">'Baseline ANN'!AH56</f>
        <v>9.686576516777933</v>
      </c>
      <c r="F13" s="50">
        <f ca="1">'Baseline ANN'!AI56</f>
        <v>3.8449302047061096</v>
      </c>
      <c r="G13" s="50">
        <f ca="1">'Baseline ANN'!AJ56</f>
        <v>8.143027511772738</v>
      </c>
      <c r="H13" s="50">
        <f ca="1">'Baseline ANN'!AK56</f>
        <v>6.6839140180037449</v>
      </c>
      <c r="I13" s="50">
        <f ca="1">'Baseline ANN'!AL56</f>
        <v>4.8041976369009864</v>
      </c>
      <c r="J13" s="50">
        <f ca="1">'Baseline ANN'!AM56</f>
        <v>6.4932392284549723</v>
      </c>
      <c r="L13" t="str">
        <f t="shared" si="6"/>
        <v xml:space="preserve">   Mar 2025 Baseline</v>
      </c>
      <c r="M13" s="50">
        <f>'Baseline QTR'!DR25</f>
        <v>262722.62444324454</v>
      </c>
      <c r="N13" s="50">
        <f>'Baseline QTR'!DS25</f>
        <v>266726.36126598233</v>
      </c>
      <c r="O13" s="50">
        <f>'Baseline QTR'!DT25</f>
        <v>285321.31724957406</v>
      </c>
      <c r="P13" s="50">
        <f>'Baseline QTR'!DU25</f>
        <v>279248.92669504712</v>
      </c>
      <c r="Q13" s="50">
        <f>'Baseline QTR'!DV25</f>
        <v>276908.42278939823</v>
      </c>
      <c r="R13" s="50">
        <f>'Baseline QTR'!DW25</f>
        <v>310135.02567041299</v>
      </c>
      <c r="S13" s="50">
        <f>'Baseline QTR'!DX25</f>
        <v>300158.01008723653</v>
      </c>
      <c r="T13" s="50">
        <f>'Baseline QTR'!DY25</f>
        <v>300647.5070670938</v>
      </c>
      <c r="U13" s="50">
        <f>'Baseline QTR'!DZ25</f>
        <v>304611.61317525903</v>
      </c>
      <c r="V13" s="50">
        <f>'Baseline QTR'!EA25</f>
        <v>308800.46113489609</v>
      </c>
      <c r="W13" s="50">
        <f>'Baseline QTR'!EB25</f>
        <v>311982.7038760524</v>
      </c>
      <c r="X13" s="50">
        <f>'Baseline QTR'!EC25</f>
        <v>318043.33547780919</v>
      </c>
      <c r="Y13" s="50">
        <f>'Baseline QTR'!ED25</f>
        <v>323462.78751124506</v>
      </c>
      <c r="Z13" s="50">
        <f>'Baseline QTR'!EE25</f>
        <v>331517.85888806806</v>
      </c>
      <c r="AA13" s="50">
        <f>'Baseline QTR'!EF25</f>
        <v>339771.70161213464</v>
      </c>
      <c r="AB13" s="50">
        <f>'Baseline QTR'!EG25</f>
        <v>343765.05137416831</v>
      </c>
      <c r="AC13" s="50">
        <f>'Baseline QTR'!EH25</f>
        <v>350023.24012563203</v>
      </c>
      <c r="AD13" s="50">
        <f>'Baseline QTR'!EI25</f>
        <v>358424.43087667343</v>
      </c>
      <c r="AE13" s="50">
        <f>'Baseline QTR'!EJ25</f>
        <v>365302.75882124808</v>
      </c>
      <c r="AF13" s="50">
        <f>'Baseline QTR'!EK25</f>
        <v>365166.27713739156</v>
      </c>
      <c r="AG13" s="50">
        <f>'Baseline QTR'!EL25</f>
        <v>367425.0150711828</v>
      </c>
      <c r="AH13" s="50">
        <f>'Baseline QTR'!EM25</f>
        <v>373260.79999999999</v>
      </c>
      <c r="AI13" s="50">
        <f>'Baseline QTR'!EN25</f>
        <v>378231.2</v>
      </c>
      <c r="AJ13" s="50">
        <f>'Baseline QTR'!EO25</f>
        <v>384507.4</v>
      </c>
      <c r="AK13" s="50">
        <f>'Baseline QTR'!EP25</f>
        <v>390283.5</v>
      </c>
      <c r="AL13" s="50">
        <f>'Baseline QTR'!EQ25</f>
        <v>397328.5</v>
      </c>
      <c r="AM13" s="50">
        <f>'Baseline QTR'!ER25</f>
        <v>403485</v>
      </c>
      <c r="AN13" s="50">
        <f>'Baseline QTR'!ES25</f>
        <v>409179.2</v>
      </c>
      <c r="AO13" s="50">
        <f>'Baseline QTR'!ET25</f>
        <v>415395.4</v>
      </c>
      <c r="AP13" s="17"/>
      <c r="AQ13" t="str">
        <f>L13</f>
        <v xml:space="preserve">   Mar 2025 Baseline</v>
      </c>
      <c r="AR13" s="4">
        <f t="shared" si="8"/>
        <v>100</v>
      </c>
      <c r="AS13" s="4">
        <f t="shared" si="9"/>
        <v>101.52394063176797</v>
      </c>
      <c r="AT13" s="4">
        <f t="shared" si="10"/>
        <v>108.6017307623278</v>
      </c>
      <c r="AU13" s="4">
        <f t="shared" si="11"/>
        <v>106.29039934677294</v>
      </c>
      <c r="AV13" s="4">
        <f t="shared" si="12"/>
        <v>105.3995343477616</v>
      </c>
      <c r="AW13" s="4">
        <f t="shared" si="13"/>
        <v>118.04656196916565</v>
      </c>
      <c r="AX13" s="4">
        <f t="shared" si="14"/>
        <v>114.24901480157035</v>
      </c>
      <c r="AY13" s="4">
        <f t="shared" si="15"/>
        <v>114.43533182732884</v>
      </c>
      <c r="AZ13" s="4">
        <f t="shared" si="16"/>
        <v>115.94418783718557</v>
      </c>
      <c r="BA13" s="4">
        <f t="shared" si="17"/>
        <v>117.53858724169591</v>
      </c>
      <c r="BB13" s="4">
        <f t="shared" si="18"/>
        <v>118.74984293309289</v>
      </c>
      <c r="BC13" s="4">
        <f t="shared" si="19"/>
        <v>121.05669854349202</v>
      </c>
      <c r="BD13" s="4">
        <f t="shared" si="20"/>
        <v>123.11950224946162</v>
      </c>
      <c r="BE13" s="4">
        <f t="shared" si="21"/>
        <v>126.18550061709102</v>
      </c>
      <c r="BF13" s="4">
        <f t="shared" si="22"/>
        <v>129.32715723747455</v>
      </c>
      <c r="BG13" s="4">
        <f t="shared" si="23"/>
        <v>130.84714424677622</v>
      </c>
      <c r="BH13" s="4">
        <f t="shared" si="24"/>
        <v>133.22919595044124</v>
      </c>
      <c r="BI13" s="4">
        <f t="shared" si="25"/>
        <v>136.42693758721308</v>
      </c>
      <c r="BJ13" s="4">
        <f t="shared" si="26"/>
        <v>139.04503260630443</v>
      </c>
      <c r="BK13" s="4">
        <f t="shared" si="27"/>
        <v>138.99308364144244</v>
      </c>
      <c r="BL13" s="4">
        <f t="shared" si="28"/>
        <v>139.85282609361147</v>
      </c>
      <c r="BM13" s="4">
        <f t="shared" si="29"/>
        <v>142.07409841120662</v>
      </c>
      <c r="BN13" s="4">
        <f t="shared" si="30"/>
        <v>143.96597963404881</v>
      </c>
      <c r="BO13" s="4">
        <f t="shared" si="31"/>
        <v>146.35488695152875</v>
      </c>
      <c r="BP13" s="4">
        <f t="shared" si="32"/>
        <v>148.55344142023529</v>
      </c>
      <c r="BQ13" s="4">
        <f t="shared" si="33"/>
        <v>151.23497675238627</v>
      </c>
      <c r="BR13" s="4">
        <f t="shared" si="34"/>
        <v>153.5783227101418</v>
      </c>
      <c r="BS13" s="4">
        <f t="shared" si="35"/>
        <v>155.74570361693162</v>
      </c>
      <c r="BT13" s="4">
        <f t="shared" si="36"/>
        <v>158.11177316011361</v>
      </c>
      <c r="BV13" s="4" t="str">
        <f>L13</f>
        <v xml:space="preserve">   Mar 2025 Baseline</v>
      </c>
      <c r="BW13" s="52">
        <f t="shared" si="38"/>
        <v>3.8190140192995159E-4</v>
      </c>
      <c r="BX13" s="52">
        <f t="shared" si="38"/>
        <v>-1.2689128732995547E-3</v>
      </c>
      <c r="BY13" s="52">
        <f t="shared" si="38"/>
        <v>-2.9227356438911167E-3</v>
      </c>
      <c r="BZ13" s="52">
        <f t="shared" si="38"/>
        <v>-4.5795751415088626E-3</v>
      </c>
      <c r="CA13" s="52">
        <f t="shared" si="38"/>
        <v>-6.2394396278754316E-3</v>
      </c>
      <c r="CB13" s="52">
        <f t="shared" si="38"/>
        <v>-3.8803999693136637E-3</v>
      </c>
      <c r="CC13" s="52">
        <f t="shared" si="38"/>
        <v>-4.8955327218584976E-3</v>
      </c>
      <c r="CD13" s="52">
        <f t="shared" si="38"/>
        <v>-1.5568110547828917E-3</v>
      </c>
      <c r="CE13" s="52">
        <f t="shared" si="38"/>
        <v>2.135677401906122E-3</v>
      </c>
      <c r="CF13" s="52">
        <f t="shared" si="38"/>
        <v>1.7484046861133695E-3</v>
      </c>
      <c r="CG13" s="52">
        <f t="shared" si="39"/>
        <v>3.7895166901709132E-3</v>
      </c>
      <c r="CH13" s="52">
        <f t="shared" si="39"/>
        <v>4.7715113006985277E-3</v>
      </c>
      <c r="CI13" s="52">
        <f t="shared" si="39"/>
        <v>6.5517593486605907E-3</v>
      </c>
      <c r="CJ13" s="52">
        <f t="shared" si="39"/>
        <v>1.0580925159012766E-2</v>
      </c>
      <c r="CK13" s="52">
        <f t="shared" si="39"/>
        <v>1.3137686209098609E-2</v>
      </c>
      <c r="CL13" s="52">
        <f t="shared" si="39"/>
        <v>1.532891685538762E-2</v>
      </c>
      <c r="CM13" s="52">
        <f t="shared" si="39"/>
        <v>1.7390504648204352E-2</v>
      </c>
      <c r="CN13" s="52">
        <f t="shared" si="39"/>
        <v>2.1420542706632961E-2</v>
      </c>
      <c r="CO13" s="52">
        <f t="shared" si="39"/>
        <v>3.5399699645134675E-2</v>
      </c>
      <c r="CP13" s="52">
        <f t="shared" si="39"/>
        <v>2.3895179389967769E-2</v>
      </c>
      <c r="CQ13" s="52">
        <f t="shared" si="40"/>
        <v>1.8624011583862954E-2</v>
      </c>
      <c r="CR13" s="52">
        <f t="shared" si="40"/>
        <v>2.1217452969953587E-2</v>
      </c>
      <c r="CS13" s="52">
        <f t="shared" si="40"/>
        <v>2.2101734781344362E-2</v>
      </c>
      <c r="CT13" s="52">
        <f t="shared" si="40"/>
        <v>2.5827135580256178E-2</v>
      </c>
      <c r="CU13" s="52">
        <f t="shared" si="40"/>
        <v>2.7297309462247732E-2</v>
      </c>
    </row>
    <row r="14" spans="1:99" x14ac:dyDescent="0.2">
      <c r="A14" s="25"/>
      <c r="B14" t="str">
        <f>CONCATENATE("   ",LEFT(Info!$B$5,3)," ",RIGHT(Info!$B$5,4)," Pessimistic")</f>
        <v xml:space="preserve">   Mar 2025 Pessimistic</v>
      </c>
      <c r="C14" s="50">
        <f ca="1">'Pessimistic ANN'!AF56</f>
        <v>7.6048432523299736</v>
      </c>
      <c r="D14" s="50">
        <f ca="1">'Pessimistic ANN'!AG56</f>
        <v>7.1759942614430638</v>
      </c>
      <c r="E14" s="50">
        <f ca="1">'Pessimistic ANN'!AH56</f>
        <v>9.686576516777933</v>
      </c>
      <c r="F14" s="50">
        <f ca="1">'Pessimistic ANN'!AI56</f>
        <v>3.8449302047061096</v>
      </c>
      <c r="G14" s="50">
        <f ca="1">'Pessimistic ANN'!AJ56</f>
        <v>8.143027511772738</v>
      </c>
      <c r="H14" s="50">
        <f ca="1">'Pessimistic ANN'!AK56</f>
        <v>6.6839140180037449</v>
      </c>
      <c r="I14" s="50">
        <f ca="1">'Pessimistic ANN'!AL56</f>
        <v>4.7020771173527542</v>
      </c>
      <c r="J14" s="50">
        <f ca="1">'Pessimistic ANN'!AM56</f>
        <v>5.9130938000415467</v>
      </c>
      <c r="L14" t="str">
        <f t="shared" si="6"/>
        <v xml:space="preserve">   Mar 2025 Pessimistic</v>
      </c>
      <c r="M14" s="50">
        <f>'Pessimistic QTR'!DR25</f>
        <v>262722.62444324454</v>
      </c>
      <c r="N14" s="50">
        <f>'Pessimistic QTR'!DS25</f>
        <v>266726.36126598233</v>
      </c>
      <c r="O14" s="50">
        <f>'Pessimistic QTR'!DT25</f>
        <v>285321.31724957406</v>
      </c>
      <c r="P14" s="50">
        <f>'Pessimistic QTR'!DU25</f>
        <v>279248.92669504712</v>
      </c>
      <c r="Q14" s="50">
        <f>'Pessimistic QTR'!DV25</f>
        <v>276908.42278939823</v>
      </c>
      <c r="R14" s="50">
        <f>'Pessimistic QTR'!DW25</f>
        <v>310135.02567041299</v>
      </c>
      <c r="S14" s="50">
        <f>'Pessimistic QTR'!DX25</f>
        <v>300158.01008723653</v>
      </c>
      <c r="T14" s="50">
        <f>'Pessimistic QTR'!DY25</f>
        <v>300647.5070670938</v>
      </c>
      <c r="U14" s="50">
        <f>'Pessimistic QTR'!DZ25</f>
        <v>304611.61317525903</v>
      </c>
      <c r="V14" s="50">
        <f>'Pessimistic QTR'!EA25</f>
        <v>308800.46113489609</v>
      </c>
      <c r="W14" s="50">
        <f>'Pessimistic QTR'!EB25</f>
        <v>311982.7038760524</v>
      </c>
      <c r="X14" s="50">
        <f>'Pessimistic QTR'!EC25</f>
        <v>318043.33547780919</v>
      </c>
      <c r="Y14" s="50">
        <f>'Pessimistic QTR'!ED25</f>
        <v>323462.78751124506</v>
      </c>
      <c r="Z14" s="50">
        <f>'Pessimistic QTR'!EE25</f>
        <v>331517.85888806806</v>
      </c>
      <c r="AA14" s="50">
        <f>'Pessimistic QTR'!EF25</f>
        <v>339771.70161213464</v>
      </c>
      <c r="AB14" s="50">
        <f>'Pessimistic QTR'!EG25</f>
        <v>343765.05137416831</v>
      </c>
      <c r="AC14" s="50">
        <f>'Pessimistic QTR'!EH25</f>
        <v>350023.24012563203</v>
      </c>
      <c r="AD14" s="50">
        <f>'Pessimistic QTR'!EI25</f>
        <v>358424.43087667343</v>
      </c>
      <c r="AE14" s="50">
        <f>'Pessimistic QTR'!EJ25</f>
        <v>365302.75882124808</v>
      </c>
      <c r="AF14" s="50">
        <f>'Pessimistic QTR'!EK25</f>
        <v>365166.27713739156</v>
      </c>
      <c r="AG14" s="50">
        <f>'Pessimistic QTR'!EL25</f>
        <v>367425.0150711828</v>
      </c>
      <c r="AH14" s="50">
        <f>'Pessimistic QTR'!EM25</f>
        <v>373256</v>
      </c>
      <c r="AI14" s="50">
        <f>'Pessimistic QTR'!EN25</f>
        <v>378101.8</v>
      </c>
      <c r="AJ14" s="50">
        <f>'Pessimistic QTR'!EO25</f>
        <v>384102.2</v>
      </c>
      <c r="AK14" s="50">
        <f>'Pessimistic QTR'!EP25</f>
        <v>389335.7</v>
      </c>
      <c r="AL14" s="50">
        <f>'Pessimistic QTR'!EQ25</f>
        <v>395828.2</v>
      </c>
      <c r="AM14" s="50">
        <f>'Pessimistic QTR'!ER25</f>
        <v>401244.6</v>
      </c>
      <c r="AN14" s="50">
        <f>'Pessimistic QTR'!ES25</f>
        <v>406219.8</v>
      </c>
      <c r="AO14" s="50">
        <f>'Pessimistic QTR'!ET25</f>
        <v>411665.7</v>
      </c>
      <c r="AP14" s="17"/>
      <c r="AQ14" t="str">
        <f t="shared" si="7"/>
        <v xml:space="preserve">   Mar 2025 Pessimistic</v>
      </c>
      <c r="AR14" s="4">
        <f t="shared" si="8"/>
        <v>100</v>
      </c>
      <c r="AS14" s="4">
        <f t="shared" si="9"/>
        <v>101.52394063176797</v>
      </c>
      <c r="AT14" s="4">
        <f t="shared" si="10"/>
        <v>108.6017307623278</v>
      </c>
      <c r="AU14" s="4">
        <f t="shared" si="11"/>
        <v>106.29039934677294</v>
      </c>
      <c r="AV14" s="4">
        <f t="shared" si="12"/>
        <v>105.3995343477616</v>
      </c>
      <c r="AW14" s="4">
        <f t="shared" si="13"/>
        <v>118.04656196916565</v>
      </c>
      <c r="AX14" s="4">
        <f t="shared" si="14"/>
        <v>114.24901480157035</v>
      </c>
      <c r="AY14" s="4">
        <f t="shared" si="15"/>
        <v>114.43533182732884</v>
      </c>
      <c r="AZ14" s="4">
        <f t="shared" si="16"/>
        <v>115.94418783718557</v>
      </c>
      <c r="BA14" s="4">
        <f t="shared" si="17"/>
        <v>117.53858724169591</v>
      </c>
      <c r="BB14" s="4">
        <f t="shared" si="18"/>
        <v>118.74984293309289</v>
      </c>
      <c r="BC14" s="4">
        <f t="shared" si="19"/>
        <v>121.05669854349202</v>
      </c>
      <c r="BD14" s="4">
        <f t="shared" si="20"/>
        <v>123.11950224946162</v>
      </c>
      <c r="BE14" s="4">
        <f t="shared" si="21"/>
        <v>126.18550061709102</v>
      </c>
      <c r="BF14" s="4">
        <f t="shared" si="22"/>
        <v>129.32715723747455</v>
      </c>
      <c r="BG14" s="4">
        <f t="shared" si="23"/>
        <v>130.84714424677622</v>
      </c>
      <c r="BH14" s="4">
        <f t="shared" si="24"/>
        <v>133.22919595044124</v>
      </c>
      <c r="BI14" s="4">
        <f t="shared" si="25"/>
        <v>136.42693758721308</v>
      </c>
      <c r="BJ14" s="4">
        <f t="shared" si="26"/>
        <v>139.04503260630443</v>
      </c>
      <c r="BK14" s="4">
        <f t="shared" si="27"/>
        <v>138.99308364144244</v>
      </c>
      <c r="BL14" s="4">
        <f t="shared" si="28"/>
        <v>139.85282609361147</v>
      </c>
      <c r="BM14" s="4">
        <f t="shared" si="29"/>
        <v>142.07227138926277</v>
      </c>
      <c r="BN14" s="4">
        <f t="shared" si="30"/>
        <v>143.91672616747957</v>
      </c>
      <c r="BO14" s="4">
        <f t="shared" si="31"/>
        <v>146.20065584910327</v>
      </c>
      <c r="BP14" s="4">
        <f t="shared" si="32"/>
        <v>148.19268071224198</v>
      </c>
      <c r="BQ14" s="4">
        <f t="shared" si="33"/>
        <v>150.66391820606603</v>
      </c>
      <c r="BR14" s="4">
        <f t="shared" si="34"/>
        <v>152.72556021785635</v>
      </c>
      <c r="BS14" s="4">
        <f t="shared" si="35"/>
        <v>154.6192684626424</v>
      </c>
      <c r="BT14" s="4">
        <f t="shared" si="36"/>
        <v>156.69213904679586</v>
      </c>
      <c r="BV14" s="4" t="str">
        <f t="shared" ref="BV14" si="41">L14</f>
        <v xml:space="preserve">   Mar 2025 Pessimistic</v>
      </c>
      <c r="BW14" s="52">
        <f t="shared" si="38"/>
        <v>3.8190140192995159E-4</v>
      </c>
      <c r="BX14" s="52">
        <f t="shared" si="38"/>
        <v>-1.2689128732995547E-3</v>
      </c>
      <c r="BY14" s="52">
        <f t="shared" si="38"/>
        <v>-2.9227356438911167E-3</v>
      </c>
      <c r="BZ14" s="52">
        <f t="shared" si="38"/>
        <v>-4.5795751415088626E-3</v>
      </c>
      <c r="CA14" s="52">
        <f t="shared" si="38"/>
        <v>-6.2394396278754316E-3</v>
      </c>
      <c r="CB14" s="52">
        <f t="shared" si="38"/>
        <v>-3.8803999693136637E-3</v>
      </c>
      <c r="CC14" s="52">
        <f t="shared" si="38"/>
        <v>-4.8955327218584976E-3</v>
      </c>
      <c r="CD14" s="52">
        <f t="shared" si="38"/>
        <v>-1.5568110547828917E-3</v>
      </c>
      <c r="CE14" s="52">
        <f t="shared" si="38"/>
        <v>2.135677401906122E-3</v>
      </c>
      <c r="CF14" s="52">
        <f t="shared" si="38"/>
        <v>1.7484046861133695E-3</v>
      </c>
      <c r="CG14" s="52">
        <f t="shared" si="39"/>
        <v>3.7895166901709132E-3</v>
      </c>
      <c r="CH14" s="52">
        <f t="shared" si="39"/>
        <v>4.7715113006985277E-3</v>
      </c>
      <c r="CI14" s="52">
        <f t="shared" si="39"/>
        <v>6.5517593486605907E-3</v>
      </c>
      <c r="CJ14" s="52">
        <f t="shared" si="39"/>
        <v>1.0580925159012766E-2</v>
      </c>
      <c r="CK14" s="52">
        <f t="shared" si="39"/>
        <v>1.3137686209098609E-2</v>
      </c>
      <c r="CL14" s="52">
        <f t="shared" si="39"/>
        <v>1.532891685538762E-2</v>
      </c>
      <c r="CM14" s="52">
        <f t="shared" si="39"/>
        <v>1.7390504648204352E-2</v>
      </c>
      <c r="CN14" s="52">
        <f t="shared" si="39"/>
        <v>2.1420542706632961E-2</v>
      </c>
      <c r="CO14" s="52">
        <f t="shared" si="39"/>
        <v>3.5399699645134675E-2</v>
      </c>
      <c r="CP14" s="52">
        <f t="shared" si="39"/>
        <v>2.3087080924616421E-2</v>
      </c>
      <c r="CQ14" s="52">
        <f t="shared" si="40"/>
        <v>2.0687984290094663E-2</v>
      </c>
      <c r="CR14" s="52">
        <f t="shared" si="40"/>
        <v>2.8573633114440611E-2</v>
      </c>
      <c r="CS14" s="52">
        <f t="shared" si="40"/>
        <v>3.5584950702446827E-2</v>
      </c>
      <c r="CT14" s="52">
        <f t="shared" si="40"/>
        <v>4.6498771917157899E-2</v>
      </c>
      <c r="CU14" s="52">
        <f t="shared" si="40"/>
        <v>5.0067130167795737E-2</v>
      </c>
    </row>
    <row r="15" spans="1:99" x14ac:dyDescent="0.2">
      <c r="A15" s="25"/>
      <c r="B15" s="26" t="s">
        <v>260</v>
      </c>
      <c r="C15" s="50"/>
      <c r="D15" s="50"/>
      <c r="E15" s="50"/>
      <c r="F15" s="50"/>
      <c r="G15" s="50"/>
      <c r="H15" s="50"/>
      <c r="I15" s="50"/>
      <c r="J15" s="50"/>
      <c r="L15" s="26" t="s">
        <v>226</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Q15" s="26" t="s">
        <v>233</v>
      </c>
      <c r="BV15" s="26" t="s">
        <v>233</v>
      </c>
    </row>
    <row r="16" spans="1:99" x14ac:dyDescent="0.2">
      <c r="A16" s="25"/>
      <c r="B16" t="str">
        <f t="shared" ref="B16:B21" si="42">B9</f>
        <v xml:space="preserve">   Oct 2024 Optimistic</v>
      </c>
      <c r="C16" s="50">
        <v>5.6157864584291284</v>
      </c>
      <c r="D16" s="50">
        <v>6.0750275104105578</v>
      </c>
      <c r="E16" s="50">
        <v>8.4576979762499338</v>
      </c>
      <c r="F16" s="50">
        <v>1.8011268418226978</v>
      </c>
      <c r="G16" s="50">
        <v>5.736942906109288</v>
      </c>
      <c r="H16" s="50">
        <v>4.469571377570003</v>
      </c>
      <c r="I16" s="50">
        <v>5.0192649193421257</v>
      </c>
      <c r="J16" s="50">
        <v>4.9445130761151423</v>
      </c>
      <c r="L16" t="str">
        <f t="shared" ref="L16:L21" si="43">B9</f>
        <v xml:space="preserve">   Oct 2024 Optimistic</v>
      </c>
      <c r="M16" s="50">
        <v>85099.399340051212</v>
      </c>
      <c r="N16" s="50">
        <v>86215.936493373214</v>
      </c>
      <c r="O16" s="50">
        <v>92126.219108857462</v>
      </c>
      <c r="P16" s="50">
        <v>90128.743560317249</v>
      </c>
      <c r="Q16" s="50">
        <v>89357.07091160382</v>
      </c>
      <c r="R16" s="50">
        <v>99634.594193444602</v>
      </c>
      <c r="S16" s="50">
        <v>96272.130953946587</v>
      </c>
      <c r="T16" s="50">
        <v>95805.624003673191</v>
      </c>
      <c r="U16" s="50">
        <v>96379.629906505113</v>
      </c>
      <c r="V16" s="50">
        <v>97396.996932694878</v>
      </c>
      <c r="W16" s="50">
        <v>97857.848467764416</v>
      </c>
      <c r="X16" s="50">
        <v>99322.61703098088</v>
      </c>
      <c r="Y16" s="50">
        <v>100504.54543189619</v>
      </c>
      <c r="Z16" s="50">
        <v>102271.7358887045</v>
      </c>
      <c r="AA16" s="50">
        <v>104236.10293377073</v>
      </c>
      <c r="AB16" s="50">
        <v>104925.32982105638</v>
      </c>
      <c r="AC16" s="50">
        <v>106314.46844323455</v>
      </c>
      <c r="AD16" s="50">
        <v>108129.9385565952</v>
      </c>
      <c r="AE16" s="50">
        <v>108407.22734787608</v>
      </c>
      <c r="AF16" s="50">
        <v>109239.8</v>
      </c>
      <c r="AG16" s="50">
        <v>110642.2</v>
      </c>
      <c r="AH16" s="50">
        <v>112571.9</v>
      </c>
      <c r="AI16" s="50">
        <v>113908.2</v>
      </c>
      <c r="AJ16" s="50">
        <v>115214.5</v>
      </c>
      <c r="AK16" s="50">
        <v>116629.6</v>
      </c>
      <c r="AL16" s="50">
        <v>118414.1</v>
      </c>
      <c r="AM16" s="50">
        <v>119694.3</v>
      </c>
      <c r="AN16" s="50">
        <v>120832.4</v>
      </c>
      <c r="AO16" s="50">
        <v>122045.3</v>
      </c>
      <c r="AQ16" t="str">
        <f t="shared" ref="AQ16:AQ21" si="44">L16</f>
        <v xml:space="preserve">   Oct 2024 Optimistic</v>
      </c>
      <c r="AR16" s="4">
        <f t="shared" ref="AR16:AR21" si="45">100*M16/$M16</f>
        <v>100</v>
      </c>
      <c r="AS16" s="4">
        <f t="shared" ref="AS16:AS21" si="46">100*N16/$M16</f>
        <v>101.31203881811246</v>
      </c>
      <c r="AT16" s="4">
        <f t="shared" ref="AT16:AT21" si="47">100*O16/$M16</f>
        <v>108.25719079488161</v>
      </c>
      <c r="AU16" s="4">
        <f t="shared" ref="AU16:AU21" si="48">100*P16/$M16</f>
        <v>105.90996441722125</v>
      </c>
      <c r="AV16" s="4">
        <f t="shared" ref="AV16:AV21" si="49">100*Q16/$M16</f>
        <v>105.00317464585061</v>
      </c>
      <c r="AW16" s="4">
        <f t="shared" ref="AW16:AW21" si="50">100*R16/$M16</f>
        <v>117.08025552014978</v>
      </c>
      <c r="AX16" s="4">
        <f t="shared" ref="AX16:AX21" si="51">100*S16/$M16</f>
        <v>113.12903698561951</v>
      </c>
      <c r="AY16" s="4">
        <f t="shared" ref="AY16:AY21" si="52">100*T16/$M16</f>
        <v>112.58084633575457</v>
      </c>
      <c r="AZ16" s="4">
        <f t="shared" ref="AZ16:AZ21" si="53">100*U16/$M16</f>
        <v>113.25535862054549</v>
      </c>
      <c r="BA16" s="4">
        <f t="shared" ref="BA16:BA21" si="54">100*V16/$M16</f>
        <v>114.4508629767213</v>
      </c>
      <c r="BB16" s="4">
        <f t="shared" ref="BB16:BB21" si="55">100*W16/$M16</f>
        <v>114.99240796839392</v>
      </c>
      <c r="BC16" s="4">
        <f t="shared" ref="BC16:BC21" si="56">100*X16/$M16</f>
        <v>116.71365227161557</v>
      </c>
      <c r="BD16" s="4">
        <f t="shared" ref="BD16:BD21" si="57">100*Y16/$M16</f>
        <v>118.1025321110518</v>
      </c>
      <c r="BE16" s="4">
        <f t="shared" ref="BE16:BE21" si="58">100*Z16/$M16</f>
        <v>120.17915130050899</v>
      </c>
      <c r="BF16" s="4">
        <f t="shared" ref="BF16:BF21" si="59">100*AA16/$M16</f>
        <v>122.48747199407437</v>
      </c>
      <c r="BG16" s="4">
        <f t="shared" ref="BG16:BG21" si="60">100*AB16/$M16</f>
        <v>123.29738004587101</v>
      </c>
      <c r="BH16" s="4">
        <f t="shared" ref="BH16:BH21" si="61">100*AC16/$M16</f>
        <v>124.92975187569704</v>
      </c>
      <c r="BI16" s="4">
        <f t="shared" ref="BI16:BI21" si="62">100*AD16/$M16</f>
        <v>127.06310431700649</v>
      </c>
      <c r="BJ16" s="4">
        <f t="shared" ref="BJ16:BJ21" si="63">100*AE16/$M16</f>
        <v>127.38894538454781</v>
      </c>
      <c r="BK16" s="4">
        <f t="shared" ref="BK16:BK21" si="64">100*AF16/$M16</f>
        <v>128.36729853225572</v>
      </c>
      <c r="BL16" s="4">
        <f t="shared" ref="BL16:BL21" si="65">100*AG16/$M16</f>
        <v>130.01525375976104</v>
      </c>
      <c r="BM16" s="4">
        <f t="shared" ref="BM16:BM21" si="66">100*AH16/$M16</f>
        <v>132.28283733257695</v>
      </c>
      <c r="BN16" s="4">
        <f t="shared" ref="BN16:BN21" si="67">100*AI16/$M16</f>
        <v>133.8531186863386</v>
      </c>
      <c r="BO16" s="4">
        <f t="shared" ref="BO16:BO21" si="68">100*AJ16/$M16</f>
        <v>135.38814714732706</v>
      </c>
      <c r="BP16" s="4">
        <f t="shared" ref="BP16:BP21" si="69">100*AK16/$M16</f>
        <v>137.0510260994397</v>
      </c>
      <c r="BQ16" s="4">
        <f t="shared" ref="BQ16:BQ21" si="70">100*AL16/$M16</f>
        <v>139.14798567123322</v>
      </c>
      <c r="BR16" s="4">
        <f t="shared" ref="BR16:BR21" si="71">100*AM16/$M16</f>
        <v>140.65234411550898</v>
      </c>
      <c r="BS16" s="4">
        <f t="shared" ref="BS16:BS21" si="72">100*AN16/$M16</f>
        <v>141.98972135768224</v>
      </c>
      <c r="BT16" s="4">
        <f t="shared" ref="BT16:BT21" si="73">100*AO16/$M16</f>
        <v>143.41499581250341</v>
      </c>
      <c r="BV16" s="4" t="str">
        <f t="shared" ref="BV16:BV18" si="74">L16</f>
        <v xml:space="preserve">   Oct 2024 Optimistic</v>
      </c>
    </row>
    <row r="17" spans="1:99" x14ac:dyDescent="0.2">
      <c r="A17" s="25"/>
      <c r="B17" t="str">
        <f t="shared" si="42"/>
        <v xml:space="preserve">   Oct 2024 Baseline</v>
      </c>
      <c r="C17" s="50">
        <v>5.6157864584291284</v>
      </c>
      <c r="D17" s="50">
        <v>6.0750275104105578</v>
      </c>
      <c r="E17" s="50">
        <v>8.4576979762499338</v>
      </c>
      <c r="F17" s="50">
        <v>1.8011268418226978</v>
      </c>
      <c r="G17" s="50">
        <v>5.736942906109288</v>
      </c>
      <c r="H17" s="50">
        <v>4.3676438112121296</v>
      </c>
      <c r="I17" s="50">
        <v>4.0736477855996434</v>
      </c>
      <c r="J17" s="50">
        <v>4.5777868281990264</v>
      </c>
      <c r="L17" t="str">
        <f t="shared" si="43"/>
        <v xml:space="preserve">   Oct 2024 Baseline</v>
      </c>
      <c r="M17" s="50">
        <v>85099.399340051212</v>
      </c>
      <c r="N17" s="50">
        <v>86215.936493373214</v>
      </c>
      <c r="O17" s="50">
        <v>92126.219108857462</v>
      </c>
      <c r="P17" s="50">
        <v>90128.743560317249</v>
      </c>
      <c r="Q17" s="50">
        <v>89357.07091160382</v>
      </c>
      <c r="R17" s="50">
        <v>99634.594193444602</v>
      </c>
      <c r="S17" s="50">
        <v>96272.130953946587</v>
      </c>
      <c r="T17" s="50">
        <v>95805.624003673191</v>
      </c>
      <c r="U17" s="50">
        <v>96379.629906505113</v>
      </c>
      <c r="V17" s="50">
        <v>97396.996932694878</v>
      </c>
      <c r="W17" s="50">
        <v>97857.848467764416</v>
      </c>
      <c r="X17" s="50">
        <v>99322.61703098088</v>
      </c>
      <c r="Y17" s="50">
        <v>100504.54543189619</v>
      </c>
      <c r="Z17" s="50">
        <v>102271.7358887045</v>
      </c>
      <c r="AA17" s="50">
        <v>104236.10293377073</v>
      </c>
      <c r="AB17" s="50">
        <v>104925.32982105638</v>
      </c>
      <c r="AC17" s="50">
        <v>106314.46844323455</v>
      </c>
      <c r="AD17" s="50">
        <v>108129.9385565952</v>
      </c>
      <c r="AE17" s="50">
        <v>108407.22734787608</v>
      </c>
      <c r="AF17" s="50">
        <v>109267.8</v>
      </c>
      <c r="AG17" s="50">
        <v>110188.4</v>
      </c>
      <c r="AH17" s="50">
        <v>111679.2</v>
      </c>
      <c r="AI17" s="50">
        <v>112812.5</v>
      </c>
      <c r="AJ17" s="50">
        <v>113997.1</v>
      </c>
      <c r="AK17" s="50">
        <v>115265.4</v>
      </c>
      <c r="AL17" s="50">
        <v>116889.3</v>
      </c>
      <c r="AM17" s="50">
        <v>118082.4</v>
      </c>
      <c r="AN17" s="50">
        <v>119168.4</v>
      </c>
      <c r="AO17" s="50">
        <v>120386</v>
      </c>
      <c r="AQ17" t="str">
        <f t="shared" si="44"/>
        <v xml:space="preserve">   Oct 2024 Baseline</v>
      </c>
      <c r="AR17" s="4">
        <f t="shared" si="45"/>
        <v>100</v>
      </c>
      <c r="AS17" s="4">
        <f t="shared" si="46"/>
        <v>101.31203881811246</v>
      </c>
      <c r="AT17" s="4">
        <f t="shared" si="47"/>
        <v>108.25719079488161</v>
      </c>
      <c r="AU17" s="4">
        <f t="shared" si="48"/>
        <v>105.90996441722125</v>
      </c>
      <c r="AV17" s="4">
        <f t="shared" si="49"/>
        <v>105.00317464585061</v>
      </c>
      <c r="AW17" s="4">
        <f t="shared" si="50"/>
        <v>117.08025552014978</v>
      </c>
      <c r="AX17" s="4">
        <f t="shared" si="51"/>
        <v>113.12903698561951</v>
      </c>
      <c r="AY17" s="4">
        <f t="shared" si="52"/>
        <v>112.58084633575457</v>
      </c>
      <c r="AZ17" s="4">
        <f t="shared" si="53"/>
        <v>113.25535862054549</v>
      </c>
      <c r="BA17" s="4">
        <f t="shared" si="54"/>
        <v>114.4508629767213</v>
      </c>
      <c r="BB17" s="4">
        <f t="shared" si="55"/>
        <v>114.99240796839392</v>
      </c>
      <c r="BC17" s="4">
        <f t="shared" si="56"/>
        <v>116.71365227161557</v>
      </c>
      <c r="BD17" s="4">
        <f t="shared" si="57"/>
        <v>118.1025321110518</v>
      </c>
      <c r="BE17" s="4">
        <f t="shared" si="58"/>
        <v>120.17915130050899</v>
      </c>
      <c r="BF17" s="4">
        <f t="shared" si="59"/>
        <v>122.48747199407437</v>
      </c>
      <c r="BG17" s="4">
        <f t="shared" si="60"/>
        <v>123.29738004587101</v>
      </c>
      <c r="BH17" s="4">
        <f t="shared" si="61"/>
        <v>124.92975187569704</v>
      </c>
      <c r="BI17" s="4">
        <f t="shared" si="62"/>
        <v>127.06310431700649</v>
      </c>
      <c r="BJ17" s="4">
        <f t="shared" si="63"/>
        <v>127.38894538454781</v>
      </c>
      <c r="BK17" s="4">
        <f t="shared" si="64"/>
        <v>128.40020123217741</v>
      </c>
      <c r="BL17" s="4">
        <f t="shared" si="65"/>
        <v>129.48199500174485</v>
      </c>
      <c r="BM17" s="4">
        <f t="shared" si="66"/>
        <v>131.23382875328858</v>
      </c>
      <c r="BN17" s="4">
        <f t="shared" si="67"/>
        <v>132.56556553261814</v>
      </c>
      <c r="BO17" s="4">
        <f t="shared" si="68"/>
        <v>133.95758475858992</v>
      </c>
      <c r="BP17" s="4">
        <f t="shared" si="69"/>
        <v>135.44795955539894</v>
      </c>
      <c r="BQ17" s="4">
        <f t="shared" si="70"/>
        <v>137.35619864121318</v>
      </c>
      <c r="BR17" s="4">
        <f t="shared" si="71"/>
        <v>138.75820618680402</v>
      </c>
      <c r="BS17" s="4">
        <f t="shared" si="72"/>
        <v>140.03436090519449</v>
      </c>
      <c r="BT17" s="4">
        <f t="shared" si="73"/>
        <v>141.46515831321679</v>
      </c>
      <c r="BV17" s="4" t="str">
        <f t="shared" si="74"/>
        <v xml:space="preserve">   Oct 2024 Baseline</v>
      </c>
    </row>
    <row r="18" spans="1:99" x14ac:dyDescent="0.2">
      <c r="A18" s="25"/>
      <c r="B18" t="str">
        <f t="shared" si="42"/>
        <v xml:space="preserve">   Oct 2024 Pessimistic</v>
      </c>
      <c r="C18" s="50">
        <v>5.6157864584291284</v>
      </c>
      <c r="D18" s="50">
        <v>6.0750275104105578</v>
      </c>
      <c r="E18" s="50">
        <v>8.4576979762499338</v>
      </c>
      <c r="F18" s="50">
        <v>1.8011268418226978</v>
      </c>
      <c r="G18" s="50">
        <v>5.736942906109288</v>
      </c>
      <c r="H18" s="50">
        <v>4.3349685815084138</v>
      </c>
      <c r="I18" s="50">
        <v>2.3969873857209389</v>
      </c>
      <c r="J18" s="50">
        <v>3.3221055678827049</v>
      </c>
      <c r="L18" t="str">
        <f t="shared" si="43"/>
        <v xml:space="preserve">   Oct 2024 Pessimistic</v>
      </c>
      <c r="M18" s="50">
        <v>85099.399340051212</v>
      </c>
      <c r="N18" s="50">
        <v>86215.936493373214</v>
      </c>
      <c r="O18" s="50">
        <v>92126.219108857462</v>
      </c>
      <c r="P18" s="50">
        <v>90128.743560317249</v>
      </c>
      <c r="Q18" s="50">
        <v>89357.07091160382</v>
      </c>
      <c r="R18" s="50">
        <v>99634.594193444602</v>
      </c>
      <c r="S18" s="50">
        <v>96272.130953946587</v>
      </c>
      <c r="T18" s="50">
        <v>95805.624003673191</v>
      </c>
      <c r="U18" s="50">
        <v>96379.629906505113</v>
      </c>
      <c r="V18" s="50">
        <v>97396.996932694878</v>
      </c>
      <c r="W18" s="50">
        <v>97857.848467764416</v>
      </c>
      <c r="X18" s="50">
        <v>99322.61703098088</v>
      </c>
      <c r="Y18" s="50">
        <v>100504.54543189619</v>
      </c>
      <c r="Z18" s="50">
        <v>102271.7358887045</v>
      </c>
      <c r="AA18" s="50">
        <v>104236.10293377073</v>
      </c>
      <c r="AB18" s="50">
        <v>104925.32982105638</v>
      </c>
      <c r="AC18" s="50">
        <v>106314.46844323455</v>
      </c>
      <c r="AD18" s="50">
        <v>108129.9385565952</v>
      </c>
      <c r="AE18" s="50">
        <v>108407.22734787608</v>
      </c>
      <c r="AF18" s="50">
        <v>109354.1</v>
      </c>
      <c r="AG18" s="50">
        <v>109965.6</v>
      </c>
      <c r="AH18" s="50">
        <v>110879.1</v>
      </c>
      <c r="AI18" s="50">
        <v>111305.60000000001</v>
      </c>
      <c r="AJ18" s="50">
        <v>111627.5</v>
      </c>
      <c r="AK18" s="50">
        <v>112492.1</v>
      </c>
      <c r="AL18" s="50">
        <v>113831</v>
      </c>
      <c r="AM18" s="50">
        <v>114744.9</v>
      </c>
      <c r="AN18" s="50">
        <v>115729.1</v>
      </c>
      <c r="AO18" s="50">
        <v>116826</v>
      </c>
      <c r="AQ18" t="str">
        <f t="shared" si="44"/>
        <v xml:space="preserve">   Oct 2024 Pessimistic</v>
      </c>
      <c r="AR18" s="4">
        <f t="shared" si="45"/>
        <v>100</v>
      </c>
      <c r="AS18" s="4">
        <f t="shared" si="46"/>
        <v>101.31203881811246</v>
      </c>
      <c r="AT18" s="4">
        <f t="shared" si="47"/>
        <v>108.25719079488161</v>
      </c>
      <c r="AU18" s="4">
        <f t="shared" si="48"/>
        <v>105.90996441722125</v>
      </c>
      <c r="AV18" s="4">
        <f t="shared" si="49"/>
        <v>105.00317464585061</v>
      </c>
      <c r="AW18" s="4">
        <f t="shared" si="50"/>
        <v>117.08025552014978</v>
      </c>
      <c r="AX18" s="4">
        <f t="shared" si="51"/>
        <v>113.12903698561951</v>
      </c>
      <c r="AY18" s="4">
        <f t="shared" si="52"/>
        <v>112.58084633575457</v>
      </c>
      <c r="AZ18" s="4">
        <f t="shared" si="53"/>
        <v>113.25535862054549</v>
      </c>
      <c r="BA18" s="4">
        <f t="shared" si="54"/>
        <v>114.4508629767213</v>
      </c>
      <c r="BB18" s="4">
        <f t="shared" si="55"/>
        <v>114.99240796839392</v>
      </c>
      <c r="BC18" s="4">
        <f t="shared" si="56"/>
        <v>116.71365227161557</v>
      </c>
      <c r="BD18" s="4">
        <f t="shared" si="57"/>
        <v>118.1025321110518</v>
      </c>
      <c r="BE18" s="4">
        <f t="shared" si="58"/>
        <v>120.17915130050899</v>
      </c>
      <c r="BF18" s="4">
        <f t="shared" si="59"/>
        <v>122.48747199407437</v>
      </c>
      <c r="BG18" s="4">
        <f t="shared" si="60"/>
        <v>123.29738004587101</v>
      </c>
      <c r="BH18" s="4">
        <f t="shared" si="61"/>
        <v>124.92975187569704</v>
      </c>
      <c r="BI18" s="4">
        <f t="shared" si="62"/>
        <v>127.06310431700649</v>
      </c>
      <c r="BJ18" s="4">
        <f t="shared" si="63"/>
        <v>127.38894538454781</v>
      </c>
      <c r="BK18" s="4">
        <f t="shared" si="64"/>
        <v>128.50161205372169</v>
      </c>
      <c r="BL18" s="4">
        <f t="shared" si="65"/>
        <v>129.22018351808242</v>
      </c>
      <c r="BM18" s="4">
        <f t="shared" si="66"/>
        <v>130.29363410302687</v>
      </c>
      <c r="BN18" s="4">
        <f t="shared" si="67"/>
        <v>130.79481272861946</v>
      </c>
      <c r="BO18" s="4">
        <f t="shared" si="68"/>
        <v>131.17307626807607</v>
      </c>
      <c r="BP18" s="4">
        <f t="shared" si="69"/>
        <v>132.18906463780019</v>
      </c>
      <c r="BQ18" s="4">
        <f t="shared" si="70"/>
        <v>133.76240124226885</v>
      </c>
      <c r="BR18" s="4">
        <f t="shared" si="71"/>
        <v>134.83632186578362</v>
      </c>
      <c r="BS18" s="4">
        <f t="shared" si="72"/>
        <v>135.99285176803031</v>
      </c>
      <c r="BT18" s="4">
        <f t="shared" si="73"/>
        <v>137.28181503746168</v>
      </c>
      <c r="BV18" s="4" t="str">
        <f t="shared" si="74"/>
        <v xml:space="preserve">   Oct 2024 Pessimistic</v>
      </c>
    </row>
    <row r="19" spans="1:99" x14ac:dyDescent="0.2">
      <c r="A19" s="25"/>
      <c r="B19" t="str">
        <f t="shared" si="42"/>
        <v xml:space="preserve">   Mar 2025 Optimistic</v>
      </c>
      <c r="C19" s="50">
        <f ca="1">'Optimistic ANN'!AF58</f>
        <v>5.641060722926805</v>
      </c>
      <c r="D19" s="50">
        <f ca="1">'Optimistic ANN'!AG58</f>
        <v>5.6500528734159117</v>
      </c>
      <c r="E19" s="50">
        <f ca="1">'Optimistic ANN'!AH58</f>
        <v>8.6433469825153431</v>
      </c>
      <c r="F19" s="50">
        <f ca="1">'Optimistic ANN'!AI58</f>
        <v>2.4438471345547885</v>
      </c>
      <c r="G19" s="50">
        <f ca="1">'Optimistic ANN'!AJ58</f>
        <v>6.7802230539957486</v>
      </c>
      <c r="H19" s="50">
        <f ca="1">'Optimistic ANN'!AK58</f>
        <v>5.4754487237838267</v>
      </c>
      <c r="I19" s="50">
        <f ca="1">'Optimistic ANN'!AL58</f>
        <v>3.9216802984493704</v>
      </c>
      <c r="J19" s="50">
        <f ca="1">'Optimistic ANN'!AM58</f>
        <v>6.0189582746975168</v>
      </c>
      <c r="L19" t="str">
        <f t="shared" si="43"/>
        <v xml:space="preserve">   Mar 2025 Optimistic</v>
      </c>
      <c r="M19" s="50">
        <f>'Optimistic QTR'!DR27</f>
        <v>85131.898919962565</v>
      </c>
      <c r="N19" s="50">
        <f>'Optimistic QTR'!DS27</f>
        <v>86106.535981673209</v>
      </c>
      <c r="O19" s="50">
        <f>'Optimistic QTR'!DT27</f>
        <v>91856.958524531074</v>
      </c>
      <c r="P19" s="50">
        <f>'Optimistic QTR'!DU27</f>
        <v>89715.992206772979</v>
      </c>
      <c r="Q19" s="50">
        <f>'Optimistic QTR'!DV27</f>
        <v>88799.532862327091</v>
      </c>
      <c r="R19" s="50">
        <f>'Optimistic QTR'!DW27</f>
        <v>99247.972117193785</v>
      </c>
      <c r="S19" s="50">
        <f>'Optimistic QTR'!DX27</f>
        <v>95800.827586658488</v>
      </c>
      <c r="T19" s="50">
        <f>'Optimistic QTR'!DY27</f>
        <v>95656.472749113906</v>
      </c>
      <c r="U19" s="50">
        <f>'Optimistic QTR'!DZ27</f>
        <v>96585.465704100512</v>
      </c>
      <c r="V19" s="50">
        <f>'Optimistic QTR'!EA27</f>
        <v>97567.286298545368</v>
      </c>
      <c r="W19" s="50">
        <f>'Optimistic QTR'!EB27</f>
        <v>98228.682417797216</v>
      </c>
      <c r="X19" s="50">
        <f>'Optimistic QTR'!EC27</f>
        <v>99796.536020559142</v>
      </c>
      <c r="Y19" s="50">
        <f>'Optimistic QTR'!ED27</f>
        <v>101163.02702701249</v>
      </c>
      <c r="Z19" s="50">
        <f>'Optimistic QTR'!EE27</f>
        <v>103353.86547202521</v>
      </c>
      <c r="AA19" s="50">
        <f>'Optimistic QTR'!EF27</f>
        <v>105605.5241457739</v>
      </c>
      <c r="AB19" s="50">
        <f>'Optimistic QTR'!EG27</f>
        <v>106533.72147790746</v>
      </c>
      <c r="AC19" s="50">
        <f>'Optimistic QTR'!EH27</f>
        <v>108163.33070086798</v>
      </c>
      <c r="AD19" s="50">
        <f>'Optimistic QTR'!EI27</f>
        <v>110447.56282407045</v>
      </c>
      <c r="AE19" s="50">
        <f>'Optimistic QTR'!EJ27</f>
        <v>112250.47670700976</v>
      </c>
      <c r="AF19" s="50">
        <f>'Optimistic QTR'!EK27</f>
        <v>111891.76047966075</v>
      </c>
      <c r="AG19" s="50">
        <f>'Optimistic QTR'!EL27</f>
        <v>112263.7330214121</v>
      </c>
      <c r="AH19" s="50">
        <f>'Optimistic QTR'!EM27</f>
        <v>113841.60000000001</v>
      </c>
      <c r="AI19" s="50">
        <f>'Optimistic QTR'!EN27</f>
        <v>115178.5</v>
      </c>
      <c r="AJ19" s="50">
        <f>'Optimistic QTR'!EO27</f>
        <v>116838.39999999999</v>
      </c>
      <c r="AK19" s="50">
        <f>'Optimistic QTR'!EP27</f>
        <v>118519.2</v>
      </c>
      <c r="AL19" s="50">
        <f>'Optimistic QTR'!EQ27</f>
        <v>120539</v>
      </c>
      <c r="AM19" s="50">
        <f>'Optimistic QTR'!ER27</f>
        <v>122285.4</v>
      </c>
      <c r="AN19" s="50">
        <f>'Optimistic QTR'!ES27</f>
        <v>123878</v>
      </c>
      <c r="AO19" s="50">
        <f>'Optimistic QTR'!ET27</f>
        <v>125626</v>
      </c>
      <c r="AP19" s="17"/>
      <c r="AQ19" t="str">
        <f t="shared" si="44"/>
        <v xml:space="preserve">   Mar 2025 Optimistic</v>
      </c>
      <c r="AR19" s="4">
        <f t="shared" si="45"/>
        <v>100</v>
      </c>
      <c r="AS19" s="4">
        <f t="shared" si="46"/>
        <v>101.14485530579667</v>
      </c>
      <c r="AT19" s="4">
        <f t="shared" si="47"/>
        <v>107.89957664504949</v>
      </c>
      <c r="AU19" s="4">
        <f t="shared" si="48"/>
        <v>105.38469521409382</v>
      </c>
      <c r="AV19" s="4">
        <f t="shared" si="49"/>
        <v>104.30817823741097</v>
      </c>
      <c r="AW19" s="4">
        <f t="shared" si="50"/>
        <v>116.58141469451135</v>
      </c>
      <c r="AX19" s="4">
        <f t="shared" si="51"/>
        <v>112.53223386538858</v>
      </c>
      <c r="AY19" s="4">
        <f t="shared" si="52"/>
        <v>112.3626677692766</v>
      </c>
      <c r="AZ19" s="4">
        <f t="shared" si="53"/>
        <v>113.45390732433457</v>
      </c>
      <c r="BA19" s="4">
        <f t="shared" si="54"/>
        <v>114.60720075124136</v>
      </c>
      <c r="BB19" s="4">
        <f t="shared" si="55"/>
        <v>115.3841082649263</v>
      </c>
      <c r="BC19" s="4">
        <f t="shared" si="56"/>
        <v>117.22578409108866</v>
      </c>
      <c r="BD19" s="4">
        <f t="shared" si="57"/>
        <v>118.83092978123477</v>
      </c>
      <c r="BE19" s="4">
        <f t="shared" si="58"/>
        <v>121.4043933980542</v>
      </c>
      <c r="BF19" s="4">
        <f t="shared" si="59"/>
        <v>124.0492993643426</v>
      </c>
      <c r="BG19" s="4">
        <f t="shared" si="60"/>
        <v>125.13960434274581</v>
      </c>
      <c r="BH19" s="4">
        <f t="shared" si="61"/>
        <v>127.05382127392529</v>
      </c>
      <c r="BI19" s="4">
        <f t="shared" si="62"/>
        <v>129.73698957180389</v>
      </c>
      <c r="BJ19" s="4">
        <f t="shared" si="63"/>
        <v>131.85477844508432</v>
      </c>
      <c r="BK19" s="4">
        <f t="shared" si="64"/>
        <v>131.43341320843399</v>
      </c>
      <c r="BL19" s="4">
        <f t="shared" si="65"/>
        <v>131.8703499459794</v>
      </c>
      <c r="BM19" s="4">
        <f t="shared" si="66"/>
        <v>133.7237879622879</v>
      </c>
      <c r="BN19" s="4">
        <f t="shared" si="67"/>
        <v>135.29417464103085</v>
      </c>
      <c r="BO19" s="4">
        <f t="shared" si="68"/>
        <v>137.24397256761131</v>
      </c>
      <c r="BP19" s="4">
        <f t="shared" si="69"/>
        <v>139.21832063375771</v>
      </c>
      <c r="BQ19" s="4">
        <f t="shared" si="70"/>
        <v>141.59087431295958</v>
      </c>
      <c r="BR19" s="4">
        <f t="shared" si="71"/>
        <v>143.64227927649964</v>
      </c>
      <c r="BS19" s="4">
        <f t="shared" si="72"/>
        <v>145.51302340438207</v>
      </c>
      <c r="BT19" s="4">
        <f t="shared" si="73"/>
        <v>147.56630780444388</v>
      </c>
      <c r="BV19" s="4" t="str">
        <f t="shared" ref="BV19" si="75">L19</f>
        <v xml:space="preserve">   Mar 2025 Optimistic</v>
      </c>
      <c r="BW19" s="52">
        <f t="shared" ref="BW19:CF21" si="76">M19/M16-1</f>
        <v>3.8190140192995159E-4</v>
      </c>
      <c r="BX19" s="52">
        <f t="shared" si="76"/>
        <v>-1.2689128732994437E-3</v>
      </c>
      <c r="BY19" s="52">
        <f t="shared" si="76"/>
        <v>-2.9227356438912278E-3</v>
      </c>
      <c r="BZ19" s="52">
        <f t="shared" si="76"/>
        <v>-4.5795751415089736E-3</v>
      </c>
      <c r="CA19" s="52">
        <f t="shared" si="76"/>
        <v>-6.2394396278753206E-3</v>
      </c>
      <c r="CB19" s="52">
        <f t="shared" si="76"/>
        <v>-3.8803999693136637E-3</v>
      </c>
      <c r="CC19" s="52">
        <f t="shared" si="76"/>
        <v>-4.8955327218586087E-3</v>
      </c>
      <c r="CD19" s="52">
        <f t="shared" si="76"/>
        <v>-1.5568110547827807E-3</v>
      </c>
      <c r="CE19" s="52">
        <f t="shared" si="76"/>
        <v>2.135677401906122E-3</v>
      </c>
      <c r="CF19" s="52">
        <f t="shared" si="76"/>
        <v>1.7484046861133695E-3</v>
      </c>
      <c r="CG19" s="52">
        <f t="shared" ref="CG19:CP21" si="77">W19/W16-1</f>
        <v>3.7895166901709132E-3</v>
      </c>
      <c r="CH19" s="52">
        <f t="shared" si="77"/>
        <v>4.7715113006983056E-3</v>
      </c>
      <c r="CI19" s="52">
        <f t="shared" si="77"/>
        <v>6.5517593486605907E-3</v>
      </c>
      <c r="CJ19" s="52">
        <f t="shared" si="77"/>
        <v>1.0580925159012766E-2</v>
      </c>
      <c r="CK19" s="52">
        <f t="shared" si="77"/>
        <v>1.3137686209098609E-2</v>
      </c>
      <c r="CL19" s="52">
        <f t="shared" si="77"/>
        <v>1.5328916855387398E-2</v>
      </c>
      <c r="CM19" s="52">
        <f t="shared" si="77"/>
        <v>1.739050464820413E-2</v>
      </c>
      <c r="CN19" s="52">
        <f t="shared" si="77"/>
        <v>2.1433696332512131E-2</v>
      </c>
      <c r="CO19" s="52">
        <f t="shared" si="77"/>
        <v>3.5451966194106177E-2</v>
      </c>
      <c r="CP19" s="52">
        <f t="shared" si="77"/>
        <v>2.4276504347872763E-2</v>
      </c>
      <c r="CQ19" s="52">
        <f t="shared" ref="CQ19:CU21" si="78">AG19/AG16-1</f>
        <v>1.4655646953984247E-2</v>
      </c>
      <c r="CR19" s="52">
        <f t="shared" si="78"/>
        <v>1.1279013679257544E-2</v>
      </c>
      <c r="CS19" s="52">
        <f t="shared" si="78"/>
        <v>1.1151962720857611E-2</v>
      </c>
      <c r="CT19" s="52">
        <f t="shared" si="78"/>
        <v>1.4094580109274446E-2</v>
      </c>
      <c r="CU19" s="52">
        <f t="shared" si="78"/>
        <v>1.6201718946133647E-2</v>
      </c>
    </row>
    <row r="20" spans="1:99" x14ac:dyDescent="0.2">
      <c r="A20" s="25"/>
      <c r="B20" t="str">
        <f t="shared" si="42"/>
        <v xml:space="preserve">   Mar 2025 Baseline</v>
      </c>
      <c r="C20" s="50">
        <f ca="1">'Baseline ANN'!AF58</f>
        <v>5.641060722926805</v>
      </c>
      <c r="D20" s="50">
        <f ca="1">'Baseline ANN'!AG58</f>
        <v>5.6500528734159117</v>
      </c>
      <c r="E20" s="50">
        <f ca="1">'Baseline ANN'!AH58</f>
        <v>8.6433469825153431</v>
      </c>
      <c r="F20" s="50">
        <f ca="1">'Baseline ANN'!AI58</f>
        <v>2.4438471345547885</v>
      </c>
      <c r="G20" s="50">
        <f ca="1">'Baseline ANN'!AJ58</f>
        <v>6.7802230539957486</v>
      </c>
      <c r="H20" s="50">
        <f ca="1">'Baseline ANN'!AK58</f>
        <v>5.4754487237838267</v>
      </c>
      <c r="I20" s="50">
        <f ca="1">'Baseline ANN'!AL58</f>
        <v>3.6754251122067538</v>
      </c>
      <c r="J20" s="50">
        <f ca="1">'Baseline ANN'!AM58</f>
        <v>5.4125898247118887</v>
      </c>
      <c r="L20" t="str">
        <f t="shared" si="43"/>
        <v xml:space="preserve">   Mar 2025 Baseline</v>
      </c>
      <c r="M20" s="50">
        <f>'Baseline QTR'!DR27</f>
        <v>85131.898919962565</v>
      </c>
      <c r="N20" s="50">
        <f>'Baseline QTR'!DS27</f>
        <v>86106.535981673209</v>
      </c>
      <c r="O20" s="50">
        <f>'Baseline QTR'!DT27</f>
        <v>91856.958524531074</v>
      </c>
      <c r="P20" s="50">
        <f>'Baseline QTR'!DU27</f>
        <v>89715.992206772979</v>
      </c>
      <c r="Q20" s="50">
        <f>'Baseline QTR'!DV27</f>
        <v>88799.532862327091</v>
      </c>
      <c r="R20" s="50">
        <f>'Baseline QTR'!DW27</f>
        <v>99247.972117193785</v>
      </c>
      <c r="S20" s="50">
        <f>'Baseline QTR'!DX27</f>
        <v>95800.827586658488</v>
      </c>
      <c r="T20" s="50">
        <f>'Baseline QTR'!DY27</f>
        <v>95656.472749113906</v>
      </c>
      <c r="U20" s="50">
        <f>'Baseline QTR'!DZ27</f>
        <v>96585.465704100512</v>
      </c>
      <c r="V20" s="50">
        <f>'Baseline QTR'!EA27</f>
        <v>97567.286298545368</v>
      </c>
      <c r="W20" s="50">
        <f>'Baseline QTR'!EB27</f>
        <v>98228.682417797216</v>
      </c>
      <c r="X20" s="50">
        <f>'Baseline QTR'!EC27</f>
        <v>99796.536020559142</v>
      </c>
      <c r="Y20" s="50">
        <f>'Baseline QTR'!ED27</f>
        <v>101163.02702701249</v>
      </c>
      <c r="Z20" s="50">
        <f>'Baseline QTR'!EE27</f>
        <v>103353.86547202521</v>
      </c>
      <c r="AA20" s="50">
        <f>'Baseline QTR'!EF27</f>
        <v>105605.5241457739</v>
      </c>
      <c r="AB20" s="50">
        <f>'Baseline QTR'!EG27</f>
        <v>106533.72147790746</v>
      </c>
      <c r="AC20" s="50">
        <f>'Baseline QTR'!EH27</f>
        <v>108163.33070086798</v>
      </c>
      <c r="AD20" s="50">
        <f>'Baseline QTR'!EI27</f>
        <v>110447.56282407045</v>
      </c>
      <c r="AE20" s="50">
        <f>'Baseline QTR'!EJ27</f>
        <v>112250.47670700976</v>
      </c>
      <c r="AF20" s="50">
        <f>'Baseline QTR'!EK27</f>
        <v>111891.76047966075</v>
      </c>
      <c r="AG20" s="50">
        <f>'Baseline QTR'!EL27</f>
        <v>112263.7330214121</v>
      </c>
      <c r="AH20" s="50">
        <f>'Baseline QTR'!EM27</f>
        <v>113747.6</v>
      </c>
      <c r="AI20" s="50">
        <f>'Baseline QTR'!EN27</f>
        <v>114960.7</v>
      </c>
      <c r="AJ20" s="50">
        <f>'Baseline QTR'!EO27</f>
        <v>116562.7</v>
      </c>
      <c r="AK20" s="50">
        <f>'Baseline QTR'!EP27</f>
        <v>118006.3</v>
      </c>
      <c r="AL20" s="50">
        <f>'Baseline QTR'!EQ27</f>
        <v>119829.2</v>
      </c>
      <c r="AM20" s="50">
        <f>'Baseline QTR'!ER27</f>
        <v>121380.1</v>
      </c>
      <c r="AN20" s="50">
        <f>'Baseline QTR'!ES27</f>
        <v>122789.9</v>
      </c>
      <c r="AO20" s="50">
        <f>'Baseline QTR'!ET27</f>
        <v>124353.4</v>
      </c>
      <c r="AP20" s="17"/>
      <c r="AQ20" t="str">
        <f t="shared" si="44"/>
        <v xml:space="preserve">   Mar 2025 Baseline</v>
      </c>
      <c r="AR20" s="4">
        <f t="shared" si="45"/>
        <v>100</v>
      </c>
      <c r="AS20" s="4">
        <f t="shared" si="46"/>
        <v>101.14485530579667</v>
      </c>
      <c r="AT20" s="4">
        <f t="shared" si="47"/>
        <v>107.89957664504949</v>
      </c>
      <c r="AU20" s="4">
        <f t="shared" si="48"/>
        <v>105.38469521409382</v>
      </c>
      <c r="AV20" s="4">
        <f t="shared" si="49"/>
        <v>104.30817823741097</v>
      </c>
      <c r="AW20" s="4">
        <f t="shared" si="50"/>
        <v>116.58141469451135</v>
      </c>
      <c r="AX20" s="4">
        <f t="shared" si="51"/>
        <v>112.53223386538858</v>
      </c>
      <c r="AY20" s="4">
        <f t="shared" si="52"/>
        <v>112.3626677692766</v>
      </c>
      <c r="AZ20" s="4">
        <f t="shared" si="53"/>
        <v>113.45390732433457</v>
      </c>
      <c r="BA20" s="4">
        <f t="shared" si="54"/>
        <v>114.60720075124136</v>
      </c>
      <c r="BB20" s="4">
        <f t="shared" si="55"/>
        <v>115.3841082649263</v>
      </c>
      <c r="BC20" s="4">
        <f t="shared" si="56"/>
        <v>117.22578409108866</v>
      </c>
      <c r="BD20" s="4">
        <f t="shared" si="57"/>
        <v>118.83092978123477</v>
      </c>
      <c r="BE20" s="4">
        <f t="shared" si="58"/>
        <v>121.4043933980542</v>
      </c>
      <c r="BF20" s="4">
        <f t="shared" si="59"/>
        <v>124.0492993643426</v>
      </c>
      <c r="BG20" s="4">
        <f t="shared" si="60"/>
        <v>125.13960434274581</v>
      </c>
      <c r="BH20" s="4">
        <f t="shared" si="61"/>
        <v>127.05382127392529</v>
      </c>
      <c r="BI20" s="4">
        <f t="shared" si="62"/>
        <v>129.73698957180389</v>
      </c>
      <c r="BJ20" s="4">
        <f t="shared" si="63"/>
        <v>131.85477844508432</v>
      </c>
      <c r="BK20" s="4">
        <f t="shared" si="64"/>
        <v>131.43341320843399</v>
      </c>
      <c r="BL20" s="4">
        <f t="shared" si="65"/>
        <v>131.8703499459794</v>
      </c>
      <c r="BM20" s="4">
        <f t="shared" si="66"/>
        <v>133.6133710666324</v>
      </c>
      <c r="BN20" s="4">
        <f t="shared" si="67"/>
        <v>135.0383363445014</v>
      </c>
      <c r="BO20" s="4">
        <f t="shared" si="68"/>
        <v>136.92012216194937</v>
      </c>
      <c r="BP20" s="4">
        <f t="shared" si="69"/>
        <v>138.61584376373958</v>
      </c>
      <c r="BQ20" s="4">
        <f t="shared" si="70"/>
        <v>140.75710928597798</v>
      </c>
      <c r="BR20" s="4">
        <f t="shared" si="71"/>
        <v>142.57887059951108</v>
      </c>
      <c r="BS20" s="4">
        <f t="shared" si="72"/>
        <v>144.23488910477835</v>
      </c>
      <c r="BT20" s="4">
        <f t="shared" si="73"/>
        <v>146.07145098092062</v>
      </c>
      <c r="BV20" s="4" t="str">
        <f>L20</f>
        <v xml:space="preserve">   Mar 2025 Baseline</v>
      </c>
      <c r="BW20" s="52">
        <f t="shared" si="76"/>
        <v>3.8190140192995159E-4</v>
      </c>
      <c r="BX20" s="52">
        <f t="shared" si="76"/>
        <v>-1.2689128732994437E-3</v>
      </c>
      <c r="BY20" s="52">
        <f t="shared" si="76"/>
        <v>-2.9227356438912278E-3</v>
      </c>
      <c r="BZ20" s="52">
        <f t="shared" si="76"/>
        <v>-4.5795751415089736E-3</v>
      </c>
      <c r="CA20" s="52">
        <f t="shared" si="76"/>
        <v>-6.2394396278753206E-3</v>
      </c>
      <c r="CB20" s="52">
        <f t="shared" si="76"/>
        <v>-3.8803999693136637E-3</v>
      </c>
      <c r="CC20" s="52">
        <f t="shared" si="76"/>
        <v>-4.8955327218586087E-3</v>
      </c>
      <c r="CD20" s="52">
        <f t="shared" si="76"/>
        <v>-1.5568110547827807E-3</v>
      </c>
      <c r="CE20" s="52">
        <f t="shared" si="76"/>
        <v>2.135677401906122E-3</v>
      </c>
      <c r="CF20" s="52">
        <f t="shared" si="76"/>
        <v>1.7484046861133695E-3</v>
      </c>
      <c r="CG20" s="52">
        <f t="shared" si="77"/>
        <v>3.7895166901709132E-3</v>
      </c>
      <c r="CH20" s="52">
        <f t="shared" si="77"/>
        <v>4.7715113006983056E-3</v>
      </c>
      <c r="CI20" s="52">
        <f t="shared" si="77"/>
        <v>6.5517593486605907E-3</v>
      </c>
      <c r="CJ20" s="52">
        <f t="shared" si="77"/>
        <v>1.0580925159012766E-2</v>
      </c>
      <c r="CK20" s="52">
        <f t="shared" si="77"/>
        <v>1.3137686209098609E-2</v>
      </c>
      <c r="CL20" s="52">
        <f t="shared" si="77"/>
        <v>1.5328916855387398E-2</v>
      </c>
      <c r="CM20" s="52">
        <f t="shared" si="77"/>
        <v>1.739050464820413E-2</v>
      </c>
      <c r="CN20" s="52">
        <f t="shared" si="77"/>
        <v>2.1433696332512131E-2</v>
      </c>
      <c r="CO20" s="52">
        <f t="shared" si="77"/>
        <v>3.5451966194106177E-2</v>
      </c>
      <c r="CP20" s="52">
        <f t="shared" si="77"/>
        <v>2.4014032310165856E-2</v>
      </c>
      <c r="CQ20" s="52">
        <f t="shared" si="78"/>
        <v>1.8834405630829609E-2</v>
      </c>
      <c r="CR20" s="52">
        <f t="shared" si="78"/>
        <v>1.8520906310217189E-2</v>
      </c>
      <c r="CS20" s="52">
        <f t="shared" si="78"/>
        <v>1.9042216066482043E-2</v>
      </c>
      <c r="CT20" s="52">
        <f t="shared" si="78"/>
        <v>2.2505835674767161E-2</v>
      </c>
      <c r="CU20" s="52">
        <f t="shared" si="78"/>
        <v>2.3779035165800044E-2</v>
      </c>
    </row>
    <row r="21" spans="1:99" x14ac:dyDescent="0.2">
      <c r="A21" s="25"/>
      <c r="B21" t="str">
        <f t="shared" si="42"/>
        <v xml:space="preserve">   Mar 2025 Pessimistic</v>
      </c>
      <c r="C21" s="50">
        <f ca="1">'Pessimistic ANN'!AF58</f>
        <v>5.641060722926805</v>
      </c>
      <c r="D21" s="50">
        <f ca="1">'Pessimistic ANN'!AG58</f>
        <v>5.6500528734159117</v>
      </c>
      <c r="E21" s="50">
        <f ca="1">'Pessimistic ANN'!AH58</f>
        <v>8.6433469825153431</v>
      </c>
      <c r="F21" s="50">
        <f ca="1">'Pessimistic ANN'!AI58</f>
        <v>2.4438471345547885</v>
      </c>
      <c r="G21" s="50">
        <f ca="1">'Pessimistic ANN'!AJ58</f>
        <v>6.7802230539957486</v>
      </c>
      <c r="H21" s="50">
        <f ca="1">'Pessimistic ANN'!AK58</f>
        <v>5.4754487237838267</v>
      </c>
      <c r="I21" s="50">
        <f ca="1">'Pessimistic ANN'!AL58</f>
        <v>3.5746985951876864</v>
      </c>
      <c r="J21" s="50">
        <f ca="1">'Pessimistic ANN'!AM58</f>
        <v>4.8386093125036611</v>
      </c>
      <c r="L21" t="str">
        <f t="shared" si="43"/>
        <v xml:space="preserve">   Mar 2025 Pessimistic</v>
      </c>
      <c r="M21" s="50">
        <f>'Pessimistic QTR'!DR27</f>
        <v>85131.898919962565</v>
      </c>
      <c r="N21" s="50">
        <f>'Pessimistic QTR'!DS27</f>
        <v>86106.535981673209</v>
      </c>
      <c r="O21" s="50">
        <f>'Pessimistic QTR'!DT27</f>
        <v>91856.958524531074</v>
      </c>
      <c r="P21" s="50">
        <f>'Pessimistic QTR'!DU27</f>
        <v>89715.992206772979</v>
      </c>
      <c r="Q21" s="50">
        <f>'Pessimistic QTR'!DV27</f>
        <v>88799.532862327091</v>
      </c>
      <c r="R21" s="50">
        <f>'Pessimistic QTR'!DW27</f>
        <v>99247.972117193785</v>
      </c>
      <c r="S21" s="50">
        <f>'Pessimistic QTR'!DX27</f>
        <v>95800.827586658488</v>
      </c>
      <c r="T21" s="50">
        <f>'Pessimistic QTR'!DY27</f>
        <v>95656.472749113906</v>
      </c>
      <c r="U21" s="50">
        <f>'Pessimistic QTR'!DZ27</f>
        <v>96585.465704100512</v>
      </c>
      <c r="V21" s="50">
        <f>'Pessimistic QTR'!EA27</f>
        <v>97567.286298545368</v>
      </c>
      <c r="W21" s="50">
        <f>'Pessimistic QTR'!EB27</f>
        <v>98228.682417797216</v>
      </c>
      <c r="X21" s="50">
        <f>'Pessimistic QTR'!EC27</f>
        <v>99796.536020559142</v>
      </c>
      <c r="Y21" s="50">
        <f>'Pessimistic QTR'!ED27</f>
        <v>101163.02702701249</v>
      </c>
      <c r="Z21" s="50">
        <f>'Pessimistic QTR'!EE27</f>
        <v>103353.86547202521</v>
      </c>
      <c r="AA21" s="50">
        <f>'Pessimistic QTR'!EF27</f>
        <v>105605.5241457739</v>
      </c>
      <c r="AB21" s="50">
        <f>'Pessimistic QTR'!EG27</f>
        <v>106533.72147790746</v>
      </c>
      <c r="AC21" s="50">
        <f>'Pessimistic QTR'!EH27</f>
        <v>108163.33070086798</v>
      </c>
      <c r="AD21" s="50">
        <f>'Pessimistic QTR'!EI27</f>
        <v>110447.56282407045</v>
      </c>
      <c r="AE21" s="50">
        <f>'Pessimistic QTR'!EJ27</f>
        <v>112250.47670700976</v>
      </c>
      <c r="AF21" s="50">
        <f>'Pessimistic QTR'!EK27</f>
        <v>111891.76047966075</v>
      </c>
      <c r="AG21" s="50">
        <f>'Pessimistic QTR'!EL27</f>
        <v>112263.7330214121</v>
      </c>
      <c r="AH21" s="50">
        <f>'Pessimistic QTR'!EM27</f>
        <v>113746.2</v>
      </c>
      <c r="AI21" s="50">
        <f>'Pessimistic QTR'!EN27</f>
        <v>114921.4</v>
      </c>
      <c r="AJ21" s="50">
        <f>'Pessimistic QTR'!EO27</f>
        <v>116439.9</v>
      </c>
      <c r="AK21" s="50">
        <f>'Pessimistic QTR'!EP27</f>
        <v>117719.7</v>
      </c>
      <c r="AL21" s="50">
        <f>'Pessimistic QTR'!EQ27</f>
        <v>119376.8</v>
      </c>
      <c r="AM21" s="50">
        <f>'Pessimistic QTR'!ER27</f>
        <v>120706.1</v>
      </c>
      <c r="AN21" s="50">
        <f>'Pessimistic QTR'!ES27</f>
        <v>121901.8</v>
      </c>
      <c r="AO21" s="50">
        <f>'Pessimistic QTR'!ET27</f>
        <v>123236.9</v>
      </c>
      <c r="AP21" s="17"/>
      <c r="AQ21" t="str">
        <f t="shared" si="44"/>
        <v xml:space="preserve">   Mar 2025 Pessimistic</v>
      </c>
      <c r="AR21" s="4">
        <f t="shared" si="45"/>
        <v>100</v>
      </c>
      <c r="AS21" s="4">
        <f t="shared" si="46"/>
        <v>101.14485530579667</v>
      </c>
      <c r="AT21" s="4">
        <f t="shared" si="47"/>
        <v>107.89957664504949</v>
      </c>
      <c r="AU21" s="4">
        <f t="shared" si="48"/>
        <v>105.38469521409382</v>
      </c>
      <c r="AV21" s="4">
        <f t="shared" si="49"/>
        <v>104.30817823741097</v>
      </c>
      <c r="AW21" s="4">
        <f t="shared" si="50"/>
        <v>116.58141469451135</v>
      </c>
      <c r="AX21" s="4">
        <f t="shared" si="51"/>
        <v>112.53223386538858</v>
      </c>
      <c r="AY21" s="4">
        <f t="shared" si="52"/>
        <v>112.3626677692766</v>
      </c>
      <c r="AZ21" s="4">
        <f t="shared" si="53"/>
        <v>113.45390732433457</v>
      </c>
      <c r="BA21" s="4">
        <f t="shared" si="54"/>
        <v>114.60720075124136</v>
      </c>
      <c r="BB21" s="4">
        <f t="shared" si="55"/>
        <v>115.3841082649263</v>
      </c>
      <c r="BC21" s="4">
        <f t="shared" si="56"/>
        <v>117.22578409108866</v>
      </c>
      <c r="BD21" s="4">
        <f t="shared" si="57"/>
        <v>118.83092978123477</v>
      </c>
      <c r="BE21" s="4">
        <f t="shared" si="58"/>
        <v>121.4043933980542</v>
      </c>
      <c r="BF21" s="4">
        <f t="shared" si="59"/>
        <v>124.0492993643426</v>
      </c>
      <c r="BG21" s="4">
        <f t="shared" si="60"/>
        <v>125.13960434274581</v>
      </c>
      <c r="BH21" s="4">
        <f t="shared" si="61"/>
        <v>127.05382127392529</v>
      </c>
      <c r="BI21" s="4">
        <f t="shared" si="62"/>
        <v>129.73698957180389</v>
      </c>
      <c r="BJ21" s="4">
        <f t="shared" si="63"/>
        <v>131.85477844508432</v>
      </c>
      <c r="BK21" s="4">
        <f t="shared" si="64"/>
        <v>131.43341320843399</v>
      </c>
      <c r="BL21" s="4">
        <f t="shared" si="65"/>
        <v>131.8703499459794</v>
      </c>
      <c r="BM21" s="4">
        <f t="shared" si="66"/>
        <v>133.61172655967582</v>
      </c>
      <c r="BN21" s="4">
        <f t="shared" si="67"/>
        <v>134.99217268493479</v>
      </c>
      <c r="BO21" s="4">
        <f t="shared" si="68"/>
        <v>136.77587540890156</v>
      </c>
      <c r="BP21" s="4">
        <f t="shared" si="69"/>
        <v>138.2791896967729</v>
      </c>
      <c r="BQ21" s="4">
        <f t="shared" si="70"/>
        <v>140.22569860944023</v>
      </c>
      <c r="BR21" s="4">
        <f t="shared" si="71"/>
        <v>141.78715796470465</v>
      </c>
      <c r="BS21" s="4">
        <f t="shared" si="72"/>
        <v>143.19168437039912</v>
      </c>
      <c r="BT21" s="4">
        <f t="shared" si="73"/>
        <v>144.75995668305504</v>
      </c>
      <c r="BV21" s="4" t="str">
        <f t="shared" ref="BV21" si="79">L21</f>
        <v xml:space="preserve">   Mar 2025 Pessimistic</v>
      </c>
      <c r="BW21" s="52">
        <f t="shared" si="76"/>
        <v>3.8190140192995159E-4</v>
      </c>
      <c r="BX21" s="52">
        <f t="shared" si="76"/>
        <v>-1.2689128732994437E-3</v>
      </c>
      <c r="BY21" s="52">
        <f t="shared" si="76"/>
        <v>-2.9227356438912278E-3</v>
      </c>
      <c r="BZ21" s="52">
        <f t="shared" si="76"/>
        <v>-4.5795751415089736E-3</v>
      </c>
      <c r="CA21" s="52">
        <f t="shared" si="76"/>
        <v>-6.2394396278753206E-3</v>
      </c>
      <c r="CB21" s="52">
        <f t="shared" si="76"/>
        <v>-3.8803999693136637E-3</v>
      </c>
      <c r="CC21" s="52">
        <f t="shared" si="76"/>
        <v>-4.8955327218586087E-3</v>
      </c>
      <c r="CD21" s="52">
        <f t="shared" si="76"/>
        <v>-1.5568110547827807E-3</v>
      </c>
      <c r="CE21" s="52">
        <f t="shared" si="76"/>
        <v>2.135677401906122E-3</v>
      </c>
      <c r="CF21" s="52">
        <f t="shared" si="76"/>
        <v>1.7484046861133695E-3</v>
      </c>
      <c r="CG21" s="52">
        <f t="shared" si="77"/>
        <v>3.7895166901709132E-3</v>
      </c>
      <c r="CH21" s="52">
        <f t="shared" si="77"/>
        <v>4.7715113006983056E-3</v>
      </c>
      <c r="CI21" s="52">
        <f t="shared" si="77"/>
        <v>6.5517593486605907E-3</v>
      </c>
      <c r="CJ21" s="52">
        <f t="shared" si="77"/>
        <v>1.0580925159012766E-2</v>
      </c>
      <c r="CK21" s="52">
        <f t="shared" si="77"/>
        <v>1.3137686209098609E-2</v>
      </c>
      <c r="CL21" s="52">
        <f t="shared" si="77"/>
        <v>1.5328916855387398E-2</v>
      </c>
      <c r="CM21" s="52">
        <f t="shared" si="77"/>
        <v>1.739050464820413E-2</v>
      </c>
      <c r="CN21" s="52">
        <f t="shared" si="77"/>
        <v>2.1433696332512131E-2</v>
      </c>
      <c r="CO21" s="52">
        <f t="shared" si="77"/>
        <v>3.5451966194106177E-2</v>
      </c>
      <c r="CP21" s="52">
        <f t="shared" si="77"/>
        <v>2.3205901558887465E-2</v>
      </c>
      <c r="CQ21" s="52">
        <f t="shared" si="78"/>
        <v>2.0898653955528701E-2</v>
      </c>
      <c r="CR21" s="52">
        <f t="shared" si="78"/>
        <v>2.5857893868186155E-2</v>
      </c>
      <c r="CS21" s="52">
        <f t="shared" si="78"/>
        <v>3.2485337664951208E-2</v>
      </c>
      <c r="CT21" s="52">
        <f t="shared" si="78"/>
        <v>4.3111240509730919E-2</v>
      </c>
      <c r="CU21" s="52">
        <f t="shared" si="78"/>
        <v>4.6470818839722927E-2</v>
      </c>
    </row>
    <row r="22" spans="1:99" x14ac:dyDescent="0.2">
      <c r="A22" s="25"/>
      <c r="B22" s="26" t="s">
        <v>261</v>
      </c>
      <c r="C22" s="50"/>
      <c r="D22" s="50"/>
      <c r="E22" s="50"/>
      <c r="F22" s="50"/>
      <c r="G22" s="50"/>
      <c r="H22" s="50"/>
      <c r="I22" s="50"/>
      <c r="J22" s="50"/>
      <c r="L22" s="26" t="s">
        <v>229</v>
      </c>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Q22" s="26" t="s">
        <v>232</v>
      </c>
      <c r="BV22" s="26" t="s">
        <v>232</v>
      </c>
    </row>
    <row r="23" spans="1:99" x14ac:dyDescent="0.2">
      <c r="A23" s="25"/>
      <c r="B23" t="str">
        <f t="shared" ref="B23:B28" si="80">B9</f>
        <v xml:space="preserve">   Oct 2024 Optimistic</v>
      </c>
      <c r="C23" s="50">
        <v>7.8404418408682286</v>
      </c>
      <c r="D23" s="50">
        <v>5.2938126924471973</v>
      </c>
      <c r="E23" s="50">
        <v>11.078033587364921</v>
      </c>
      <c r="F23" s="50">
        <v>5.7990078741940287</v>
      </c>
      <c r="G23" s="50">
        <v>6.6742054337016077</v>
      </c>
      <c r="H23" s="50">
        <v>5.6417675967318726</v>
      </c>
      <c r="I23" s="50">
        <v>4.5779727335408138</v>
      </c>
      <c r="J23" s="50">
        <v>5.0984153797735798</v>
      </c>
      <c r="L23" t="str">
        <f t="shared" ref="L23:L28" si="81">B9</f>
        <v xml:space="preserve">   Oct 2024 Optimistic</v>
      </c>
      <c r="M23" s="50">
        <v>162686.2339276401</v>
      </c>
      <c r="N23" s="50">
        <v>167635.32063519719</v>
      </c>
      <c r="O23" s="50">
        <v>159996.74520010155</v>
      </c>
      <c r="P23" s="50">
        <v>168891.82129749469</v>
      </c>
      <c r="Q23" s="50">
        <v>174532.11286720689</v>
      </c>
      <c r="R23" s="50">
        <v>178460.65749303353</v>
      </c>
      <c r="S23" s="50">
        <v>184910.32112699767</v>
      </c>
      <c r="T23" s="50">
        <v>188594.30160858095</v>
      </c>
      <c r="U23" s="50">
        <v>193430.52884141574</v>
      </c>
      <c r="V23" s="50">
        <v>194676.03835142654</v>
      </c>
      <c r="W23" s="50">
        <v>195329.53705114129</v>
      </c>
      <c r="X23" s="50">
        <v>199236.36581435346</v>
      </c>
      <c r="Y23" s="50">
        <v>199379.42951498972</v>
      </c>
      <c r="Z23" s="50">
        <v>204255.9538904872</v>
      </c>
      <c r="AA23" s="50">
        <v>209596.84071594462</v>
      </c>
      <c r="AB23" s="50">
        <v>211305.01979296521</v>
      </c>
      <c r="AC23" s="50">
        <v>216097.76670923532</v>
      </c>
      <c r="AD23" s="50">
        <v>219042.79552086949</v>
      </c>
      <c r="AE23" s="50">
        <v>220967.1703684481</v>
      </c>
      <c r="AF23" s="50">
        <v>222993.5</v>
      </c>
      <c r="AG23" s="50">
        <v>225713.8</v>
      </c>
      <c r="AH23" s="50">
        <v>228693</v>
      </c>
      <c r="AI23" s="50">
        <v>230964.6</v>
      </c>
      <c r="AJ23" s="50">
        <v>233373.3</v>
      </c>
      <c r="AK23" s="50">
        <v>236371.6</v>
      </c>
      <c r="AL23" s="50">
        <v>240054.6</v>
      </c>
      <c r="AM23" s="50">
        <v>242962.5</v>
      </c>
      <c r="AN23" s="50">
        <v>245445.1</v>
      </c>
      <c r="AO23" s="50">
        <v>248325.1</v>
      </c>
      <c r="AQ23" t="str">
        <f t="shared" ref="AQ23:AQ28" si="82">L23</f>
        <v xml:space="preserve">   Oct 2024 Optimistic</v>
      </c>
      <c r="AR23" s="4">
        <f t="shared" ref="AR23:AR28" si="83">100*M23/$M23</f>
        <v>100</v>
      </c>
      <c r="AS23" s="4">
        <f t="shared" ref="AS23:AS28" si="84">100*N23/$M23</f>
        <v>103.04210540011537</v>
      </c>
      <c r="AT23" s="4">
        <f t="shared" ref="AT23:AT28" si="85">100*O23/$M23</f>
        <v>98.346824643605188</v>
      </c>
      <c r="AU23" s="4">
        <f t="shared" ref="AU23:AU28" si="86">100*P23/$M23</f>
        <v>103.81445142593608</v>
      </c>
      <c r="AV23" s="4">
        <f t="shared" ref="AV23:AV28" si="87">100*Q23/$M23</f>
        <v>107.28142674003728</v>
      </c>
      <c r="AW23" s="4">
        <f t="shared" ref="AW23:AW28" si="88">100*R23/$M23</f>
        <v>109.69622517195253</v>
      </c>
      <c r="AX23" s="4">
        <f t="shared" ref="AX23:AX28" si="89">100*S23/$M23</f>
        <v>113.66070543451293</v>
      </c>
      <c r="AY23" s="4">
        <f t="shared" ref="AY23:AY28" si="90">100*T23/$M23</f>
        <v>115.92517513956606</v>
      </c>
      <c r="AZ23" s="4">
        <f t="shared" ref="AZ23:AZ28" si="91">100*U23/$M23</f>
        <v>118.89790805991007</v>
      </c>
      <c r="BA23" s="4">
        <f t="shared" ref="BA23:BA28" si="92">100*V23/$M23</f>
        <v>119.66349804250488</v>
      </c>
      <c r="BB23" s="4">
        <f t="shared" ref="BB23:BB28" si="93">100*W23/$M23</f>
        <v>120.0651907265985</v>
      </c>
      <c r="BC23" s="4">
        <f t="shared" ref="BC23:BC28" si="94">100*X23/$M23</f>
        <v>122.46664084864746</v>
      </c>
      <c r="BD23" s="4">
        <f t="shared" ref="BD23:BD28" si="95">100*Y23/$M23</f>
        <v>122.55457926678054</v>
      </c>
      <c r="BE23" s="4">
        <f t="shared" ref="BE23:BE28" si="96">100*Z23/$M23</f>
        <v>125.55208204114957</v>
      </c>
      <c r="BF23" s="4">
        <f t="shared" ref="BF23:BF28" si="97">100*AA23/$M23</f>
        <v>128.83501919970038</v>
      </c>
      <c r="BG23" s="4">
        <f t="shared" ref="BG23:BG28" si="98">100*AB23/$M23</f>
        <v>129.88500298491749</v>
      </c>
      <c r="BH23" s="4">
        <f t="shared" ref="BH23:BH28" si="99">100*AC23/$M23</f>
        <v>132.83100941739895</v>
      </c>
      <c r="BI23" s="4">
        <f t="shared" ref="BI23:BI28" si="100">100*AD23/$M23</f>
        <v>134.64126019310015</v>
      </c>
      <c r="BJ23" s="4">
        <f t="shared" ref="BJ23:BJ28" si="101">100*AE23/$M23</f>
        <v>135.82413522875592</v>
      </c>
      <c r="BK23" s="4">
        <f t="shared" ref="BK23:BK28" si="102">100*AF23/$M23</f>
        <v>137.06967984714888</v>
      </c>
      <c r="BL23" s="4">
        <f t="shared" ref="BL23:BL28" si="103">100*AG23/$M23</f>
        <v>138.74179428137319</v>
      </c>
      <c r="BM23" s="4">
        <f t="shared" ref="BM23:BM28" si="104">100*AH23/$M23</f>
        <v>140.5730494085434</v>
      </c>
      <c r="BN23" s="4">
        <f t="shared" ref="BN23:BN28" si="105">100*AI23/$M23</f>
        <v>141.96935685580434</v>
      </c>
      <c r="BO23" s="4">
        <f t="shared" ref="BO23:BO28" si="106">100*AJ23/$M23</f>
        <v>143.44993695274809</v>
      </c>
      <c r="BP23" s="4">
        <f t="shared" ref="BP23:BP28" si="107">100*AK23/$M23</f>
        <v>145.29293247093901</v>
      </c>
      <c r="BQ23" s="4">
        <f t="shared" ref="BQ23:BQ28" si="108">100*AL23/$M23</f>
        <v>147.55679949341746</v>
      </c>
      <c r="BR23" s="4">
        <f t="shared" ref="BR23:BR28" si="109">100*AM23/$M23</f>
        <v>149.34422792531132</v>
      </c>
      <c r="BS23" s="4">
        <f t="shared" ref="BS23:BS28" si="110">100*AN23/$M23</f>
        <v>150.87023288594261</v>
      </c>
      <c r="BT23" s="4">
        <f t="shared" ref="BT23:BT28" si="111">100*AO23/$M23</f>
        <v>152.64051174142401</v>
      </c>
      <c r="BV23" s="4" t="str">
        <f t="shared" ref="BV23:BV25" si="112">L23</f>
        <v xml:space="preserve">   Oct 2024 Optimistic</v>
      </c>
    </row>
    <row r="24" spans="1:99" x14ac:dyDescent="0.2">
      <c r="A24" s="25"/>
      <c r="B24" t="str">
        <f t="shared" si="80"/>
        <v xml:space="preserve">   Oct 2024 Baseline</v>
      </c>
      <c r="C24" s="50">
        <v>7.8404418408682286</v>
      </c>
      <c r="D24" s="50">
        <v>5.2938126924471973</v>
      </c>
      <c r="E24" s="50">
        <v>11.078033587364921</v>
      </c>
      <c r="F24" s="50">
        <v>5.7990078741940287</v>
      </c>
      <c r="G24" s="50">
        <v>6.6742054337016077</v>
      </c>
      <c r="H24" s="50">
        <v>5.5476582656583506</v>
      </c>
      <c r="I24" s="50">
        <v>3.6259609304566176</v>
      </c>
      <c r="J24" s="50">
        <v>4.693054633877658</v>
      </c>
      <c r="L24" t="str">
        <f t="shared" si="81"/>
        <v xml:space="preserve">   Oct 2024 Baseline</v>
      </c>
      <c r="M24" s="50">
        <v>162686.2339276401</v>
      </c>
      <c r="N24" s="50">
        <v>167635.32063519719</v>
      </c>
      <c r="O24" s="50">
        <v>159996.74520010155</v>
      </c>
      <c r="P24" s="50">
        <v>168891.82129749469</v>
      </c>
      <c r="Q24" s="50">
        <v>174532.11286720689</v>
      </c>
      <c r="R24" s="50">
        <v>178460.65749303353</v>
      </c>
      <c r="S24" s="50">
        <v>184910.32112699767</v>
      </c>
      <c r="T24" s="50">
        <v>188594.30160858095</v>
      </c>
      <c r="U24" s="50">
        <v>193430.52884141574</v>
      </c>
      <c r="V24" s="50">
        <v>194676.03835142654</v>
      </c>
      <c r="W24" s="50">
        <v>195329.53705114129</v>
      </c>
      <c r="X24" s="50">
        <v>199236.36581435346</v>
      </c>
      <c r="Y24" s="50">
        <v>199379.42951498972</v>
      </c>
      <c r="Z24" s="50">
        <v>204255.9538904872</v>
      </c>
      <c r="AA24" s="50">
        <v>209596.84071594462</v>
      </c>
      <c r="AB24" s="50">
        <v>211305.01979296521</v>
      </c>
      <c r="AC24" s="50">
        <v>216097.76670923532</v>
      </c>
      <c r="AD24" s="50">
        <v>219042.79552086949</v>
      </c>
      <c r="AE24" s="50">
        <v>220967.1703684481</v>
      </c>
      <c r="AF24" s="50">
        <v>222972.3</v>
      </c>
      <c r="AG24" s="50">
        <v>224943.3</v>
      </c>
      <c r="AH24" s="50">
        <v>226819.7</v>
      </c>
      <c r="AI24" s="50">
        <v>228713.5</v>
      </c>
      <c r="AJ24" s="50">
        <v>230956.79999999999</v>
      </c>
      <c r="AK24" s="50">
        <v>233631.4</v>
      </c>
      <c r="AL24" s="50">
        <v>237060.4</v>
      </c>
      <c r="AM24" s="50">
        <v>239680.2</v>
      </c>
      <c r="AN24" s="50">
        <v>241930.9</v>
      </c>
      <c r="AO24" s="50">
        <v>244631.7</v>
      </c>
      <c r="AQ24" t="str">
        <f t="shared" si="82"/>
        <v xml:space="preserve">   Oct 2024 Baseline</v>
      </c>
      <c r="AR24" s="4">
        <f t="shared" si="83"/>
        <v>100</v>
      </c>
      <c r="AS24" s="4">
        <f t="shared" si="84"/>
        <v>103.04210540011537</v>
      </c>
      <c r="AT24" s="4">
        <f t="shared" si="85"/>
        <v>98.346824643605188</v>
      </c>
      <c r="AU24" s="4">
        <f t="shared" si="86"/>
        <v>103.81445142593608</v>
      </c>
      <c r="AV24" s="4">
        <f t="shared" si="87"/>
        <v>107.28142674003728</v>
      </c>
      <c r="AW24" s="4">
        <f t="shared" si="88"/>
        <v>109.69622517195253</v>
      </c>
      <c r="AX24" s="4">
        <f t="shared" si="89"/>
        <v>113.66070543451293</v>
      </c>
      <c r="AY24" s="4">
        <f t="shared" si="90"/>
        <v>115.92517513956606</v>
      </c>
      <c r="AZ24" s="4">
        <f t="shared" si="91"/>
        <v>118.89790805991007</v>
      </c>
      <c r="BA24" s="4">
        <f t="shared" si="92"/>
        <v>119.66349804250488</v>
      </c>
      <c r="BB24" s="4">
        <f t="shared" si="93"/>
        <v>120.0651907265985</v>
      </c>
      <c r="BC24" s="4">
        <f t="shared" si="94"/>
        <v>122.46664084864746</v>
      </c>
      <c r="BD24" s="4">
        <f t="shared" si="95"/>
        <v>122.55457926678054</v>
      </c>
      <c r="BE24" s="4">
        <f t="shared" si="96"/>
        <v>125.55208204114957</v>
      </c>
      <c r="BF24" s="4">
        <f t="shared" si="97"/>
        <v>128.83501919970038</v>
      </c>
      <c r="BG24" s="4">
        <f t="shared" si="98"/>
        <v>129.88500298491749</v>
      </c>
      <c r="BH24" s="4">
        <f t="shared" si="99"/>
        <v>132.83100941739895</v>
      </c>
      <c r="BI24" s="4">
        <f t="shared" si="100"/>
        <v>134.64126019310015</v>
      </c>
      <c r="BJ24" s="4">
        <f t="shared" si="101"/>
        <v>135.82413522875592</v>
      </c>
      <c r="BK24" s="4">
        <f t="shared" si="102"/>
        <v>137.05664862779605</v>
      </c>
      <c r="BL24" s="4">
        <f t="shared" si="103"/>
        <v>138.26818321951612</v>
      </c>
      <c r="BM24" s="4">
        <f t="shared" si="104"/>
        <v>139.42156906827489</v>
      </c>
      <c r="BN24" s="4">
        <f t="shared" si="105"/>
        <v>140.58565035178552</v>
      </c>
      <c r="BO24" s="4">
        <f t="shared" si="106"/>
        <v>141.96456235057073</v>
      </c>
      <c r="BP24" s="4">
        <f t="shared" si="107"/>
        <v>143.60858590156744</v>
      </c>
      <c r="BQ24" s="4">
        <f t="shared" si="108"/>
        <v>145.71632416387499</v>
      </c>
      <c r="BR24" s="4">
        <f t="shared" si="109"/>
        <v>147.32666324220489</v>
      </c>
      <c r="BS24" s="4">
        <f t="shared" si="110"/>
        <v>148.71012387416042</v>
      </c>
      <c r="BT24" s="4">
        <f t="shared" si="111"/>
        <v>150.37025204530076</v>
      </c>
      <c r="BV24" s="4" t="str">
        <f t="shared" si="112"/>
        <v xml:space="preserve">   Oct 2024 Baseline</v>
      </c>
    </row>
    <row r="25" spans="1:99" x14ac:dyDescent="0.2">
      <c r="A25" s="25"/>
      <c r="B25" t="str">
        <f t="shared" si="80"/>
        <v xml:space="preserve">   Oct 2024 Pessimistic</v>
      </c>
      <c r="C25" s="50">
        <v>7.8404418408682286</v>
      </c>
      <c r="D25" s="50">
        <v>5.2938126924471973</v>
      </c>
      <c r="E25" s="50">
        <v>11.078033587364921</v>
      </c>
      <c r="F25" s="50">
        <v>5.7990078741940287</v>
      </c>
      <c r="G25" s="50">
        <v>6.6742054337016077</v>
      </c>
      <c r="H25" s="50">
        <v>5.3821913099246999</v>
      </c>
      <c r="I25" s="50">
        <v>1.1367684765069219</v>
      </c>
      <c r="J25" s="50">
        <v>2.492384103079659</v>
      </c>
      <c r="L25" t="str">
        <f t="shared" si="81"/>
        <v xml:space="preserve">   Oct 2024 Pessimistic</v>
      </c>
      <c r="M25" s="50">
        <v>162686.2339276401</v>
      </c>
      <c r="N25" s="50">
        <v>167635.32063519719</v>
      </c>
      <c r="O25" s="50">
        <v>159996.74520010155</v>
      </c>
      <c r="P25" s="50">
        <v>168891.82129749469</v>
      </c>
      <c r="Q25" s="50">
        <v>174532.11286720689</v>
      </c>
      <c r="R25" s="50">
        <v>178460.65749303353</v>
      </c>
      <c r="S25" s="50">
        <v>184910.32112699767</v>
      </c>
      <c r="T25" s="50">
        <v>188594.30160858095</v>
      </c>
      <c r="U25" s="50">
        <v>193430.52884141574</v>
      </c>
      <c r="V25" s="50">
        <v>194676.03835142654</v>
      </c>
      <c r="W25" s="50">
        <v>195329.53705114129</v>
      </c>
      <c r="X25" s="50">
        <v>199236.36581435346</v>
      </c>
      <c r="Y25" s="50">
        <v>199379.42951498972</v>
      </c>
      <c r="Z25" s="50">
        <v>204255.9538904872</v>
      </c>
      <c r="AA25" s="50">
        <v>209596.84071594462</v>
      </c>
      <c r="AB25" s="50">
        <v>211305.01979296521</v>
      </c>
      <c r="AC25" s="50">
        <v>216097.76670923532</v>
      </c>
      <c r="AD25" s="50">
        <v>219042.79552086949</v>
      </c>
      <c r="AE25" s="50">
        <v>220967.1703684481</v>
      </c>
      <c r="AF25" s="50">
        <v>222976.9</v>
      </c>
      <c r="AG25" s="50">
        <v>223546.7</v>
      </c>
      <c r="AH25" s="50">
        <v>223691.2</v>
      </c>
      <c r="AI25" s="50">
        <v>223721.8</v>
      </c>
      <c r="AJ25" s="50">
        <v>223818.5</v>
      </c>
      <c r="AK25" s="50">
        <v>225379.9</v>
      </c>
      <c r="AL25" s="50">
        <v>227537.8</v>
      </c>
      <c r="AM25" s="50">
        <v>228875.3</v>
      </c>
      <c r="AN25" s="50">
        <v>230347.3</v>
      </c>
      <c r="AO25" s="50">
        <v>232198</v>
      </c>
      <c r="AQ25" t="str">
        <f t="shared" si="82"/>
        <v xml:space="preserve">   Oct 2024 Pessimistic</v>
      </c>
      <c r="AR25" s="4">
        <f t="shared" si="83"/>
        <v>100</v>
      </c>
      <c r="AS25" s="4">
        <f t="shared" si="84"/>
        <v>103.04210540011537</v>
      </c>
      <c r="AT25" s="4">
        <f t="shared" si="85"/>
        <v>98.346824643605188</v>
      </c>
      <c r="AU25" s="4">
        <f t="shared" si="86"/>
        <v>103.81445142593608</v>
      </c>
      <c r="AV25" s="4">
        <f t="shared" si="87"/>
        <v>107.28142674003728</v>
      </c>
      <c r="AW25" s="4">
        <f t="shared" si="88"/>
        <v>109.69622517195253</v>
      </c>
      <c r="AX25" s="4">
        <f t="shared" si="89"/>
        <v>113.66070543451293</v>
      </c>
      <c r="AY25" s="4">
        <f t="shared" si="90"/>
        <v>115.92517513956606</v>
      </c>
      <c r="AZ25" s="4">
        <f t="shared" si="91"/>
        <v>118.89790805991007</v>
      </c>
      <c r="BA25" s="4">
        <f t="shared" si="92"/>
        <v>119.66349804250488</v>
      </c>
      <c r="BB25" s="4">
        <f t="shared" si="93"/>
        <v>120.0651907265985</v>
      </c>
      <c r="BC25" s="4">
        <f t="shared" si="94"/>
        <v>122.46664084864746</v>
      </c>
      <c r="BD25" s="4">
        <f t="shared" si="95"/>
        <v>122.55457926678054</v>
      </c>
      <c r="BE25" s="4">
        <f t="shared" si="96"/>
        <v>125.55208204114957</v>
      </c>
      <c r="BF25" s="4">
        <f t="shared" si="97"/>
        <v>128.83501919970038</v>
      </c>
      <c r="BG25" s="4">
        <f t="shared" si="98"/>
        <v>129.88500298491749</v>
      </c>
      <c r="BH25" s="4">
        <f t="shared" si="99"/>
        <v>132.83100941739895</v>
      </c>
      <c r="BI25" s="4">
        <f t="shared" si="100"/>
        <v>134.64126019310015</v>
      </c>
      <c r="BJ25" s="4">
        <f t="shared" si="101"/>
        <v>135.82413522875592</v>
      </c>
      <c r="BK25" s="4">
        <f t="shared" si="102"/>
        <v>137.05947615652354</v>
      </c>
      <c r="BL25" s="4">
        <f t="shared" si="103"/>
        <v>137.40972091063927</v>
      </c>
      <c r="BM25" s="4">
        <f t="shared" si="104"/>
        <v>137.49854219349243</v>
      </c>
      <c r="BN25" s="4">
        <f t="shared" si="105"/>
        <v>137.5173514063319</v>
      </c>
      <c r="BO25" s="4">
        <f t="shared" si="106"/>
        <v>137.57679097762534</v>
      </c>
      <c r="BP25" s="4">
        <f t="shared" si="107"/>
        <v>138.53655257656581</v>
      </c>
      <c r="BQ25" s="4">
        <f t="shared" si="108"/>
        <v>139.86297088984475</v>
      </c>
      <c r="BR25" s="4">
        <f t="shared" si="109"/>
        <v>140.68510560137472</v>
      </c>
      <c r="BS25" s="4">
        <f t="shared" si="110"/>
        <v>141.58991479417634</v>
      </c>
      <c r="BT25" s="4">
        <f t="shared" si="111"/>
        <v>142.72750336287055</v>
      </c>
      <c r="BV25" s="4" t="str">
        <f t="shared" si="112"/>
        <v xml:space="preserve">   Oct 2024 Pessimistic</v>
      </c>
    </row>
    <row r="26" spans="1:99" x14ac:dyDescent="0.2">
      <c r="A26" s="25"/>
      <c r="B26" t="str">
        <f t="shared" si="80"/>
        <v xml:space="preserve">   Mar 2025 Optimistic</v>
      </c>
      <c r="C26" s="50">
        <f ca="1">'Optimistic ANN'!AF57</f>
        <v>7.8407213069789927</v>
      </c>
      <c r="D26" s="50">
        <f ca="1">'Optimistic ANN'!AG57</f>
        <v>5.3035949746532252</v>
      </c>
      <c r="E26" s="50">
        <f ca="1">'Optimistic ANN'!AH57</f>
        <v>10.968726324445743</v>
      </c>
      <c r="F26" s="50">
        <f ca="1">'Optimistic ANN'!AI57</f>
        <v>5.5483353364412347</v>
      </c>
      <c r="G26" s="50">
        <f ca="1">'Optimistic ANN'!AJ57</f>
        <v>9.4122251627986699</v>
      </c>
      <c r="H26" s="50">
        <f ca="1">'Optimistic ANN'!AK57</f>
        <v>8.4054972379340001</v>
      </c>
      <c r="I26" s="50">
        <f ca="1">'Optimistic ANN'!AL57</f>
        <v>3.4573513917722121</v>
      </c>
      <c r="J26" s="50">
        <f ca="1">'Optimistic ANN'!AM57</f>
        <v>5.305411034060592</v>
      </c>
      <c r="L26" t="str">
        <f t="shared" si="81"/>
        <v xml:space="preserve">   Mar 2025 Optimistic</v>
      </c>
      <c r="M26" s="50">
        <f>'Optimistic QTR'!DR26</f>
        <v>162805.90960987573</v>
      </c>
      <c r="N26" s="50">
        <f>'Optimistic QTR'!DS26</f>
        <v>167640.56944651942</v>
      </c>
      <c r="O26" s="50">
        <f>'Optimistic QTR'!DT26</f>
        <v>159920.57608197533</v>
      </c>
      <c r="P26" s="50">
        <f>'Optimistic QTR'!DU26</f>
        <v>168841.609138898</v>
      </c>
      <c r="Q26" s="50">
        <f>'Optimistic QTR'!DV26</f>
        <v>174716.69733260633</v>
      </c>
      <c r="R26" s="50">
        <f>'Optimistic QTR'!DW26</f>
        <v>178073.02952738685</v>
      </c>
      <c r="S26" s="50">
        <f>'Optimistic QTR'!DX26</f>
        <v>184072.48270210001</v>
      </c>
      <c r="T26" s="50">
        <f>'Optimistic QTR'!DY26</f>
        <v>188310.92700928033</v>
      </c>
      <c r="U26" s="50">
        <f>'Optimistic QTR'!DZ26</f>
        <v>194276.26876123183</v>
      </c>
      <c r="V26" s="50">
        <f>'Optimistic QTR'!EA26</f>
        <v>194372.69324640895</v>
      </c>
      <c r="W26" s="50">
        <f>'Optimistic QTR'!EB26</f>
        <v>194800.30284288136</v>
      </c>
      <c r="X26" s="50">
        <f>'Optimistic QTR'!EC26</f>
        <v>198433.22684511077</v>
      </c>
      <c r="Y26" s="50">
        <f>'Optimistic QTR'!ED26</f>
        <v>198446.75306559756</v>
      </c>
      <c r="Z26" s="50">
        <f>'Optimistic QTR'!EE26</f>
        <v>205635.64230174251</v>
      </c>
      <c r="AA26" s="50">
        <f>'Optimistic QTR'!EF26</f>
        <v>213241.13226068139</v>
      </c>
      <c r="AB26" s="50">
        <f>'Optimistic QTR'!EG26</f>
        <v>217370.23188364663</v>
      </c>
      <c r="AC26" s="50">
        <f>'Optimistic QTR'!EH26</f>
        <v>223791.04555392783</v>
      </c>
      <c r="AD26" s="50">
        <f>'Optimistic QTR'!EI26</f>
        <v>229346.76463751047</v>
      </c>
      <c r="AE26" s="50">
        <f>'Optimistic QTR'!EJ26</f>
        <v>234938.13952697846</v>
      </c>
      <c r="AF26" s="50">
        <f>'Optimistic QTR'!EK26</f>
        <v>233945.91876900083</v>
      </c>
      <c r="AG26" s="50">
        <f>'Optimistic QTR'!EL26</f>
        <v>234097.70377254975</v>
      </c>
      <c r="AH26" s="50">
        <f>'Optimistic QTR'!EM26</f>
        <v>237021.7</v>
      </c>
      <c r="AI26" s="50">
        <f>'Optimistic QTR'!EN26</f>
        <v>239533.2</v>
      </c>
      <c r="AJ26" s="50">
        <f>'Optimistic QTR'!EO26</f>
        <v>242448.2</v>
      </c>
      <c r="AK26" s="50">
        <f>'Optimistic QTR'!EP26</f>
        <v>245559.3</v>
      </c>
      <c r="AL26" s="50">
        <f>'Optimistic QTR'!EQ26</f>
        <v>249153</v>
      </c>
      <c r="AM26" s="50">
        <f>'Optimistic QTR'!ER26</f>
        <v>252221.1</v>
      </c>
      <c r="AN26" s="50">
        <f>'Optimistic QTR'!ES26</f>
        <v>255269.8</v>
      </c>
      <c r="AO26" s="50">
        <f>'Optimistic QTR'!ET26</f>
        <v>259092.5</v>
      </c>
      <c r="AP26" s="17"/>
      <c r="AQ26" t="str">
        <f t="shared" si="82"/>
        <v xml:space="preserve">   Mar 2025 Optimistic</v>
      </c>
      <c r="AR26" s="4">
        <f t="shared" si="83"/>
        <v>100</v>
      </c>
      <c r="AS26" s="4">
        <f t="shared" si="84"/>
        <v>102.96958497896591</v>
      </c>
      <c r="AT26" s="4">
        <f t="shared" si="85"/>
        <v>98.227746440645561</v>
      </c>
      <c r="AU26" s="4">
        <f t="shared" si="86"/>
        <v>103.70729756891831</v>
      </c>
      <c r="AV26" s="4">
        <f t="shared" si="87"/>
        <v>107.31594310751487</v>
      </c>
      <c r="AW26" s="4">
        <f t="shared" si="88"/>
        <v>109.37749738574908</v>
      </c>
      <c r="AX26" s="4">
        <f t="shared" si="89"/>
        <v>113.06253141743098</v>
      </c>
      <c r="AY26" s="4">
        <f t="shared" si="90"/>
        <v>115.66590393464284</v>
      </c>
      <c r="AZ26" s="4">
        <f t="shared" si="91"/>
        <v>119.32998576450146</v>
      </c>
      <c r="BA26" s="4">
        <f t="shared" si="92"/>
        <v>119.3892124138339</v>
      </c>
      <c r="BB26" s="4">
        <f t="shared" si="93"/>
        <v>119.65186233698292</v>
      </c>
      <c r="BC26" s="4">
        <f t="shared" si="94"/>
        <v>121.88330713584484</v>
      </c>
      <c r="BD26" s="4">
        <f t="shared" si="95"/>
        <v>121.89161532350167</v>
      </c>
      <c r="BE26" s="4">
        <f t="shared" si="96"/>
        <v>126.30723466641824</v>
      </c>
      <c r="BF26" s="4">
        <f t="shared" si="97"/>
        <v>130.97874197052261</v>
      </c>
      <c r="BG26" s="4">
        <f t="shared" si="98"/>
        <v>133.51495188628033</v>
      </c>
      <c r="BH26" s="4">
        <f t="shared" si="99"/>
        <v>137.45879746637451</v>
      </c>
      <c r="BI26" s="4">
        <f t="shared" si="100"/>
        <v>140.87127745367692</v>
      </c>
      <c r="BJ26" s="4">
        <f t="shared" si="101"/>
        <v>144.30565824665078</v>
      </c>
      <c r="BK26" s="4">
        <f t="shared" si="102"/>
        <v>143.6962081595162</v>
      </c>
      <c r="BL26" s="4">
        <f t="shared" si="103"/>
        <v>143.78943880692492</v>
      </c>
      <c r="BM26" s="4">
        <f t="shared" si="104"/>
        <v>145.58544009118842</v>
      </c>
      <c r="BN26" s="4">
        <f t="shared" si="105"/>
        <v>147.12807451153483</v>
      </c>
      <c r="BO26" s="4">
        <f t="shared" si="106"/>
        <v>148.91855005814432</v>
      </c>
      <c r="BP26" s="4">
        <f t="shared" si="107"/>
        <v>150.8294757778894</v>
      </c>
      <c r="BQ26" s="4">
        <f t="shared" si="108"/>
        <v>153.03682808384156</v>
      </c>
      <c r="BR26" s="4">
        <f t="shared" si="109"/>
        <v>154.92134198591793</v>
      </c>
      <c r="BS26" s="4">
        <f t="shared" si="110"/>
        <v>156.79393985862751</v>
      </c>
      <c r="BT26" s="4">
        <f t="shared" si="111"/>
        <v>159.14195044937335</v>
      </c>
      <c r="BV26" s="4" t="str">
        <f t="shared" ref="BV26" si="113">L26</f>
        <v xml:space="preserve">   Mar 2025 Optimistic</v>
      </c>
      <c r="BW26" s="52">
        <f t="shared" ref="BW26:CF28" si="114">M26/M23-1</f>
        <v>7.3562267283699967E-4</v>
      </c>
      <c r="BX26" s="52">
        <f t="shared" si="114"/>
        <v>3.1310891418057096E-5</v>
      </c>
      <c r="BY26" s="52">
        <f t="shared" si="114"/>
        <v>-4.7606667267485747E-4</v>
      </c>
      <c r="BZ26" s="52">
        <f t="shared" si="114"/>
        <v>-2.9730367172875471E-4</v>
      </c>
      <c r="CA26" s="52">
        <f t="shared" si="114"/>
        <v>1.0575960054977074E-3</v>
      </c>
      <c r="CB26" s="52">
        <f t="shared" si="114"/>
        <v>-2.1720639780888895E-3</v>
      </c>
      <c r="CC26" s="52">
        <f t="shared" si="114"/>
        <v>-4.5310527816466717E-3</v>
      </c>
      <c r="CD26" s="52">
        <f t="shared" si="114"/>
        <v>-1.5025618318454947E-3</v>
      </c>
      <c r="CE26" s="52">
        <f t="shared" si="114"/>
        <v>4.3723187072990388E-3</v>
      </c>
      <c r="CF26" s="52">
        <f t="shared" si="114"/>
        <v>-1.558204633638538E-3</v>
      </c>
      <c r="CG26" s="52">
        <f t="shared" ref="CG26:CP28" si="115">W26/W23-1</f>
        <v>-2.7094428024030393E-3</v>
      </c>
      <c r="CH26" s="52">
        <f t="shared" si="115"/>
        <v>-4.0310862224371968E-3</v>
      </c>
      <c r="CI26" s="52">
        <f t="shared" si="115"/>
        <v>-4.6778970712324508E-3</v>
      </c>
      <c r="CJ26" s="52">
        <f t="shared" si="115"/>
        <v>6.7547035225961061E-3</v>
      </c>
      <c r="CK26" s="52">
        <f t="shared" si="115"/>
        <v>1.7387149216030906E-2</v>
      </c>
      <c r="CL26" s="52">
        <f t="shared" si="115"/>
        <v>2.870358733845535E-2</v>
      </c>
      <c r="CM26" s="52">
        <f t="shared" si="115"/>
        <v>3.5600917870863613E-2</v>
      </c>
      <c r="CN26" s="52">
        <f t="shared" si="115"/>
        <v>4.704089487234131E-2</v>
      </c>
      <c r="CO26" s="52">
        <f t="shared" si="115"/>
        <v>6.3226447328056379E-2</v>
      </c>
      <c r="CP26" s="52">
        <f t="shared" si="115"/>
        <v>4.9115417126511796E-2</v>
      </c>
      <c r="CQ26" s="52">
        <f t="shared" ref="CQ26:CU28" si="116">AG26/AG23-1</f>
        <v>3.7143957403356742E-2</v>
      </c>
      <c r="CR26" s="52">
        <f t="shared" si="116"/>
        <v>3.6418692308028744E-2</v>
      </c>
      <c r="CS26" s="52">
        <f t="shared" si="116"/>
        <v>3.7099191824201627E-2</v>
      </c>
      <c r="CT26" s="52">
        <f t="shared" si="116"/>
        <v>3.8885767994882192E-2</v>
      </c>
      <c r="CU26" s="52">
        <f t="shared" si="116"/>
        <v>3.8869728850674079E-2</v>
      </c>
    </row>
    <row r="27" spans="1:99" x14ac:dyDescent="0.2">
      <c r="A27" s="25"/>
      <c r="B27" t="str">
        <f t="shared" si="80"/>
        <v xml:space="preserve">   Mar 2025 Baseline</v>
      </c>
      <c r="C27" s="50">
        <f ca="1">'Baseline ANN'!AF57</f>
        <v>7.8407213069789927</v>
      </c>
      <c r="D27" s="50">
        <f ca="1">'Baseline ANN'!AG57</f>
        <v>5.3035949746532252</v>
      </c>
      <c r="E27" s="50">
        <f ca="1">'Baseline ANN'!AH57</f>
        <v>10.968726324445743</v>
      </c>
      <c r="F27" s="50">
        <f ca="1">'Baseline ANN'!AI57</f>
        <v>5.5483353364412347</v>
      </c>
      <c r="G27" s="50">
        <f ca="1">'Baseline ANN'!AJ57</f>
        <v>9.4122251627986699</v>
      </c>
      <c r="H27" s="50">
        <f ca="1">'Baseline ANN'!AK57</f>
        <v>8.4054972379340001</v>
      </c>
      <c r="I27" s="50">
        <f ca="1">'Baseline ANN'!AL57</f>
        <v>3.461223417454784</v>
      </c>
      <c r="J27" s="50">
        <f ca="1">'Baseline ANN'!AM57</f>
        <v>5.2511796358795992</v>
      </c>
      <c r="L27" t="str">
        <f t="shared" si="81"/>
        <v xml:space="preserve">   Mar 2025 Baseline</v>
      </c>
      <c r="M27" s="50">
        <f>'Baseline QTR'!DR26</f>
        <v>162805.90960987573</v>
      </c>
      <c r="N27" s="50">
        <f>'Baseline QTR'!DS26</f>
        <v>167640.56944651942</v>
      </c>
      <c r="O27" s="50">
        <f>'Baseline QTR'!DT26</f>
        <v>159920.57608197533</v>
      </c>
      <c r="P27" s="50">
        <f>'Baseline QTR'!DU26</f>
        <v>168841.609138898</v>
      </c>
      <c r="Q27" s="50">
        <f>'Baseline QTR'!DV26</f>
        <v>174716.69733260633</v>
      </c>
      <c r="R27" s="50">
        <f>'Baseline QTR'!DW26</f>
        <v>178073.02952738685</v>
      </c>
      <c r="S27" s="50">
        <f>'Baseline QTR'!DX26</f>
        <v>184072.48270210001</v>
      </c>
      <c r="T27" s="50">
        <f>'Baseline QTR'!DY26</f>
        <v>188310.92700928033</v>
      </c>
      <c r="U27" s="50">
        <f>'Baseline QTR'!DZ26</f>
        <v>194276.26876123183</v>
      </c>
      <c r="V27" s="50">
        <f>'Baseline QTR'!EA26</f>
        <v>194372.69324640895</v>
      </c>
      <c r="W27" s="50">
        <f>'Baseline QTR'!EB26</f>
        <v>194800.30284288136</v>
      </c>
      <c r="X27" s="50">
        <f>'Baseline QTR'!EC26</f>
        <v>198433.22684511077</v>
      </c>
      <c r="Y27" s="50">
        <f>'Baseline QTR'!ED26</f>
        <v>198446.75306559756</v>
      </c>
      <c r="Z27" s="50">
        <f>'Baseline QTR'!EE26</f>
        <v>205635.64230174251</v>
      </c>
      <c r="AA27" s="50">
        <f>'Baseline QTR'!EF26</f>
        <v>213241.13226068139</v>
      </c>
      <c r="AB27" s="50">
        <f>'Baseline QTR'!EG26</f>
        <v>217370.23188364663</v>
      </c>
      <c r="AC27" s="50">
        <f>'Baseline QTR'!EH26</f>
        <v>223791.04555392783</v>
      </c>
      <c r="AD27" s="50">
        <f>'Baseline QTR'!EI26</f>
        <v>229346.76463751047</v>
      </c>
      <c r="AE27" s="50">
        <f>'Baseline QTR'!EJ26</f>
        <v>234938.13952697846</v>
      </c>
      <c r="AF27" s="50">
        <f>'Baseline QTR'!EK26</f>
        <v>233945.91876900083</v>
      </c>
      <c r="AG27" s="50">
        <f>'Baseline QTR'!EL26</f>
        <v>234097.70377254975</v>
      </c>
      <c r="AH27" s="50">
        <f>'Baseline QTR'!EM26</f>
        <v>236759</v>
      </c>
      <c r="AI27" s="50">
        <f>'Baseline QTR'!EN26</f>
        <v>239466</v>
      </c>
      <c r="AJ27" s="50">
        <f>'Baseline QTR'!EO26</f>
        <v>242681.3</v>
      </c>
      <c r="AK27" s="50">
        <f>'Baseline QTR'!EP26</f>
        <v>245692.2</v>
      </c>
      <c r="AL27" s="50">
        <f>'Baseline QTR'!EQ26</f>
        <v>249227.7</v>
      </c>
      <c r="AM27" s="50">
        <f>'Baseline QTR'!ER26</f>
        <v>252245</v>
      </c>
      <c r="AN27" s="50">
        <f>'Baseline QTR'!ES26</f>
        <v>255106.1</v>
      </c>
      <c r="AO27" s="50">
        <f>'Baseline QTR'!ET26</f>
        <v>258672.5</v>
      </c>
      <c r="AP27" s="17"/>
      <c r="AQ27" t="str">
        <f t="shared" si="82"/>
        <v xml:space="preserve">   Mar 2025 Baseline</v>
      </c>
      <c r="AR27" s="4">
        <f t="shared" si="83"/>
        <v>100</v>
      </c>
      <c r="AS27" s="4">
        <f t="shared" si="84"/>
        <v>102.96958497896591</v>
      </c>
      <c r="AT27" s="4">
        <f t="shared" si="85"/>
        <v>98.227746440645561</v>
      </c>
      <c r="AU27" s="4">
        <f t="shared" si="86"/>
        <v>103.70729756891831</v>
      </c>
      <c r="AV27" s="4">
        <f t="shared" si="87"/>
        <v>107.31594310751487</v>
      </c>
      <c r="AW27" s="4">
        <f t="shared" si="88"/>
        <v>109.37749738574908</v>
      </c>
      <c r="AX27" s="4">
        <f t="shared" si="89"/>
        <v>113.06253141743098</v>
      </c>
      <c r="AY27" s="4">
        <f t="shared" si="90"/>
        <v>115.66590393464284</v>
      </c>
      <c r="AZ27" s="4">
        <f t="shared" si="91"/>
        <v>119.32998576450146</v>
      </c>
      <c r="BA27" s="4">
        <f t="shared" si="92"/>
        <v>119.3892124138339</v>
      </c>
      <c r="BB27" s="4">
        <f t="shared" si="93"/>
        <v>119.65186233698292</v>
      </c>
      <c r="BC27" s="4">
        <f t="shared" si="94"/>
        <v>121.88330713584484</v>
      </c>
      <c r="BD27" s="4">
        <f t="shared" si="95"/>
        <v>121.89161532350167</v>
      </c>
      <c r="BE27" s="4">
        <f t="shared" si="96"/>
        <v>126.30723466641824</v>
      </c>
      <c r="BF27" s="4">
        <f t="shared" si="97"/>
        <v>130.97874197052261</v>
      </c>
      <c r="BG27" s="4">
        <f t="shared" si="98"/>
        <v>133.51495188628033</v>
      </c>
      <c r="BH27" s="4">
        <f t="shared" si="99"/>
        <v>137.45879746637451</v>
      </c>
      <c r="BI27" s="4">
        <f t="shared" si="100"/>
        <v>140.87127745367692</v>
      </c>
      <c r="BJ27" s="4">
        <f t="shared" si="101"/>
        <v>144.30565824665078</v>
      </c>
      <c r="BK27" s="4">
        <f t="shared" si="102"/>
        <v>143.6962081595162</v>
      </c>
      <c r="BL27" s="4">
        <f t="shared" si="103"/>
        <v>143.78943880692492</v>
      </c>
      <c r="BM27" s="4">
        <f t="shared" si="104"/>
        <v>145.42408231208231</v>
      </c>
      <c r="BN27" s="4">
        <f t="shared" si="105"/>
        <v>147.08679836857354</v>
      </c>
      <c r="BO27" s="4">
        <f t="shared" si="106"/>
        <v>149.0617266790413</v>
      </c>
      <c r="BP27" s="4">
        <f t="shared" si="107"/>
        <v>150.91110672133516</v>
      </c>
      <c r="BQ27" s="4">
        <f t="shared" si="108"/>
        <v>153.08271093918691</v>
      </c>
      <c r="BR27" s="4">
        <f t="shared" si="109"/>
        <v>154.93602204271517</v>
      </c>
      <c r="BS27" s="4">
        <f t="shared" si="110"/>
        <v>156.69339068299115</v>
      </c>
      <c r="BT27" s="4">
        <f t="shared" si="111"/>
        <v>158.88397455586528</v>
      </c>
      <c r="BV27" s="4" t="str">
        <f>L27</f>
        <v xml:space="preserve">   Mar 2025 Baseline</v>
      </c>
      <c r="BW27" s="52">
        <f t="shared" si="114"/>
        <v>7.3562267283699967E-4</v>
      </c>
      <c r="BX27" s="52">
        <f t="shared" si="114"/>
        <v>3.1310891418057096E-5</v>
      </c>
      <c r="BY27" s="52">
        <f t="shared" si="114"/>
        <v>-4.7606667267485747E-4</v>
      </c>
      <c r="BZ27" s="52">
        <f t="shared" si="114"/>
        <v>-2.9730367172875471E-4</v>
      </c>
      <c r="CA27" s="52">
        <f t="shared" si="114"/>
        <v>1.0575960054977074E-3</v>
      </c>
      <c r="CB27" s="52">
        <f t="shared" si="114"/>
        <v>-2.1720639780888895E-3</v>
      </c>
      <c r="CC27" s="52">
        <f t="shared" si="114"/>
        <v>-4.5310527816466717E-3</v>
      </c>
      <c r="CD27" s="52">
        <f t="shared" si="114"/>
        <v>-1.5025618318454947E-3</v>
      </c>
      <c r="CE27" s="52">
        <f t="shared" si="114"/>
        <v>4.3723187072990388E-3</v>
      </c>
      <c r="CF27" s="52">
        <f t="shared" si="114"/>
        <v>-1.558204633638538E-3</v>
      </c>
      <c r="CG27" s="52">
        <f t="shared" si="115"/>
        <v>-2.7094428024030393E-3</v>
      </c>
      <c r="CH27" s="52">
        <f t="shared" si="115"/>
        <v>-4.0310862224371968E-3</v>
      </c>
      <c r="CI27" s="52">
        <f t="shared" si="115"/>
        <v>-4.6778970712324508E-3</v>
      </c>
      <c r="CJ27" s="52">
        <f t="shared" si="115"/>
        <v>6.7547035225961061E-3</v>
      </c>
      <c r="CK27" s="52">
        <f t="shared" si="115"/>
        <v>1.7387149216030906E-2</v>
      </c>
      <c r="CL27" s="52">
        <f t="shared" si="115"/>
        <v>2.870358733845535E-2</v>
      </c>
      <c r="CM27" s="52">
        <f t="shared" si="115"/>
        <v>3.5600917870863613E-2</v>
      </c>
      <c r="CN27" s="52">
        <f t="shared" si="115"/>
        <v>4.704089487234131E-2</v>
      </c>
      <c r="CO27" s="52">
        <f t="shared" si="115"/>
        <v>6.3226447328056379E-2</v>
      </c>
      <c r="CP27" s="52">
        <f t="shared" si="115"/>
        <v>4.9215166049777714E-2</v>
      </c>
      <c r="CQ27" s="52">
        <f t="shared" si="116"/>
        <v>4.0696494505725544E-2</v>
      </c>
      <c r="CR27" s="52">
        <f t="shared" si="116"/>
        <v>4.3820267816243375E-2</v>
      </c>
      <c r="CS27" s="52">
        <f t="shared" si="116"/>
        <v>4.7012966003318502E-2</v>
      </c>
      <c r="CT27" s="52">
        <f t="shared" si="116"/>
        <v>5.0764904951921652E-2</v>
      </c>
      <c r="CU27" s="52">
        <f t="shared" si="116"/>
        <v>5.1623197909185237E-2</v>
      </c>
    </row>
    <row r="28" spans="1:99" x14ac:dyDescent="0.2">
      <c r="A28" s="25"/>
      <c r="B28" t="str">
        <f t="shared" si="80"/>
        <v xml:space="preserve">   Mar 2025 Pessimistic</v>
      </c>
      <c r="C28" s="50">
        <f ca="1">'Pessimistic ANN'!AF57</f>
        <v>7.8407213069789927</v>
      </c>
      <c r="D28" s="50">
        <f ca="1">'Pessimistic ANN'!AG57</f>
        <v>5.3035949746532252</v>
      </c>
      <c r="E28" s="50">
        <f ca="1">'Pessimistic ANN'!AH57</f>
        <v>10.968726324445743</v>
      </c>
      <c r="F28" s="50">
        <f ca="1">'Pessimistic ANN'!AI57</f>
        <v>5.5483353364412347</v>
      </c>
      <c r="G28" s="50">
        <f ca="1">'Pessimistic ANN'!AJ57</f>
        <v>9.4122251627986699</v>
      </c>
      <c r="H28" s="50">
        <f ca="1">'Pessimistic ANN'!AK57</f>
        <v>8.4054972379340001</v>
      </c>
      <c r="I28" s="50">
        <f ca="1">'Pessimistic ANN'!AL57</f>
        <v>3.6961727874734285</v>
      </c>
      <c r="J28" s="50">
        <f ca="1">'Pessimistic ANN'!AM57</f>
        <v>5.2342031198120864</v>
      </c>
      <c r="L28" t="str">
        <f t="shared" si="81"/>
        <v xml:space="preserve">   Mar 2025 Pessimistic</v>
      </c>
      <c r="M28" s="50">
        <f>'Pessimistic QTR'!DR26</f>
        <v>162805.90960987573</v>
      </c>
      <c r="N28" s="50">
        <f>'Pessimistic QTR'!DS26</f>
        <v>167640.56944651942</v>
      </c>
      <c r="O28" s="50">
        <f>'Pessimistic QTR'!DT26</f>
        <v>159920.57608197533</v>
      </c>
      <c r="P28" s="50">
        <f>'Pessimistic QTR'!DU26</f>
        <v>168841.609138898</v>
      </c>
      <c r="Q28" s="50">
        <f>'Pessimistic QTR'!DV26</f>
        <v>174716.69733260633</v>
      </c>
      <c r="R28" s="50">
        <f>'Pessimistic QTR'!DW26</f>
        <v>178073.02952738685</v>
      </c>
      <c r="S28" s="50">
        <f>'Pessimistic QTR'!DX26</f>
        <v>184072.48270210001</v>
      </c>
      <c r="T28" s="50">
        <f>'Pessimistic QTR'!DY26</f>
        <v>188310.92700928033</v>
      </c>
      <c r="U28" s="50">
        <f>'Pessimistic QTR'!DZ26</f>
        <v>194276.26876123183</v>
      </c>
      <c r="V28" s="50">
        <f>'Pessimistic QTR'!EA26</f>
        <v>194372.69324640895</v>
      </c>
      <c r="W28" s="50">
        <f>'Pessimistic QTR'!EB26</f>
        <v>194800.30284288136</v>
      </c>
      <c r="X28" s="50">
        <f>'Pessimistic QTR'!EC26</f>
        <v>198433.22684511077</v>
      </c>
      <c r="Y28" s="50">
        <f>'Pessimistic QTR'!ED26</f>
        <v>198446.75306559756</v>
      </c>
      <c r="Z28" s="50">
        <f>'Pessimistic QTR'!EE26</f>
        <v>205635.64230174251</v>
      </c>
      <c r="AA28" s="50">
        <f>'Pessimistic QTR'!EF26</f>
        <v>213241.13226068139</v>
      </c>
      <c r="AB28" s="50">
        <f>'Pessimistic QTR'!EG26</f>
        <v>217370.23188364663</v>
      </c>
      <c r="AC28" s="50">
        <f>'Pessimistic QTR'!EH26</f>
        <v>223791.04555392783</v>
      </c>
      <c r="AD28" s="50">
        <f>'Pessimistic QTR'!EI26</f>
        <v>229346.76463751047</v>
      </c>
      <c r="AE28" s="50">
        <f>'Pessimistic QTR'!EJ26</f>
        <v>234938.13952697846</v>
      </c>
      <c r="AF28" s="50">
        <f>'Pessimistic QTR'!EK26</f>
        <v>233945.91876900083</v>
      </c>
      <c r="AG28" s="50">
        <f>'Pessimistic QTR'!EL26</f>
        <v>234097.70377254975</v>
      </c>
      <c r="AH28" s="50">
        <f>'Pessimistic QTR'!EM26</f>
        <v>236757.4</v>
      </c>
      <c r="AI28" s="50">
        <f>'Pessimistic QTR'!EN26</f>
        <v>239915.4</v>
      </c>
      <c r="AJ28" s="50">
        <f>'Pessimistic QTR'!EO26</f>
        <v>243468.9</v>
      </c>
      <c r="AK28" s="50">
        <f>'Pessimistic QTR'!EP26</f>
        <v>246647.3</v>
      </c>
      <c r="AL28" s="50">
        <f>'Pessimistic QTR'!EQ26</f>
        <v>250225.3</v>
      </c>
      <c r="AM28" s="50">
        <f>'Pessimistic QTR'!ER26</f>
        <v>253055.3</v>
      </c>
      <c r="AN28" s="50">
        <f>'Pessimistic QTR'!ES26</f>
        <v>255562.7</v>
      </c>
      <c r="AO28" s="50">
        <f>'Pessimistic QTR'!ET26</f>
        <v>258549.4</v>
      </c>
      <c r="AP28" s="17"/>
      <c r="AQ28" t="str">
        <f t="shared" si="82"/>
        <v xml:space="preserve">   Mar 2025 Pessimistic</v>
      </c>
      <c r="AR28" s="4">
        <f t="shared" si="83"/>
        <v>100</v>
      </c>
      <c r="AS28" s="4">
        <f t="shared" si="84"/>
        <v>102.96958497896591</v>
      </c>
      <c r="AT28" s="4">
        <f t="shared" si="85"/>
        <v>98.227746440645561</v>
      </c>
      <c r="AU28" s="4">
        <f t="shared" si="86"/>
        <v>103.70729756891831</v>
      </c>
      <c r="AV28" s="4">
        <f t="shared" si="87"/>
        <v>107.31594310751487</v>
      </c>
      <c r="AW28" s="4">
        <f t="shared" si="88"/>
        <v>109.37749738574908</v>
      </c>
      <c r="AX28" s="4">
        <f t="shared" si="89"/>
        <v>113.06253141743098</v>
      </c>
      <c r="AY28" s="4">
        <f t="shared" si="90"/>
        <v>115.66590393464284</v>
      </c>
      <c r="AZ28" s="4">
        <f t="shared" si="91"/>
        <v>119.32998576450146</v>
      </c>
      <c r="BA28" s="4">
        <f t="shared" si="92"/>
        <v>119.3892124138339</v>
      </c>
      <c r="BB28" s="4">
        <f t="shared" si="93"/>
        <v>119.65186233698292</v>
      </c>
      <c r="BC28" s="4">
        <f t="shared" si="94"/>
        <v>121.88330713584484</v>
      </c>
      <c r="BD28" s="4">
        <f t="shared" si="95"/>
        <v>121.89161532350167</v>
      </c>
      <c r="BE28" s="4">
        <f t="shared" si="96"/>
        <v>126.30723466641824</v>
      </c>
      <c r="BF28" s="4">
        <f t="shared" si="97"/>
        <v>130.97874197052261</v>
      </c>
      <c r="BG28" s="4">
        <f t="shared" si="98"/>
        <v>133.51495188628033</v>
      </c>
      <c r="BH28" s="4">
        <f t="shared" si="99"/>
        <v>137.45879746637451</v>
      </c>
      <c r="BI28" s="4">
        <f t="shared" si="100"/>
        <v>140.87127745367692</v>
      </c>
      <c r="BJ28" s="4">
        <f t="shared" si="101"/>
        <v>144.30565824665078</v>
      </c>
      <c r="BK28" s="4">
        <f t="shared" si="102"/>
        <v>143.6962081595162</v>
      </c>
      <c r="BL28" s="4">
        <f t="shared" si="103"/>
        <v>143.78943880692492</v>
      </c>
      <c r="BM28" s="4">
        <f t="shared" si="104"/>
        <v>145.4230995467737</v>
      </c>
      <c r="BN28" s="4">
        <f t="shared" si="105"/>
        <v>147.36283257462716</v>
      </c>
      <c r="BO28" s="4">
        <f t="shared" si="106"/>
        <v>149.54549290220069</v>
      </c>
      <c r="BP28" s="4">
        <f t="shared" si="107"/>
        <v>151.49775618773884</v>
      </c>
      <c r="BQ28" s="4">
        <f t="shared" si="108"/>
        <v>153.69546510910035</v>
      </c>
      <c r="BR28" s="4">
        <f t="shared" si="109"/>
        <v>155.43373124869038</v>
      </c>
      <c r="BS28" s="4">
        <f t="shared" si="110"/>
        <v>156.97384733293347</v>
      </c>
      <c r="BT28" s="4">
        <f t="shared" si="111"/>
        <v>158.80836304993471</v>
      </c>
      <c r="BV28" s="4" t="str">
        <f t="shared" ref="BV28" si="117">L28</f>
        <v xml:space="preserve">   Mar 2025 Pessimistic</v>
      </c>
      <c r="BW28" s="52">
        <f t="shared" si="114"/>
        <v>7.3562267283699967E-4</v>
      </c>
      <c r="BX28" s="52">
        <f t="shared" si="114"/>
        <v>3.1310891418057096E-5</v>
      </c>
      <c r="BY28" s="52">
        <f t="shared" si="114"/>
        <v>-4.7606667267485747E-4</v>
      </c>
      <c r="BZ28" s="52">
        <f t="shared" si="114"/>
        <v>-2.9730367172875471E-4</v>
      </c>
      <c r="CA28" s="52">
        <f t="shared" si="114"/>
        <v>1.0575960054977074E-3</v>
      </c>
      <c r="CB28" s="52">
        <f t="shared" si="114"/>
        <v>-2.1720639780888895E-3</v>
      </c>
      <c r="CC28" s="52">
        <f t="shared" si="114"/>
        <v>-4.5310527816466717E-3</v>
      </c>
      <c r="CD28" s="52">
        <f t="shared" si="114"/>
        <v>-1.5025618318454947E-3</v>
      </c>
      <c r="CE28" s="52">
        <f t="shared" si="114"/>
        <v>4.3723187072990388E-3</v>
      </c>
      <c r="CF28" s="52">
        <f t="shared" si="114"/>
        <v>-1.558204633638538E-3</v>
      </c>
      <c r="CG28" s="52">
        <f t="shared" si="115"/>
        <v>-2.7094428024030393E-3</v>
      </c>
      <c r="CH28" s="52">
        <f t="shared" si="115"/>
        <v>-4.0310862224371968E-3</v>
      </c>
      <c r="CI28" s="52">
        <f t="shared" si="115"/>
        <v>-4.6778970712324508E-3</v>
      </c>
      <c r="CJ28" s="52">
        <f t="shared" si="115"/>
        <v>6.7547035225961061E-3</v>
      </c>
      <c r="CK28" s="52">
        <f t="shared" si="115"/>
        <v>1.7387149216030906E-2</v>
      </c>
      <c r="CL28" s="52">
        <f t="shared" si="115"/>
        <v>2.870358733845535E-2</v>
      </c>
      <c r="CM28" s="52">
        <f t="shared" si="115"/>
        <v>3.5600917870863613E-2</v>
      </c>
      <c r="CN28" s="52">
        <f t="shared" si="115"/>
        <v>4.704089487234131E-2</v>
      </c>
      <c r="CO28" s="52">
        <f t="shared" si="115"/>
        <v>6.3226447328056379E-2</v>
      </c>
      <c r="CP28" s="52">
        <f t="shared" si="115"/>
        <v>4.9193520804176716E-2</v>
      </c>
      <c r="CQ28" s="52">
        <f t="shared" si="116"/>
        <v>4.7198208573643541E-2</v>
      </c>
      <c r="CR28" s="52">
        <f t="shared" si="116"/>
        <v>5.8411774803836636E-2</v>
      </c>
      <c r="CS28" s="52">
        <f t="shared" si="116"/>
        <v>7.238275393815008E-2</v>
      </c>
      <c r="CT28" s="52">
        <f t="shared" si="116"/>
        <v>8.7796138388917866E-2</v>
      </c>
      <c r="CU28" s="52">
        <f t="shared" si="116"/>
        <v>9.4362452019900678E-2</v>
      </c>
    </row>
    <row r="29" spans="1:99" x14ac:dyDescent="0.2">
      <c r="A29" s="25"/>
      <c r="B29" s="26" t="s">
        <v>262</v>
      </c>
      <c r="C29" s="50"/>
      <c r="D29" s="50"/>
      <c r="E29" s="50"/>
      <c r="F29" s="50"/>
      <c r="G29" s="50"/>
      <c r="H29" s="50"/>
      <c r="I29" s="50"/>
      <c r="J29" s="50"/>
      <c r="L29" s="26" t="s">
        <v>235</v>
      </c>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Q29" s="26" t="s">
        <v>236</v>
      </c>
      <c r="AS29" s="4"/>
      <c r="AT29" s="4"/>
      <c r="AU29" s="4"/>
      <c r="AV29" s="4"/>
      <c r="AW29" s="4"/>
      <c r="AX29" s="4"/>
      <c r="AY29" s="4"/>
      <c r="BV29" s="26" t="s">
        <v>236</v>
      </c>
    </row>
    <row r="30" spans="1:99" x14ac:dyDescent="0.2">
      <c r="A30" s="25"/>
      <c r="B30" t="str">
        <f t="shared" ref="B30:B35" si="118">B23</f>
        <v xml:space="preserve">   Oct 2024 Optimistic</v>
      </c>
      <c r="C30" s="50"/>
      <c r="D30" s="50"/>
      <c r="E30" s="50"/>
      <c r="F30" s="50"/>
      <c r="G30" s="50"/>
      <c r="H30" s="50"/>
      <c r="I30" s="50"/>
      <c r="J30" s="50"/>
      <c r="L30" t="str">
        <f t="shared" ref="L30:L35" si="119">L23</f>
        <v xml:space="preserve">   Oct 2024 Optimistic</v>
      </c>
      <c r="M30" s="50">
        <f t="shared" ref="M30:AO30" si="120">M23/M38*1000</f>
        <v>91494.423220088924</v>
      </c>
      <c r="N30" s="50">
        <f t="shared" si="120"/>
        <v>94046.819371206861</v>
      </c>
      <c r="O30" s="50">
        <f t="shared" si="120"/>
        <v>101110.17770481644</v>
      </c>
      <c r="P30" s="50">
        <f t="shared" si="120"/>
        <v>103350.42608719718</v>
      </c>
      <c r="Q30" s="50">
        <f t="shared" si="120"/>
        <v>105997.59876138646</v>
      </c>
      <c r="R30" s="50">
        <f t="shared" si="120"/>
        <v>108477.92934293077</v>
      </c>
      <c r="S30" s="50">
        <f t="shared" si="120"/>
        <v>110755.69288443738</v>
      </c>
      <c r="T30" s="50">
        <f t="shared" si="120"/>
        <v>110618.98152887615</v>
      </c>
      <c r="U30" s="50">
        <f t="shared" si="120"/>
        <v>111459.49840083116</v>
      </c>
      <c r="V30" s="50">
        <f t="shared" si="120"/>
        <v>111726.53474150701</v>
      </c>
      <c r="W30" s="50">
        <f t="shared" si="120"/>
        <v>111071.04347272903</v>
      </c>
      <c r="X30" s="50">
        <f t="shared" si="120"/>
        <v>111861.41475175649</v>
      </c>
      <c r="Y30" s="50">
        <f t="shared" si="120"/>
        <v>112216.85650537863</v>
      </c>
      <c r="Z30" s="50">
        <f t="shared" si="120"/>
        <v>114696.83887158849</v>
      </c>
      <c r="AA30" s="50">
        <f t="shared" si="120"/>
        <v>117141.1979112176</v>
      </c>
      <c r="AB30" s="50">
        <f t="shared" si="120"/>
        <v>118431.24077623877</v>
      </c>
      <c r="AC30" s="50">
        <f t="shared" si="120"/>
        <v>121110.66900702535</v>
      </c>
      <c r="AD30" s="50">
        <f t="shared" si="120"/>
        <v>122438.67832357154</v>
      </c>
      <c r="AE30" s="50">
        <f t="shared" si="120"/>
        <v>122550.74892874074</v>
      </c>
      <c r="AF30" s="50">
        <f t="shared" si="120"/>
        <v>123720.72920793123</v>
      </c>
      <c r="AG30" s="50">
        <f t="shared" si="120"/>
        <v>125471.55966566681</v>
      </c>
      <c r="AH30" s="50">
        <f t="shared" si="120"/>
        <v>125817.12111492675</v>
      </c>
      <c r="AI30" s="50">
        <f t="shared" si="120"/>
        <v>126884.73309743441</v>
      </c>
      <c r="AJ30" s="50">
        <f t="shared" si="120"/>
        <v>128161.03568600357</v>
      </c>
      <c r="AK30" s="50">
        <f t="shared" si="120"/>
        <v>129540.4051309425</v>
      </c>
      <c r="AL30" s="50">
        <f t="shared" si="120"/>
        <v>131166.98403678398</v>
      </c>
      <c r="AM30" s="50">
        <f t="shared" si="120"/>
        <v>132500.66805913823</v>
      </c>
      <c r="AN30" s="50">
        <f t="shared" si="120"/>
        <v>133649.39000318543</v>
      </c>
      <c r="AO30" s="50">
        <f t="shared" si="120"/>
        <v>135033.1213696184</v>
      </c>
      <c r="AQ30" t="str">
        <f t="shared" ref="AQ30:AQ35" si="121">L30</f>
        <v xml:space="preserve">   Oct 2024 Optimistic</v>
      </c>
      <c r="AR30" s="4">
        <f t="shared" ref="AR30:BA35" si="122">100*M30/$M30</f>
        <v>100</v>
      </c>
      <c r="AS30" s="4">
        <f t="shared" si="122"/>
        <v>102.78967401650061</v>
      </c>
      <c r="AT30" s="4">
        <f t="shared" si="122"/>
        <v>110.50966184200857</v>
      </c>
      <c r="AU30" s="4">
        <f t="shared" si="122"/>
        <v>112.95816996254379</v>
      </c>
      <c r="AV30" s="4">
        <f t="shared" si="122"/>
        <v>115.85143119205232</v>
      </c>
      <c r="AW30" s="4">
        <f t="shared" si="122"/>
        <v>118.56234022262558</v>
      </c>
      <c r="AX30" s="4">
        <f t="shared" si="122"/>
        <v>121.05185101611674</v>
      </c>
      <c r="AY30" s="4">
        <f t="shared" si="122"/>
        <v>120.90243059162556</v>
      </c>
      <c r="AZ30" s="4">
        <f t="shared" si="122"/>
        <v>121.82108425637752</v>
      </c>
      <c r="BA30" s="4">
        <f t="shared" si="122"/>
        <v>122.11294504010364</v>
      </c>
      <c r="BB30" s="4">
        <f t="shared" ref="BB30:BK35" si="123">100*W30/$M30</f>
        <v>121.39651747467573</v>
      </c>
      <c r="BC30" s="4">
        <f t="shared" si="123"/>
        <v>122.2603638723149</v>
      </c>
      <c r="BD30" s="4">
        <f t="shared" si="123"/>
        <v>122.64884848275626</v>
      </c>
      <c r="BE30" s="4">
        <f t="shared" si="123"/>
        <v>125.35937692692636</v>
      </c>
      <c r="BF30" s="4">
        <f t="shared" si="123"/>
        <v>128.03097040071569</v>
      </c>
      <c r="BG30" s="4">
        <f t="shared" si="123"/>
        <v>129.44093924867269</v>
      </c>
      <c r="BH30" s="4">
        <f t="shared" si="123"/>
        <v>132.3694546012874</v>
      </c>
      <c r="BI30" s="4">
        <f t="shared" si="123"/>
        <v>133.82091936799964</v>
      </c>
      <c r="BJ30" s="4">
        <f t="shared" si="123"/>
        <v>133.94340836921407</v>
      </c>
      <c r="BK30" s="4">
        <f t="shared" si="123"/>
        <v>135.22215327848153</v>
      </c>
      <c r="BL30" s="4">
        <f t="shared" ref="BL30:BP35" si="124">100*AG30/$M30</f>
        <v>137.13574581900605</v>
      </c>
      <c r="BM30" s="4">
        <f t="shared" si="124"/>
        <v>137.51343162443345</v>
      </c>
      <c r="BN30" s="4">
        <f t="shared" si="124"/>
        <v>138.68029179463153</v>
      </c>
      <c r="BO30" s="4">
        <f t="shared" si="124"/>
        <v>140.07524303171294</v>
      </c>
      <c r="BP30" s="4">
        <f t="shared" si="124"/>
        <v>141.58284250760764</v>
      </c>
      <c r="BQ30" s="4">
        <f t="shared" ref="BQ30:BQ35" si="125">100*AL30/$M30</f>
        <v>143.36063272541006</v>
      </c>
      <c r="BR30" s="4">
        <f t="shared" ref="BR30:BR35" si="126">100*AM30/$M30</f>
        <v>144.81829973441026</v>
      </c>
      <c r="BS30" s="4">
        <f t="shared" ref="BS30:BS35" si="127">100*AN30/$M30</f>
        <v>146.07381007440546</v>
      </c>
      <c r="BT30" s="4">
        <f t="shared" ref="BT30:BT35" si="128">100*AO30/$M30</f>
        <v>147.5861769681826</v>
      </c>
      <c r="BV30" s="4" t="str">
        <f t="shared" ref="BV30:BV32" si="129">L30</f>
        <v xml:space="preserve">   Oct 2024 Optimistic</v>
      </c>
    </row>
    <row r="31" spans="1:99" x14ac:dyDescent="0.2">
      <c r="A31" s="25"/>
      <c r="B31" t="str">
        <f t="shared" si="118"/>
        <v xml:space="preserve">   Oct 2024 Baseline</v>
      </c>
      <c r="C31" s="50"/>
      <c r="D31" s="50"/>
      <c r="E31" s="50"/>
      <c r="F31" s="50"/>
      <c r="G31" s="50"/>
      <c r="H31" s="50"/>
      <c r="I31" s="50"/>
      <c r="J31" s="50"/>
      <c r="L31" t="str">
        <f t="shared" si="119"/>
        <v xml:space="preserve">   Oct 2024 Baseline</v>
      </c>
      <c r="M31" s="50">
        <f t="shared" ref="M31:AO31" si="130">M24/M39*1000</f>
        <v>91494.423220088924</v>
      </c>
      <c r="N31" s="50">
        <f t="shared" si="130"/>
        <v>94046.819371206861</v>
      </c>
      <c r="O31" s="50">
        <f t="shared" si="130"/>
        <v>101110.17770481644</v>
      </c>
      <c r="P31" s="50">
        <f t="shared" si="130"/>
        <v>103350.42608719718</v>
      </c>
      <c r="Q31" s="50">
        <f t="shared" si="130"/>
        <v>105997.59876138646</v>
      </c>
      <c r="R31" s="50">
        <f t="shared" si="130"/>
        <v>108477.92934293077</v>
      </c>
      <c r="S31" s="50">
        <f t="shared" si="130"/>
        <v>110755.69288443738</v>
      </c>
      <c r="T31" s="50">
        <f t="shared" si="130"/>
        <v>110618.98152887615</v>
      </c>
      <c r="U31" s="50">
        <f t="shared" si="130"/>
        <v>111459.49840083116</v>
      </c>
      <c r="V31" s="50">
        <f t="shared" si="130"/>
        <v>111726.53474150701</v>
      </c>
      <c r="W31" s="50">
        <f t="shared" si="130"/>
        <v>111071.04347272903</v>
      </c>
      <c r="X31" s="50">
        <f t="shared" si="130"/>
        <v>111861.41475175649</v>
      </c>
      <c r="Y31" s="50">
        <f t="shared" si="130"/>
        <v>112216.85650537863</v>
      </c>
      <c r="Z31" s="50">
        <f t="shared" si="130"/>
        <v>114696.83887158849</v>
      </c>
      <c r="AA31" s="50">
        <f t="shared" si="130"/>
        <v>117141.1979112176</v>
      </c>
      <c r="AB31" s="50">
        <f t="shared" si="130"/>
        <v>118431.24077623877</v>
      </c>
      <c r="AC31" s="50">
        <f t="shared" si="130"/>
        <v>121110.66900702535</v>
      </c>
      <c r="AD31" s="50">
        <f t="shared" si="130"/>
        <v>122438.67832357154</v>
      </c>
      <c r="AE31" s="50">
        <f t="shared" si="130"/>
        <v>122550.74892874074</v>
      </c>
      <c r="AF31" s="50">
        <f t="shared" si="130"/>
        <v>123710.8889093558</v>
      </c>
      <c r="AG31" s="50">
        <f t="shared" si="130"/>
        <v>125440.2948868801</v>
      </c>
      <c r="AH31" s="50">
        <f t="shared" si="130"/>
        <v>125549.34136602205</v>
      </c>
      <c r="AI31" s="50">
        <f t="shared" si="130"/>
        <v>126532.46276170813</v>
      </c>
      <c r="AJ31" s="50">
        <f t="shared" si="130"/>
        <v>127684.45977435981</v>
      </c>
      <c r="AK31" s="50">
        <f t="shared" si="130"/>
        <v>128874.76997621433</v>
      </c>
      <c r="AL31" s="50">
        <f t="shared" si="130"/>
        <v>130428.11335661734</v>
      </c>
      <c r="AM31" s="50">
        <f t="shared" si="130"/>
        <v>131643.95524724416</v>
      </c>
      <c r="AN31" s="50">
        <f t="shared" si="130"/>
        <v>132728.80587860293</v>
      </c>
      <c r="AO31" s="50">
        <f t="shared" si="130"/>
        <v>134029.27113632343</v>
      </c>
      <c r="AQ31" t="str">
        <f t="shared" si="121"/>
        <v xml:space="preserve">   Oct 2024 Baseline</v>
      </c>
      <c r="AR31" s="4">
        <f t="shared" si="122"/>
        <v>100</v>
      </c>
      <c r="AS31" s="4">
        <f t="shared" si="122"/>
        <v>102.78967401650061</v>
      </c>
      <c r="AT31" s="4">
        <f t="shared" si="122"/>
        <v>110.50966184200857</v>
      </c>
      <c r="AU31" s="4">
        <f t="shared" si="122"/>
        <v>112.95816996254379</v>
      </c>
      <c r="AV31" s="4">
        <f t="shared" si="122"/>
        <v>115.85143119205232</v>
      </c>
      <c r="AW31" s="4">
        <f t="shared" si="122"/>
        <v>118.56234022262558</v>
      </c>
      <c r="AX31" s="4">
        <f t="shared" si="122"/>
        <v>121.05185101611674</v>
      </c>
      <c r="AY31" s="4">
        <f t="shared" si="122"/>
        <v>120.90243059162556</v>
      </c>
      <c r="AZ31" s="4">
        <f t="shared" si="122"/>
        <v>121.82108425637752</v>
      </c>
      <c r="BA31" s="4">
        <f t="shared" si="122"/>
        <v>122.11294504010364</v>
      </c>
      <c r="BB31" s="4">
        <f t="shared" si="123"/>
        <v>121.39651747467573</v>
      </c>
      <c r="BC31" s="4">
        <f t="shared" si="123"/>
        <v>122.2603638723149</v>
      </c>
      <c r="BD31" s="4">
        <f t="shared" si="123"/>
        <v>122.64884848275626</v>
      </c>
      <c r="BE31" s="4">
        <f t="shared" si="123"/>
        <v>125.35937692692636</v>
      </c>
      <c r="BF31" s="4">
        <f t="shared" si="123"/>
        <v>128.03097040071569</v>
      </c>
      <c r="BG31" s="4">
        <f t="shared" si="123"/>
        <v>129.44093924867269</v>
      </c>
      <c r="BH31" s="4">
        <f t="shared" si="123"/>
        <v>132.3694546012874</v>
      </c>
      <c r="BI31" s="4">
        <f t="shared" si="123"/>
        <v>133.82091936799964</v>
      </c>
      <c r="BJ31" s="4">
        <f t="shared" si="123"/>
        <v>133.94340836921407</v>
      </c>
      <c r="BK31" s="4">
        <f t="shared" si="123"/>
        <v>135.21139819830384</v>
      </c>
      <c r="BL31" s="4">
        <f t="shared" si="124"/>
        <v>137.10157457917924</v>
      </c>
      <c r="BM31" s="4">
        <f t="shared" si="124"/>
        <v>137.22075832317603</v>
      </c>
      <c r="BN31" s="4">
        <f t="shared" si="124"/>
        <v>138.29527342593937</v>
      </c>
      <c r="BO31" s="4">
        <f t="shared" si="124"/>
        <v>139.5543632940514</v>
      </c>
      <c r="BP31" s="4">
        <f t="shared" si="124"/>
        <v>140.85532805229818</v>
      </c>
      <c r="BQ31" s="4">
        <f t="shared" si="125"/>
        <v>142.55307456594792</v>
      </c>
      <c r="BR31" s="4">
        <f t="shared" si="126"/>
        <v>143.8819445099686</v>
      </c>
      <c r="BS31" s="4">
        <f t="shared" si="127"/>
        <v>145.06764588189722</v>
      </c>
      <c r="BT31" s="4">
        <f t="shared" si="128"/>
        <v>146.4890060172491</v>
      </c>
      <c r="BV31" s="4" t="str">
        <f t="shared" si="129"/>
        <v xml:space="preserve">   Oct 2024 Baseline</v>
      </c>
    </row>
    <row r="32" spans="1:99" x14ac:dyDescent="0.2">
      <c r="A32" s="25"/>
      <c r="B32" t="str">
        <f t="shared" si="118"/>
        <v xml:space="preserve">   Oct 2024 Pessimistic</v>
      </c>
      <c r="C32" s="50"/>
      <c r="D32" s="50"/>
      <c r="E32" s="50"/>
      <c r="F32" s="50"/>
      <c r="G32" s="50"/>
      <c r="H32" s="50"/>
      <c r="I32" s="50"/>
      <c r="J32" s="50"/>
      <c r="L32" t="str">
        <f t="shared" si="119"/>
        <v xml:space="preserve">   Oct 2024 Pessimistic</v>
      </c>
      <c r="M32" s="50">
        <f t="shared" ref="M32:AO32" si="131">M25/M40*1000</f>
        <v>91494.423220088924</v>
      </c>
      <c r="N32" s="50">
        <f t="shared" si="131"/>
        <v>94046.819371206861</v>
      </c>
      <c r="O32" s="50">
        <f t="shared" si="131"/>
        <v>101110.17770481644</v>
      </c>
      <c r="P32" s="50">
        <f t="shared" si="131"/>
        <v>103350.42608719718</v>
      </c>
      <c r="Q32" s="50">
        <f t="shared" si="131"/>
        <v>105997.59876138646</v>
      </c>
      <c r="R32" s="50">
        <f t="shared" si="131"/>
        <v>108477.92934293077</v>
      </c>
      <c r="S32" s="50">
        <f t="shared" si="131"/>
        <v>110755.69288443738</v>
      </c>
      <c r="T32" s="50">
        <f t="shared" si="131"/>
        <v>110618.98152887615</v>
      </c>
      <c r="U32" s="50">
        <f t="shared" si="131"/>
        <v>111459.49840083116</v>
      </c>
      <c r="V32" s="50">
        <f t="shared" si="131"/>
        <v>111726.53474150701</v>
      </c>
      <c r="W32" s="50">
        <f t="shared" si="131"/>
        <v>111071.04347272903</v>
      </c>
      <c r="X32" s="50">
        <f t="shared" si="131"/>
        <v>111861.41475175649</v>
      </c>
      <c r="Y32" s="50">
        <f t="shared" si="131"/>
        <v>112216.85650537863</v>
      </c>
      <c r="Z32" s="50">
        <f t="shared" si="131"/>
        <v>114696.83887158849</v>
      </c>
      <c r="AA32" s="50">
        <f t="shared" si="131"/>
        <v>117141.1979112176</v>
      </c>
      <c r="AB32" s="50">
        <f t="shared" si="131"/>
        <v>118431.24077623877</v>
      </c>
      <c r="AC32" s="50">
        <f t="shared" si="131"/>
        <v>121110.66900702535</v>
      </c>
      <c r="AD32" s="50">
        <f t="shared" si="131"/>
        <v>122438.67832357154</v>
      </c>
      <c r="AE32" s="50">
        <f t="shared" si="131"/>
        <v>122550.74892874074</v>
      </c>
      <c r="AF32" s="50">
        <f t="shared" si="131"/>
        <v>123710.97013873709</v>
      </c>
      <c r="AG32" s="50">
        <f t="shared" si="131"/>
        <v>125607.22762129943</v>
      </c>
      <c r="AH32" s="50">
        <f t="shared" si="131"/>
        <v>125954.73446830316</v>
      </c>
      <c r="AI32" s="50">
        <f t="shared" si="131"/>
        <v>127393.76725371039</v>
      </c>
      <c r="AJ32" s="50">
        <f t="shared" si="131"/>
        <v>128798.98258365058</v>
      </c>
      <c r="AK32" s="50">
        <f t="shared" si="131"/>
        <v>130210.41198458595</v>
      </c>
      <c r="AL32" s="50">
        <f t="shared" si="131"/>
        <v>131634.00371637961</v>
      </c>
      <c r="AM32" s="50">
        <f t="shared" si="131"/>
        <v>132704.79708006344</v>
      </c>
      <c r="AN32" s="50">
        <f t="shared" si="131"/>
        <v>133418.18678880928</v>
      </c>
      <c r="AO32" s="50">
        <f t="shared" si="131"/>
        <v>134292.00839997383</v>
      </c>
      <c r="AQ32" t="str">
        <f t="shared" si="121"/>
        <v xml:space="preserve">   Oct 2024 Pessimistic</v>
      </c>
      <c r="AR32" s="4">
        <f t="shared" si="122"/>
        <v>100</v>
      </c>
      <c r="AS32" s="4">
        <f t="shared" si="122"/>
        <v>102.78967401650061</v>
      </c>
      <c r="AT32" s="4">
        <f t="shared" si="122"/>
        <v>110.50966184200857</v>
      </c>
      <c r="AU32" s="4">
        <f t="shared" si="122"/>
        <v>112.95816996254379</v>
      </c>
      <c r="AV32" s="4">
        <f t="shared" si="122"/>
        <v>115.85143119205232</v>
      </c>
      <c r="AW32" s="4">
        <f t="shared" si="122"/>
        <v>118.56234022262558</v>
      </c>
      <c r="AX32" s="4">
        <f t="shared" si="122"/>
        <v>121.05185101611674</v>
      </c>
      <c r="AY32" s="4">
        <f t="shared" si="122"/>
        <v>120.90243059162556</v>
      </c>
      <c r="AZ32" s="4">
        <f t="shared" si="122"/>
        <v>121.82108425637752</v>
      </c>
      <c r="BA32" s="4">
        <f t="shared" si="122"/>
        <v>122.11294504010364</v>
      </c>
      <c r="BB32" s="4">
        <f t="shared" si="123"/>
        <v>121.39651747467573</v>
      </c>
      <c r="BC32" s="4">
        <f t="shared" si="123"/>
        <v>122.2603638723149</v>
      </c>
      <c r="BD32" s="4">
        <f t="shared" si="123"/>
        <v>122.64884848275626</v>
      </c>
      <c r="BE32" s="4">
        <f t="shared" si="123"/>
        <v>125.35937692692636</v>
      </c>
      <c r="BF32" s="4">
        <f t="shared" si="123"/>
        <v>128.03097040071569</v>
      </c>
      <c r="BG32" s="4">
        <f t="shared" si="123"/>
        <v>129.44093924867269</v>
      </c>
      <c r="BH32" s="4">
        <f t="shared" si="123"/>
        <v>132.3694546012874</v>
      </c>
      <c r="BI32" s="4">
        <f t="shared" si="123"/>
        <v>133.82091936799964</v>
      </c>
      <c r="BJ32" s="4">
        <f t="shared" si="123"/>
        <v>133.94340836921407</v>
      </c>
      <c r="BK32" s="4">
        <f t="shared" si="123"/>
        <v>135.21148697899497</v>
      </c>
      <c r="BL32" s="4">
        <f t="shared" si="124"/>
        <v>137.28402584620105</v>
      </c>
      <c r="BM32" s="4">
        <f t="shared" si="124"/>
        <v>137.66383789897259</v>
      </c>
      <c r="BN32" s="4">
        <f t="shared" si="124"/>
        <v>139.23664718587924</v>
      </c>
      <c r="BO32" s="4">
        <f t="shared" si="124"/>
        <v>140.77249525233458</v>
      </c>
      <c r="BP32" s="4">
        <f t="shared" si="124"/>
        <v>142.31513506715714</v>
      </c>
      <c r="BQ32" s="4">
        <f t="shared" si="125"/>
        <v>143.87106785703793</v>
      </c>
      <c r="BR32" s="4">
        <f t="shared" si="126"/>
        <v>145.04140515847985</v>
      </c>
      <c r="BS32" s="4">
        <f t="shared" si="127"/>
        <v>145.82111356434606</v>
      </c>
      <c r="BT32" s="4">
        <f t="shared" si="128"/>
        <v>146.77616806975846</v>
      </c>
      <c r="BV32" s="4" t="str">
        <f t="shared" si="129"/>
        <v xml:space="preserve">   Oct 2024 Pessimistic</v>
      </c>
    </row>
    <row r="33" spans="1:99" x14ac:dyDescent="0.2">
      <c r="A33" s="25"/>
      <c r="B33" t="str">
        <f t="shared" si="118"/>
        <v xml:space="preserve">   Mar 2025 Optimistic</v>
      </c>
      <c r="C33" s="50"/>
      <c r="D33" s="50"/>
      <c r="E33" s="50"/>
      <c r="F33" s="50"/>
      <c r="G33" s="50"/>
      <c r="H33" s="50"/>
      <c r="I33" s="50"/>
      <c r="J33" s="50"/>
      <c r="L33" t="str">
        <f t="shared" si="119"/>
        <v xml:space="preserve">   Mar 2025 Optimistic</v>
      </c>
      <c r="M33" s="50">
        <f t="shared" ref="M33:AO33" si="132">M26/M41*1000</f>
        <v>91493.121186450211</v>
      </c>
      <c r="N33" s="50">
        <f t="shared" si="132"/>
        <v>94040.970911864133</v>
      </c>
      <c r="O33" s="50">
        <f t="shared" si="132"/>
        <v>101096.11603294122</v>
      </c>
      <c r="P33" s="50">
        <f t="shared" si="132"/>
        <v>103372.41375850898</v>
      </c>
      <c r="Q33" s="50">
        <f t="shared" si="132"/>
        <v>106019.55783851192</v>
      </c>
      <c r="R33" s="50">
        <f t="shared" si="132"/>
        <v>108226.95824277477</v>
      </c>
      <c r="S33" s="50">
        <f t="shared" si="132"/>
        <v>110297.89639801462</v>
      </c>
      <c r="T33" s="50">
        <f t="shared" si="132"/>
        <v>110480.85051586831</v>
      </c>
      <c r="U33" s="50">
        <f t="shared" si="132"/>
        <v>111845.86572321926</v>
      </c>
      <c r="V33" s="50">
        <f t="shared" si="132"/>
        <v>111556.71017184039</v>
      </c>
      <c r="W33" s="50">
        <f t="shared" si="132"/>
        <v>110839.43262752851</v>
      </c>
      <c r="X33" s="50">
        <f t="shared" si="132"/>
        <v>111512.752985039</v>
      </c>
      <c r="Y33" s="50">
        <f t="shared" si="132"/>
        <v>111694.01309483737</v>
      </c>
      <c r="Z33" s="50">
        <f t="shared" si="132"/>
        <v>115599.24425762237</v>
      </c>
      <c r="AA33" s="50">
        <f t="shared" si="132"/>
        <v>119661.69671013339</v>
      </c>
      <c r="AB33" s="50">
        <f t="shared" si="132"/>
        <v>122294.44998423567</v>
      </c>
      <c r="AC33" s="50">
        <f t="shared" si="132"/>
        <v>125857.29166575127</v>
      </c>
      <c r="AD33" s="50">
        <f t="shared" si="132"/>
        <v>128277.17693244055</v>
      </c>
      <c r="AE33" s="50">
        <f t="shared" si="132"/>
        <v>130790.03480876161</v>
      </c>
      <c r="AF33" s="50">
        <f t="shared" si="132"/>
        <v>129880.96236042018</v>
      </c>
      <c r="AG33" s="50">
        <f t="shared" si="132"/>
        <v>130868.57321810698</v>
      </c>
      <c r="AH33" s="50">
        <f t="shared" si="132"/>
        <v>131620.44361468838</v>
      </c>
      <c r="AI33" s="50">
        <f t="shared" si="132"/>
        <v>132652.01918785021</v>
      </c>
      <c r="AJ33" s="50">
        <f t="shared" si="132"/>
        <v>133906.37254360481</v>
      </c>
      <c r="AK33" s="50">
        <f t="shared" si="132"/>
        <v>135177.52422286189</v>
      </c>
      <c r="AL33" s="50">
        <f t="shared" si="132"/>
        <v>136656.52701888871</v>
      </c>
      <c r="AM33" s="50">
        <f t="shared" si="132"/>
        <v>137985.1369286706</v>
      </c>
      <c r="AN33" s="50">
        <f t="shared" si="132"/>
        <v>139436.37660687618</v>
      </c>
      <c r="AO33" s="50">
        <f t="shared" si="132"/>
        <v>141308.71694406553</v>
      </c>
      <c r="AP33" s="17"/>
      <c r="AQ33" t="str">
        <f t="shared" si="121"/>
        <v xml:space="preserve">   Mar 2025 Optimistic</v>
      </c>
      <c r="AR33" s="4">
        <f t="shared" si="122"/>
        <v>100</v>
      </c>
      <c r="AS33" s="4">
        <f t="shared" si="122"/>
        <v>102.78474457136703</v>
      </c>
      <c r="AT33" s="4">
        <f t="shared" si="122"/>
        <v>110.49586539617711</v>
      </c>
      <c r="AU33" s="4">
        <f t="shared" si="122"/>
        <v>112.98380951268503</v>
      </c>
      <c r="AV33" s="4">
        <f t="shared" si="122"/>
        <v>115.87708066321058</v>
      </c>
      <c r="AW33" s="4">
        <f t="shared" si="122"/>
        <v>118.28972149963421</v>
      </c>
      <c r="AX33" s="4">
        <f t="shared" si="122"/>
        <v>120.55321205322409</v>
      </c>
      <c r="AY33" s="4">
        <f t="shared" si="122"/>
        <v>120.75317694182031</v>
      </c>
      <c r="AZ33" s="4">
        <f t="shared" si="122"/>
        <v>122.24510900146581</v>
      </c>
      <c r="BA33" s="4">
        <f t="shared" si="122"/>
        <v>121.9290682460197</v>
      </c>
      <c r="BB33" s="4">
        <f t="shared" si="123"/>
        <v>121.14509942409028</v>
      </c>
      <c r="BC33" s="4">
        <f t="shared" si="123"/>
        <v>121.88102399282189</v>
      </c>
      <c r="BD33" s="4">
        <f t="shared" si="123"/>
        <v>122.0791373673006</v>
      </c>
      <c r="BE33" s="4">
        <f t="shared" si="123"/>
        <v>126.34747045304886</v>
      </c>
      <c r="BF33" s="4">
        <f t="shared" si="123"/>
        <v>130.78764300354291</v>
      </c>
      <c r="BG33" s="4">
        <f t="shared" si="123"/>
        <v>133.66518531487918</v>
      </c>
      <c r="BH33" s="4">
        <f t="shared" si="123"/>
        <v>137.55929411269256</v>
      </c>
      <c r="BI33" s="4">
        <f t="shared" si="123"/>
        <v>140.20417630198619</v>
      </c>
      <c r="BJ33" s="4">
        <f t="shared" si="123"/>
        <v>142.95067554010947</v>
      </c>
      <c r="BK33" s="4">
        <f t="shared" si="123"/>
        <v>141.95707904175757</v>
      </c>
      <c r="BL33" s="4">
        <f t="shared" si="124"/>
        <v>143.03651632062599</v>
      </c>
      <c r="BM33" s="4">
        <f t="shared" si="124"/>
        <v>143.8582943809123</v>
      </c>
      <c r="BN33" s="4">
        <f t="shared" si="124"/>
        <v>144.98578414165576</v>
      </c>
      <c r="BO33" s="4">
        <f t="shared" si="124"/>
        <v>146.35676519409839</v>
      </c>
      <c r="BP33" s="4">
        <f t="shared" si="124"/>
        <v>147.74610645032971</v>
      </c>
      <c r="BQ33" s="4">
        <f t="shared" si="125"/>
        <v>149.36262447578085</v>
      </c>
      <c r="BR33" s="4">
        <f t="shared" si="126"/>
        <v>150.81476633360901</v>
      </c>
      <c r="BS33" s="4">
        <f t="shared" si="127"/>
        <v>152.40093987254443</v>
      </c>
      <c r="BT33" s="4">
        <f t="shared" si="128"/>
        <v>154.44736731201692</v>
      </c>
      <c r="BV33" s="4" t="str">
        <f t="shared" ref="BV33" si="133">L33</f>
        <v xml:space="preserve">   Mar 2025 Optimistic</v>
      </c>
      <c r="BW33" s="52">
        <f t="shared" ref="BW33:CF35" si="134">M33/M30-1</f>
        <v>-1.4230743174192817E-5</v>
      </c>
      <c r="BX33" s="52">
        <f t="shared" si="134"/>
        <v>-6.2186678739695189E-5</v>
      </c>
      <c r="BY33" s="52">
        <f t="shared" si="134"/>
        <v>-1.3907276393343437E-4</v>
      </c>
      <c r="BZ33" s="52">
        <f t="shared" si="134"/>
        <v>2.1274872435705916E-4</v>
      </c>
      <c r="CA33" s="52">
        <f t="shared" si="134"/>
        <v>2.0716579792434686E-4</v>
      </c>
      <c r="CB33" s="52">
        <f t="shared" si="134"/>
        <v>-2.3135683145518726E-3</v>
      </c>
      <c r="CC33" s="52">
        <f t="shared" si="134"/>
        <v>-4.1333901174761545E-3</v>
      </c>
      <c r="CD33" s="52">
        <f t="shared" si="134"/>
        <v>-1.2487098606288605E-3</v>
      </c>
      <c r="CE33" s="52">
        <f t="shared" si="134"/>
        <v>3.4664369383634597E-3</v>
      </c>
      <c r="CF33" s="52">
        <f t="shared" si="134"/>
        <v>-1.5200021199935909E-3</v>
      </c>
      <c r="CG33" s="52">
        <f t="shared" ref="CG33:CP35" si="135">W33/W30-1</f>
        <v>-2.0852495660345083E-3</v>
      </c>
      <c r="CH33" s="52">
        <f t="shared" si="135"/>
        <v>-3.1169082519761915E-3</v>
      </c>
      <c r="CI33" s="52">
        <f t="shared" si="135"/>
        <v>-4.6592234609262873E-3</v>
      </c>
      <c r="CJ33" s="52">
        <f t="shared" si="135"/>
        <v>7.8677441759680278E-3</v>
      </c>
      <c r="CK33" s="52">
        <f t="shared" si="135"/>
        <v>2.1516757928547792E-2</v>
      </c>
      <c r="CL33" s="52">
        <f t="shared" si="135"/>
        <v>3.2619849143487034E-2</v>
      </c>
      <c r="CM33" s="52">
        <f t="shared" si="135"/>
        <v>3.9192440250252147E-2</v>
      </c>
      <c r="CN33" s="52">
        <f t="shared" si="135"/>
        <v>4.76850835766085E-2</v>
      </c>
      <c r="CO33" s="52">
        <f t="shared" si="135"/>
        <v>6.7231624058142314E-2</v>
      </c>
      <c r="CP33" s="52">
        <f t="shared" si="135"/>
        <v>4.9791439089691636E-2</v>
      </c>
      <c r="CQ33" s="52">
        <f t="shared" ref="CQ33:CU35" si="136">AG33/AG30-1</f>
        <v>4.3013839684635569E-2</v>
      </c>
      <c r="CR33" s="52">
        <f t="shared" si="136"/>
        <v>4.6125061902033471E-2</v>
      </c>
      <c r="CS33" s="52">
        <f t="shared" si="136"/>
        <v>4.5452955210830037E-2</v>
      </c>
      <c r="CT33" s="52">
        <f t="shared" si="136"/>
        <v>4.4829045168434778E-2</v>
      </c>
      <c r="CU33" s="52">
        <f t="shared" si="136"/>
        <v>4.3516299692140548E-2</v>
      </c>
    </row>
    <row r="34" spans="1:99" x14ac:dyDescent="0.2">
      <c r="A34" s="25"/>
      <c r="B34" t="str">
        <f t="shared" si="118"/>
        <v xml:space="preserve">   Mar 2025 Baseline</v>
      </c>
      <c r="C34" s="50"/>
      <c r="D34" s="50"/>
      <c r="E34" s="50"/>
      <c r="F34" s="50"/>
      <c r="G34" s="50"/>
      <c r="H34" s="50"/>
      <c r="I34" s="50"/>
      <c r="J34" s="50"/>
      <c r="L34" t="str">
        <f t="shared" si="119"/>
        <v xml:space="preserve">   Mar 2025 Baseline</v>
      </c>
      <c r="M34" s="50">
        <f t="shared" ref="M34:AO34" si="137">M27/M42*1000</f>
        <v>91493.121186450211</v>
      </c>
      <c r="N34" s="50">
        <f t="shared" si="137"/>
        <v>94040.970911864133</v>
      </c>
      <c r="O34" s="50">
        <f t="shared" si="137"/>
        <v>101096.11603294122</v>
      </c>
      <c r="P34" s="50">
        <f t="shared" si="137"/>
        <v>103372.41375850898</v>
      </c>
      <c r="Q34" s="50">
        <f t="shared" si="137"/>
        <v>106019.55783851192</v>
      </c>
      <c r="R34" s="50">
        <f t="shared" si="137"/>
        <v>108226.95824277477</v>
      </c>
      <c r="S34" s="50">
        <f t="shared" si="137"/>
        <v>110297.89639801462</v>
      </c>
      <c r="T34" s="50">
        <f t="shared" si="137"/>
        <v>110480.85051586831</v>
      </c>
      <c r="U34" s="50">
        <f t="shared" si="137"/>
        <v>111845.86572321926</v>
      </c>
      <c r="V34" s="50">
        <f t="shared" si="137"/>
        <v>111556.71017184039</v>
      </c>
      <c r="W34" s="50">
        <f t="shared" si="137"/>
        <v>110839.43262752851</v>
      </c>
      <c r="X34" s="50">
        <f t="shared" si="137"/>
        <v>111512.752985039</v>
      </c>
      <c r="Y34" s="50">
        <f t="shared" si="137"/>
        <v>111694.01309483737</v>
      </c>
      <c r="Z34" s="50">
        <f t="shared" si="137"/>
        <v>115599.24425762237</v>
      </c>
      <c r="AA34" s="50">
        <f t="shared" si="137"/>
        <v>119661.69671013339</v>
      </c>
      <c r="AB34" s="50">
        <f t="shared" si="137"/>
        <v>122294.44998423567</v>
      </c>
      <c r="AC34" s="50">
        <f t="shared" si="137"/>
        <v>125857.29166575127</v>
      </c>
      <c r="AD34" s="50">
        <f t="shared" si="137"/>
        <v>128277.17693244055</v>
      </c>
      <c r="AE34" s="50">
        <f t="shared" si="137"/>
        <v>130790.03480876161</v>
      </c>
      <c r="AF34" s="50">
        <f t="shared" si="137"/>
        <v>129880.96236042018</v>
      </c>
      <c r="AG34" s="50">
        <f t="shared" si="137"/>
        <v>130868.57321810698</v>
      </c>
      <c r="AH34" s="50">
        <f t="shared" si="137"/>
        <v>131516.70351401495</v>
      </c>
      <c r="AI34" s="50">
        <f t="shared" si="137"/>
        <v>132846.25370302566</v>
      </c>
      <c r="AJ34" s="50">
        <f t="shared" si="137"/>
        <v>134476.96509701983</v>
      </c>
      <c r="AK34" s="50">
        <f t="shared" si="137"/>
        <v>135920.34604637374</v>
      </c>
      <c r="AL34" s="50">
        <f t="shared" si="137"/>
        <v>137639.12183629503</v>
      </c>
      <c r="AM34" s="50">
        <f t="shared" si="137"/>
        <v>139163.35923009276</v>
      </c>
      <c r="AN34" s="50">
        <f t="shared" si="137"/>
        <v>140735.38133080301</v>
      </c>
      <c r="AO34" s="50">
        <f t="shared" si="137"/>
        <v>142644.55946434502</v>
      </c>
      <c r="AP34" s="17"/>
      <c r="AQ34" t="str">
        <f t="shared" si="121"/>
        <v xml:space="preserve">   Mar 2025 Baseline</v>
      </c>
      <c r="AR34" s="4">
        <f t="shared" si="122"/>
        <v>100</v>
      </c>
      <c r="AS34" s="4">
        <f t="shared" si="122"/>
        <v>102.78474457136703</v>
      </c>
      <c r="AT34" s="4">
        <f t="shared" si="122"/>
        <v>110.49586539617711</v>
      </c>
      <c r="AU34" s="4">
        <f t="shared" si="122"/>
        <v>112.98380951268503</v>
      </c>
      <c r="AV34" s="4">
        <f t="shared" si="122"/>
        <v>115.87708066321058</v>
      </c>
      <c r="AW34" s="4">
        <f t="shared" si="122"/>
        <v>118.28972149963421</v>
      </c>
      <c r="AX34" s="4">
        <f t="shared" si="122"/>
        <v>120.55321205322409</v>
      </c>
      <c r="AY34" s="4">
        <f t="shared" si="122"/>
        <v>120.75317694182031</v>
      </c>
      <c r="AZ34" s="4">
        <f t="shared" si="122"/>
        <v>122.24510900146581</v>
      </c>
      <c r="BA34" s="4">
        <f t="shared" si="122"/>
        <v>121.9290682460197</v>
      </c>
      <c r="BB34" s="4">
        <f t="shared" si="123"/>
        <v>121.14509942409028</v>
      </c>
      <c r="BC34" s="4">
        <f t="shared" si="123"/>
        <v>121.88102399282189</v>
      </c>
      <c r="BD34" s="4">
        <f t="shared" si="123"/>
        <v>122.0791373673006</v>
      </c>
      <c r="BE34" s="4">
        <f t="shared" si="123"/>
        <v>126.34747045304886</v>
      </c>
      <c r="BF34" s="4">
        <f t="shared" si="123"/>
        <v>130.78764300354291</v>
      </c>
      <c r="BG34" s="4">
        <f t="shared" si="123"/>
        <v>133.66518531487918</v>
      </c>
      <c r="BH34" s="4">
        <f t="shared" si="123"/>
        <v>137.55929411269256</v>
      </c>
      <c r="BI34" s="4">
        <f t="shared" si="123"/>
        <v>140.20417630198619</v>
      </c>
      <c r="BJ34" s="4">
        <f t="shared" si="123"/>
        <v>142.95067554010947</v>
      </c>
      <c r="BK34" s="4">
        <f t="shared" si="123"/>
        <v>141.95707904175757</v>
      </c>
      <c r="BL34" s="4">
        <f t="shared" si="124"/>
        <v>143.03651632062599</v>
      </c>
      <c r="BM34" s="4">
        <f t="shared" si="124"/>
        <v>143.74490869756457</v>
      </c>
      <c r="BN34" s="4">
        <f t="shared" si="124"/>
        <v>145.19807826022631</v>
      </c>
      <c r="BO34" s="4">
        <f t="shared" si="124"/>
        <v>146.98041049771876</v>
      </c>
      <c r="BP34" s="4">
        <f t="shared" si="124"/>
        <v>148.55799461621498</v>
      </c>
      <c r="BQ34" s="4">
        <f t="shared" si="125"/>
        <v>150.43657933125453</v>
      </c>
      <c r="BR34" s="4">
        <f t="shared" si="126"/>
        <v>152.10253779242842</v>
      </c>
      <c r="BS34" s="4">
        <f t="shared" si="127"/>
        <v>153.82072390338934</v>
      </c>
      <c r="BT34" s="4">
        <f t="shared" si="128"/>
        <v>155.90741425648307</v>
      </c>
      <c r="BV34" s="4" t="str">
        <f>L34</f>
        <v xml:space="preserve">   Mar 2025 Baseline</v>
      </c>
      <c r="BW34" s="52">
        <f t="shared" si="134"/>
        <v>-1.4230743174192817E-5</v>
      </c>
      <c r="BX34" s="52">
        <f t="shared" si="134"/>
        <v>-6.2186678739695189E-5</v>
      </c>
      <c r="BY34" s="52">
        <f t="shared" si="134"/>
        <v>-1.3907276393343437E-4</v>
      </c>
      <c r="BZ34" s="52">
        <f t="shared" si="134"/>
        <v>2.1274872435705916E-4</v>
      </c>
      <c r="CA34" s="52">
        <f t="shared" si="134"/>
        <v>2.0716579792434686E-4</v>
      </c>
      <c r="CB34" s="52">
        <f t="shared" si="134"/>
        <v>-2.3135683145518726E-3</v>
      </c>
      <c r="CC34" s="52">
        <f t="shared" si="134"/>
        <v>-4.1333901174761545E-3</v>
      </c>
      <c r="CD34" s="52">
        <f t="shared" si="134"/>
        <v>-1.2487098606288605E-3</v>
      </c>
      <c r="CE34" s="52">
        <f t="shared" si="134"/>
        <v>3.4664369383634597E-3</v>
      </c>
      <c r="CF34" s="52">
        <f t="shared" si="134"/>
        <v>-1.5200021199935909E-3</v>
      </c>
      <c r="CG34" s="52">
        <f t="shared" si="135"/>
        <v>-2.0852495660345083E-3</v>
      </c>
      <c r="CH34" s="52">
        <f t="shared" si="135"/>
        <v>-3.1169082519761915E-3</v>
      </c>
      <c r="CI34" s="52">
        <f t="shared" si="135"/>
        <v>-4.6592234609262873E-3</v>
      </c>
      <c r="CJ34" s="52">
        <f t="shared" si="135"/>
        <v>7.8677441759680278E-3</v>
      </c>
      <c r="CK34" s="52">
        <f t="shared" si="135"/>
        <v>2.1516757928547792E-2</v>
      </c>
      <c r="CL34" s="52">
        <f t="shared" si="135"/>
        <v>3.2619849143487034E-2</v>
      </c>
      <c r="CM34" s="52">
        <f t="shared" si="135"/>
        <v>3.9192440250252147E-2</v>
      </c>
      <c r="CN34" s="52">
        <f t="shared" si="135"/>
        <v>4.76850835766085E-2</v>
      </c>
      <c r="CO34" s="52">
        <f t="shared" si="135"/>
        <v>6.7231624058142314E-2</v>
      </c>
      <c r="CP34" s="52">
        <f t="shared" si="135"/>
        <v>4.9874942339031003E-2</v>
      </c>
      <c r="CQ34" s="52">
        <f t="shared" si="136"/>
        <v>4.3273800784046301E-2</v>
      </c>
      <c r="CR34" s="52">
        <f t="shared" si="136"/>
        <v>4.7530015554568816E-2</v>
      </c>
      <c r="CS34" s="52">
        <f t="shared" si="136"/>
        <v>4.9898585734539536E-2</v>
      </c>
      <c r="CT34" s="52">
        <f t="shared" si="136"/>
        <v>5.3197588294327414E-2</v>
      </c>
      <c r="CU34" s="52">
        <f t="shared" si="136"/>
        <v>5.4669940993568922E-2</v>
      </c>
    </row>
    <row r="35" spans="1:99" x14ac:dyDescent="0.2">
      <c r="A35" s="25"/>
      <c r="B35" t="str">
        <f t="shared" si="118"/>
        <v xml:space="preserve">   Mar 2025 Pessimistic</v>
      </c>
      <c r="C35" s="50"/>
      <c r="D35" s="50"/>
      <c r="E35" s="50"/>
      <c r="F35" s="50"/>
      <c r="G35" s="50"/>
      <c r="H35" s="50"/>
      <c r="I35" s="50"/>
      <c r="J35" s="50"/>
      <c r="L35" t="str">
        <f t="shared" si="119"/>
        <v xml:space="preserve">   Mar 2025 Pessimistic</v>
      </c>
      <c r="M35" s="50">
        <f t="shared" ref="M35:AO35" si="138">M28/M43*1000</f>
        <v>91493.121186450211</v>
      </c>
      <c r="N35" s="50">
        <f t="shared" si="138"/>
        <v>94040.970911864133</v>
      </c>
      <c r="O35" s="50">
        <f t="shared" si="138"/>
        <v>101096.11603294122</v>
      </c>
      <c r="P35" s="50">
        <f t="shared" si="138"/>
        <v>103372.41375850898</v>
      </c>
      <c r="Q35" s="50">
        <f t="shared" si="138"/>
        <v>106019.55783851192</v>
      </c>
      <c r="R35" s="50">
        <f t="shared" si="138"/>
        <v>108226.95824277477</v>
      </c>
      <c r="S35" s="50">
        <f t="shared" si="138"/>
        <v>110297.89639801462</v>
      </c>
      <c r="T35" s="50">
        <f t="shared" si="138"/>
        <v>110480.85051586831</v>
      </c>
      <c r="U35" s="50">
        <f t="shared" si="138"/>
        <v>111845.86572321926</v>
      </c>
      <c r="V35" s="50">
        <f t="shared" si="138"/>
        <v>111556.71017184039</v>
      </c>
      <c r="W35" s="50">
        <f t="shared" si="138"/>
        <v>110839.43262752851</v>
      </c>
      <c r="X35" s="50">
        <f t="shared" si="138"/>
        <v>111512.752985039</v>
      </c>
      <c r="Y35" s="50">
        <f t="shared" si="138"/>
        <v>111694.01309483737</v>
      </c>
      <c r="Z35" s="50">
        <f t="shared" si="138"/>
        <v>115599.24425762237</v>
      </c>
      <c r="AA35" s="50">
        <f t="shared" si="138"/>
        <v>119661.69671013339</v>
      </c>
      <c r="AB35" s="50">
        <f t="shared" si="138"/>
        <v>122294.44998423567</v>
      </c>
      <c r="AC35" s="50">
        <f t="shared" si="138"/>
        <v>125857.29166575127</v>
      </c>
      <c r="AD35" s="50">
        <f t="shared" si="138"/>
        <v>128277.17693244055</v>
      </c>
      <c r="AE35" s="50">
        <f t="shared" si="138"/>
        <v>130790.03480876161</v>
      </c>
      <c r="AF35" s="50">
        <f t="shared" si="138"/>
        <v>129880.96236042018</v>
      </c>
      <c r="AG35" s="50">
        <f t="shared" si="138"/>
        <v>130868.57321810698</v>
      </c>
      <c r="AH35" s="50">
        <f t="shared" si="138"/>
        <v>131521.51330283942</v>
      </c>
      <c r="AI35" s="50">
        <f t="shared" si="138"/>
        <v>133127.61563158591</v>
      </c>
      <c r="AJ35" s="50">
        <f t="shared" si="138"/>
        <v>135186.74811852645</v>
      </c>
      <c r="AK35" s="50">
        <f t="shared" si="138"/>
        <v>137084.38632598153</v>
      </c>
      <c r="AL35" s="50">
        <f t="shared" si="138"/>
        <v>139203.29470118543</v>
      </c>
      <c r="AM35" s="50">
        <f t="shared" si="138"/>
        <v>141024.23637853109</v>
      </c>
      <c r="AN35" s="50">
        <f t="shared" si="138"/>
        <v>142857.85357727803</v>
      </c>
      <c r="AO35" s="50">
        <f t="shared" si="138"/>
        <v>144948.48724556871</v>
      </c>
      <c r="AP35" s="17"/>
      <c r="AQ35" t="str">
        <f t="shared" si="121"/>
        <v xml:space="preserve">   Mar 2025 Pessimistic</v>
      </c>
      <c r="AR35" s="4">
        <f t="shared" si="122"/>
        <v>100</v>
      </c>
      <c r="AS35" s="4">
        <f t="shared" si="122"/>
        <v>102.78474457136703</v>
      </c>
      <c r="AT35" s="4">
        <f t="shared" si="122"/>
        <v>110.49586539617711</v>
      </c>
      <c r="AU35" s="4">
        <f t="shared" si="122"/>
        <v>112.98380951268503</v>
      </c>
      <c r="AV35" s="4">
        <f t="shared" si="122"/>
        <v>115.87708066321058</v>
      </c>
      <c r="AW35" s="4">
        <f t="shared" si="122"/>
        <v>118.28972149963421</v>
      </c>
      <c r="AX35" s="4">
        <f t="shared" si="122"/>
        <v>120.55321205322409</v>
      </c>
      <c r="AY35" s="4">
        <f t="shared" si="122"/>
        <v>120.75317694182031</v>
      </c>
      <c r="AZ35" s="4">
        <f t="shared" si="122"/>
        <v>122.24510900146581</v>
      </c>
      <c r="BA35" s="4">
        <f t="shared" si="122"/>
        <v>121.9290682460197</v>
      </c>
      <c r="BB35" s="4">
        <f t="shared" si="123"/>
        <v>121.14509942409028</v>
      </c>
      <c r="BC35" s="4">
        <f t="shared" si="123"/>
        <v>121.88102399282189</v>
      </c>
      <c r="BD35" s="4">
        <f t="shared" si="123"/>
        <v>122.0791373673006</v>
      </c>
      <c r="BE35" s="4">
        <f t="shared" si="123"/>
        <v>126.34747045304886</v>
      </c>
      <c r="BF35" s="4">
        <f t="shared" si="123"/>
        <v>130.78764300354291</v>
      </c>
      <c r="BG35" s="4">
        <f t="shared" si="123"/>
        <v>133.66518531487918</v>
      </c>
      <c r="BH35" s="4">
        <f t="shared" si="123"/>
        <v>137.55929411269256</v>
      </c>
      <c r="BI35" s="4">
        <f t="shared" si="123"/>
        <v>140.20417630198619</v>
      </c>
      <c r="BJ35" s="4">
        <f t="shared" si="123"/>
        <v>142.95067554010947</v>
      </c>
      <c r="BK35" s="4">
        <f t="shared" si="123"/>
        <v>141.95707904175757</v>
      </c>
      <c r="BL35" s="4">
        <f t="shared" si="124"/>
        <v>143.03651632062599</v>
      </c>
      <c r="BM35" s="4">
        <f t="shared" si="124"/>
        <v>143.7501656925846</v>
      </c>
      <c r="BN35" s="4">
        <f t="shared" si="124"/>
        <v>145.50560075471728</v>
      </c>
      <c r="BO35" s="4">
        <f t="shared" si="124"/>
        <v>147.75618796853016</v>
      </c>
      <c r="BP35" s="4">
        <f t="shared" si="124"/>
        <v>149.83026543232981</v>
      </c>
      <c r="BQ35" s="4">
        <f t="shared" si="125"/>
        <v>152.14618639745444</v>
      </c>
      <c r="BR35" s="4">
        <f t="shared" si="126"/>
        <v>154.13643621485312</v>
      </c>
      <c r="BS35" s="4">
        <f t="shared" si="127"/>
        <v>156.14054010263095</v>
      </c>
      <c r="BT35" s="4">
        <f t="shared" si="128"/>
        <v>158.42555742544178</v>
      </c>
      <c r="BV35" s="4" t="str">
        <f t="shared" ref="BV35" si="139">L35</f>
        <v xml:space="preserve">   Mar 2025 Pessimistic</v>
      </c>
      <c r="BW35" s="52">
        <f t="shared" si="134"/>
        <v>-1.4230743174192817E-5</v>
      </c>
      <c r="BX35" s="52">
        <f t="shared" si="134"/>
        <v>-6.2186678739695189E-5</v>
      </c>
      <c r="BY35" s="52">
        <f t="shared" si="134"/>
        <v>-1.3907276393343437E-4</v>
      </c>
      <c r="BZ35" s="52">
        <f t="shared" si="134"/>
        <v>2.1274872435705916E-4</v>
      </c>
      <c r="CA35" s="52">
        <f t="shared" si="134"/>
        <v>2.0716579792434686E-4</v>
      </c>
      <c r="CB35" s="52">
        <f t="shared" si="134"/>
        <v>-2.3135683145518726E-3</v>
      </c>
      <c r="CC35" s="52">
        <f t="shared" si="134"/>
        <v>-4.1333901174761545E-3</v>
      </c>
      <c r="CD35" s="52">
        <f t="shared" si="134"/>
        <v>-1.2487098606288605E-3</v>
      </c>
      <c r="CE35" s="52">
        <f t="shared" si="134"/>
        <v>3.4664369383634597E-3</v>
      </c>
      <c r="CF35" s="52">
        <f t="shared" si="134"/>
        <v>-1.5200021199935909E-3</v>
      </c>
      <c r="CG35" s="52">
        <f t="shared" si="135"/>
        <v>-2.0852495660345083E-3</v>
      </c>
      <c r="CH35" s="52">
        <f t="shared" si="135"/>
        <v>-3.1169082519761915E-3</v>
      </c>
      <c r="CI35" s="52">
        <f t="shared" si="135"/>
        <v>-4.6592234609262873E-3</v>
      </c>
      <c r="CJ35" s="52">
        <f t="shared" si="135"/>
        <v>7.8677441759680278E-3</v>
      </c>
      <c r="CK35" s="52">
        <f t="shared" si="135"/>
        <v>2.1516757928547792E-2</v>
      </c>
      <c r="CL35" s="52">
        <f t="shared" si="135"/>
        <v>3.2619849143487034E-2</v>
      </c>
      <c r="CM35" s="52">
        <f t="shared" si="135"/>
        <v>3.9192440250252147E-2</v>
      </c>
      <c r="CN35" s="52">
        <f t="shared" si="135"/>
        <v>4.76850835766085E-2</v>
      </c>
      <c r="CO35" s="52">
        <f t="shared" si="135"/>
        <v>6.7231624058142314E-2</v>
      </c>
      <c r="CP35" s="52">
        <f t="shared" si="135"/>
        <v>4.9874252984708489E-2</v>
      </c>
      <c r="CQ35" s="52">
        <f t="shared" si="136"/>
        <v>4.1887283848587753E-2</v>
      </c>
      <c r="CR35" s="52">
        <f t="shared" si="136"/>
        <v>4.4196662063045844E-2</v>
      </c>
      <c r="CS35" s="52">
        <f t="shared" si="136"/>
        <v>4.5008861119997245E-2</v>
      </c>
      <c r="CT35" s="52">
        <f t="shared" si="136"/>
        <v>4.9594844669888838E-2</v>
      </c>
      <c r="CU35" s="52">
        <f t="shared" si="136"/>
        <v>5.279128017972412E-2</v>
      </c>
    </row>
    <row r="36" spans="1:99" x14ac:dyDescent="0.2">
      <c r="A36" s="25"/>
      <c r="C36" s="50"/>
      <c r="D36" s="50"/>
      <c r="E36" s="50"/>
      <c r="F36" s="50"/>
      <c r="G36" s="50"/>
      <c r="H36" s="50"/>
      <c r="I36" s="50"/>
      <c r="J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row>
    <row r="37" spans="1:99" x14ac:dyDescent="0.2">
      <c r="A37" s="25"/>
      <c r="B37" s="26" t="s">
        <v>0</v>
      </c>
      <c r="C37" s="50"/>
      <c r="D37" s="50"/>
      <c r="E37" s="50"/>
      <c r="F37" s="50"/>
      <c r="G37" s="50"/>
      <c r="H37" s="50"/>
      <c r="I37" s="50"/>
      <c r="J37" s="50"/>
      <c r="L37" s="26" t="s">
        <v>0</v>
      </c>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Q37" s="26" t="s">
        <v>234</v>
      </c>
      <c r="BV37" s="26" t="s">
        <v>234</v>
      </c>
    </row>
    <row r="38" spans="1:99" x14ac:dyDescent="0.2">
      <c r="B38" t="str">
        <f t="shared" ref="B38:B43" si="140">B9</f>
        <v xml:space="preserve">   Oct 2024 Optimistic</v>
      </c>
      <c r="C38" s="50">
        <v>1763.3333333333335</v>
      </c>
      <c r="D38" s="50">
        <v>1661.3999999999999</v>
      </c>
      <c r="E38" s="50">
        <v>1688.7500000000002</v>
      </c>
      <c r="F38" s="50">
        <v>1764.7166666666667</v>
      </c>
      <c r="G38" s="50">
        <v>1784.65</v>
      </c>
      <c r="H38" s="50">
        <v>1798.3461666666667</v>
      </c>
      <c r="I38" s="50">
        <v>1820.8912500000001</v>
      </c>
      <c r="J38" s="50">
        <v>1834.8235</v>
      </c>
      <c r="L38" t="str">
        <f t="shared" ref="L38:L43" si="141">B9</f>
        <v xml:space="preserve">   Oct 2024 Optimistic</v>
      </c>
      <c r="M38" s="50">
        <v>1778.1</v>
      </c>
      <c r="N38" s="50">
        <v>1782.4666666666667</v>
      </c>
      <c r="O38" s="50">
        <v>1582.4</v>
      </c>
      <c r="P38" s="50">
        <v>1634.1666666666665</v>
      </c>
      <c r="Q38" s="50">
        <v>1646.5666666666666</v>
      </c>
      <c r="R38" s="50">
        <v>1645.1333333333334</v>
      </c>
      <c r="S38" s="50">
        <v>1669.5333333333333</v>
      </c>
      <c r="T38" s="50">
        <v>1704.9</v>
      </c>
      <c r="U38" s="50">
        <v>1735.4333333333332</v>
      </c>
      <c r="V38" s="50">
        <v>1742.4333333333334</v>
      </c>
      <c r="W38" s="50">
        <v>1758.6000000000001</v>
      </c>
      <c r="X38" s="50">
        <v>1781.1</v>
      </c>
      <c r="Y38" s="50">
        <v>1776.7333333333333</v>
      </c>
      <c r="Z38" s="50">
        <v>1780.8333333333335</v>
      </c>
      <c r="AA38" s="50">
        <v>1789.2666666666667</v>
      </c>
      <c r="AB38" s="50">
        <v>1784.1999999999998</v>
      </c>
      <c r="AC38" s="50">
        <v>1784.3</v>
      </c>
      <c r="AD38" s="50">
        <v>1789</v>
      </c>
      <c r="AE38" s="50">
        <v>1803.0666666666666</v>
      </c>
      <c r="AF38" s="50">
        <v>1802.394</v>
      </c>
      <c r="AG38" s="50">
        <v>1798.924</v>
      </c>
      <c r="AH38" s="50">
        <v>1817.662</v>
      </c>
      <c r="AI38" s="50">
        <v>1820.271</v>
      </c>
      <c r="AJ38" s="50">
        <v>1820.9380000000001</v>
      </c>
      <c r="AK38" s="50">
        <v>1824.694</v>
      </c>
      <c r="AL38" s="50">
        <v>1830.145</v>
      </c>
      <c r="AM38" s="50">
        <v>1833.67</v>
      </c>
      <c r="AN38" s="50">
        <v>1836.4849999999999</v>
      </c>
      <c r="AO38" s="50">
        <v>1838.9939999999999</v>
      </c>
      <c r="AQ38" t="str">
        <f t="shared" ref="AQ38:AQ43" si="142">L38</f>
        <v xml:space="preserve">   Oct 2024 Optimistic</v>
      </c>
      <c r="AR38" s="4">
        <f t="shared" ref="AR38:AR43" si="143">100*M38/$M38</f>
        <v>100</v>
      </c>
      <c r="AS38" s="4">
        <f t="shared" ref="AS38:AS43" si="144">100*N38/$M38</f>
        <v>100.24558048853645</v>
      </c>
      <c r="AT38" s="4">
        <f t="shared" ref="AT38:AT43" si="145">100*O38/$M38</f>
        <v>88.993869861087688</v>
      </c>
      <c r="AU38" s="4">
        <f t="shared" ref="AU38:AU43" si="146">100*P38/$M38</f>
        <v>91.905217179386241</v>
      </c>
      <c r="AV38" s="4">
        <f t="shared" ref="AV38:AV43" si="147">100*Q38/$M38</f>
        <v>92.602590780421053</v>
      </c>
      <c r="AW38" s="4">
        <f t="shared" ref="AW38:AW43" si="148">100*R38/$M38</f>
        <v>92.521980391054129</v>
      </c>
      <c r="AX38" s="4">
        <f t="shared" ref="AX38:AX43" si="149">100*S38/$M38</f>
        <v>93.894231670509726</v>
      </c>
      <c r="AY38" s="4">
        <f t="shared" ref="AY38:AY43" si="150">100*T38/$M38</f>
        <v>95.88324616163321</v>
      </c>
      <c r="AZ38" s="4">
        <f t="shared" ref="AZ38:AZ43" si="151">100*U38/$M38</f>
        <v>97.600434921170532</v>
      </c>
      <c r="BA38" s="4">
        <f t="shared" ref="BA38:BA43" si="152">100*V38/$M38</f>
        <v>97.994113566916013</v>
      </c>
      <c r="BB38" s="4">
        <f t="shared" ref="BB38:BB43" si="153">100*W38/$M38</f>
        <v>98.903323772566225</v>
      </c>
      <c r="BC38" s="4">
        <f t="shared" ref="BC38:BC43" si="154">100*X38/$M38</f>
        <v>100.1687194196052</v>
      </c>
      <c r="BD38" s="4">
        <f t="shared" ref="BD38:BD43" si="155">100*Y38/$M38</f>
        <v>99.923138931068749</v>
      </c>
      <c r="BE38" s="4">
        <f t="shared" ref="BE38:BE43" si="156">100*Z38/$M38</f>
        <v>100.15372213786252</v>
      </c>
      <c r="BF38" s="4">
        <f t="shared" ref="BF38:BF43" si="157">100*AA38/$M38</f>
        <v>100.62801117297489</v>
      </c>
      <c r="BG38" s="4">
        <f t="shared" ref="BG38:BG43" si="158">100*AB38/$M38</f>
        <v>100.34306281986389</v>
      </c>
      <c r="BH38" s="4">
        <f t="shared" ref="BH38:BH43" si="159">100*AC38/$M38</f>
        <v>100.34868680051741</v>
      </c>
      <c r="BI38" s="4">
        <f t="shared" ref="BI38:BI43" si="160">100*AD38/$M38</f>
        <v>100.61301389123221</v>
      </c>
      <c r="BJ38" s="4">
        <f t="shared" ref="BJ38:BJ43" si="161">100*AE38/$M38</f>
        <v>101.40412050315881</v>
      </c>
      <c r="BK38" s="4">
        <f t="shared" ref="BK38:BK43" si="162">100*AF38/$M38</f>
        <v>101.36628985996289</v>
      </c>
      <c r="BL38" s="4">
        <f t="shared" ref="BL38:BL43" si="163">100*AG38/$M38</f>
        <v>101.17113773128621</v>
      </c>
      <c r="BM38" s="4">
        <f t="shared" ref="BM38:BM43" si="164">100*AH38/$M38</f>
        <v>102.22495922614027</v>
      </c>
      <c r="BN38" s="4">
        <f t="shared" ref="BN38:BN43" si="165">100*AI38/$M38</f>
        <v>102.37168888139026</v>
      </c>
      <c r="BO38" s="4">
        <f t="shared" ref="BO38:BO43" si="166">100*AJ38/$M38</f>
        <v>102.40920083234916</v>
      </c>
      <c r="BP38" s="4">
        <f t="shared" ref="BP38:BP43" si="167">100*AK38/$M38</f>
        <v>102.62043754569484</v>
      </c>
      <c r="BQ38" s="4">
        <f t="shared" ref="BQ38:BQ43" si="168">100*AL38/$M38</f>
        <v>102.92700073111749</v>
      </c>
      <c r="BR38" s="4">
        <f t="shared" ref="BR38:BR43" si="169">100*AM38/$M38</f>
        <v>103.1252460491536</v>
      </c>
      <c r="BS38" s="4">
        <f t="shared" ref="BS38:BS43" si="170">100*AN38/$M38</f>
        <v>103.2835611045498</v>
      </c>
      <c r="BT38" s="4">
        <f t="shared" ref="BT38:BT43" si="171">100*AO38/$M38</f>
        <v>103.42466677914628</v>
      </c>
      <c r="BV38" s="4" t="str">
        <f t="shared" ref="BV38:BV40" si="172">L38</f>
        <v xml:space="preserve">   Oct 2024 Optimistic</v>
      </c>
    </row>
    <row r="39" spans="1:99" x14ac:dyDescent="0.2">
      <c r="B39" t="str">
        <f t="shared" si="140"/>
        <v xml:space="preserve">   Oct 2024 Baseline</v>
      </c>
      <c r="C39" s="50">
        <v>1763.3333333333335</v>
      </c>
      <c r="D39" s="50">
        <v>1661.3999999999999</v>
      </c>
      <c r="E39" s="50">
        <v>1688.7500000000002</v>
      </c>
      <c r="F39" s="50">
        <v>1764.7166666666667</v>
      </c>
      <c r="G39" s="50">
        <v>1784.65</v>
      </c>
      <c r="H39" s="50">
        <v>1796.9156666666668</v>
      </c>
      <c r="I39" s="50">
        <v>1808.95775</v>
      </c>
      <c r="J39" s="50">
        <v>1821.54575</v>
      </c>
      <c r="L39" t="str">
        <f t="shared" si="141"/>
        <v xml:space="preserve">   Oct 2024 Baseline</v>
      </c>
      <c r="M39" s="50">
        <v>1778.1</v>
      </c>
      <c r="N39" s="50">
        <v>1782.4666666666667</v>
      </c>
      <c r="O39" s="50">
        <v>1582.4</v>
      </c>
      <c r="P39" s="50">
        <v>1634.1666666666665</v>
      </c>
      <c r="Q39" s="50">
        <v>1646.5666666666666</v>
      </c>
      <c r="R39" s="50">
        <v>1645.1333333333334</v>
      </c>
      <c r="S39" s="50">
        <v>1669.5333333333333</v>
      </c>
      <c r="T39" s="50">
        <v>1704.9</v>
      </c>
      <c r="U39" s="50">
        <v>1735.4333333333332</v>
      </c>
      <c r="V39" s="50">
        <v>1742.4333333333334</v>
      </c>
      <c r="W39" s="50">
        <v>1758.6000000000001</v>
      </c>
      <c r="X39" s="50">
        <v>1781.1</v>
      </c>
      <c r="Y39" s="50">
        <v>1776.7333333333333</v>
      </c>
      <c r="Z39" s="50">
        <v>1780.8333333333335</v>
      </c>
      <c r="AA39" s="50">
        <v>1789.2666666666667</v>
      </c>
      <c r="AB39" s="50">
        <v>1784.1999999999998</v>
      </c>
      <c r="AC39" s="50">
        <v>1784.3</v>
      </c>
      <c r="AD39" s="50">
        <v>1789</v>
      </c>
      <c r="AE39" s="50">
        <v>1803.0666666666666</v>
      </c>
      <c r="AF39" s="50">
        <v>1802.366</v>
      </c>
      <c r="AG39" s="50">
        <v>1793.23</v>
      </c>
      <c r="AH39" s="50">
        <v>1806.6179999999999</v>
      </c>
      <c r="AI39" s="50">
        <v>1807.548</v>
      </c>
      <c r="AJ39" s="50">
        <v>1808.809</v>
      </c>
      <c r="AK39" s="50">
        <v>1812.856</v>
      </c>
      <c r="AL39" s="50">
        <v>1817.556</v>
      </c>
      <c r="AM39" s="50">
        <v>1820.67</v>
      </c>
      <c r="AN39" s="50">
        <v>1822.7460000000001</v>
      </c>
      <c r="AO39" s="50">
        <v>1825.211</v>
      </c>
      <c r="AQ39" t="str">
        <f t="shared" si="142"/>
        <v xml:space="preserve">   Oct 2024 Baseline</v>
      </c>
      <c r="AR39" s="4">
        <f t="shared" si="143"/>
        <v>100</v>
      </c>
      <c r="AS39" s="4">
        <f t="shared" si="144"/>
        <v>100.24558048853645</v>
      </c>
      <c r="AT39" s="4">
        <f t="shared" si="145"/>
        <v>88.993869861087688</v>
      </c>
      <c r="AU39" s="4">
        <f t="shared" si="146"/>
        <v>91.905217179386241</v>
      </c>
      <c r="AV39" s="4">
        <f t="shared" si="147"/>
        <v>92.602590780421053</v>
      </c>
      <c r="AW39" s="4">
        <f t="shared" si="148"/>
        <v>92.521980391054129</v>
      </c>
      <c r="AX39" s="4">
        <f t="shared" si="149"/>
        <v>93.894231670509726</v>
      </c>
      <c r="AY39" s="4">
        <f t="shared" si="150"/>
        <v>95.88324616163321</v>
      </c>
      <c r="AZ39" s="4">
        <f t="shared" si="151"/>
        <v>97.600434921170532</v>
      </c>
      <c r="BA39" s="4">
        <f t="shared" si="152"/>
        <v>97.994113566916013</v>
      </c>
      <c r="BB39" s="4">
        <f t="shared" si="153"/>
        <v>98.903323772566225</v>
      </c>
      <c r="BC39" s="4">
        <f t="shared" si="154"/>
        <v>100.1687194196052</v>
      </c>
      <c r="BD39" s="4">
        <f t="shared" si="155"/>
        <v>99.923138931068749</v>
      </c>
      <c r="BE39" s="4">
        <f t="shared" si="156"/>
        <v>100.15372213786252</v>
      </c>
      <c r="BF39" s="4">
        <f t="shared" si="157"/>
        <v>100.62801117297489</v>
      </c>
      <c r="BG39" s="4">
        <f t="shared" si="158"/>
        <v>100.34306281986389</v>
      </c>
      <c r="BH39" s="4">
        <f t="shared" si="159"/>
        <v>100.34868680051741</v>
      </c>
      <c r="BI39" s="4">
        <f t="shared" si="160"/>
        <v>100.61301389123221</v>
      </c>
      <c r="BJ39" s="4">
        <f t="shared" si="161"/>
        <v>101.40412050315881</v>
      </c>
      <c r="BK39" s="4">
        <f t="shared" si="162"/>
        <v>101.3647151453799</v>
      </c>
      <c r="BL39" s="4">
        <f t="shared" si="163"/>
        <v>100.85090827287554</v>
      </c>
      <c r="BM39" s="4">
        <f t="shared" si="164"/>
        <v>101.60384680276699</v>
      </c>
      <c r="BN39" s="4">
        <f t="shared" si="165"/>
        <v>101.65614982284461</v>
      </c>
      <c r="BO39" s="4">
        <f t="shared" si="166"/>
        <v>101.72706821888534</v>
      </c>
      <c r="BP39" s="4">
        <f t="shared" si="167"/>
        <v>101.95467071593275</v>
      </c>
      <c r="BQ39" s="4">
        <f t="shared" si="168"/>
        <v>102.21899780664755</v>
      </c>
      <c r="BR39" s="4">
        <f t="shared" si="169"/>
        <v>102.39412856419774</v>
      </c>
      <c r="BS39" s="4">
        <f t="shared" si="170"/>
        <v>102.51088240256455</v>
      </c>
      <c r="BT39" s="4">
        <f t="shared" si="171"/>
        <v>102.64951352567348</v>
      </c>
      <c r="BV39" s="4" t="str">
        <f t="shared" si="172"/>
        <v xml:space="preserve">   Oct 2024 Baseline</v>
      </c>
    </row>
    <row r="40" spans="1:99" x14ac:dyDescent="0.2">
      <c r="B40" t="str">
        <f t="shared" si="140"/>
        <v xml:space="preserve">   Oct 2024 Pessimistic</v>
      </c>
      <c r="C40" s="50">
        <v>1763.3333333333335</v>
      </c>
      <c r="D40" s="50">
        <v>1661.3999999999999</v>
      </c>
      <c r="E40" s="50">
        <v>1688.7500000000002</v>
      </c>
      <c r="F40" s="50">
        <v>1764.7166666666667</v>
      </c>
      <c r="G40" s="50">
        <v>1784.65</v>
      </c>
      <c r="H40" s="50">
        <v>1793.5491666666667</v>
      </c>
      <c r="I40" s="50">
        <v>1750.1835000000001</v>
      </c>
      <c r="J40" s="50">
        <v>1727.2045000000001</v>
      </c>
      <c r="L40" t="str">
        <f t="shared" si="141"/>
        <v xml:space="preserve">   Oct 2024 Pessimistic</v>
      </c>
      <c r="M40" s="50">
        <v>1778.1</v>
      </c>
      <c r="N40" s="50">
        <v>1782.4666666666667</v>
      </c>
      <c r="O40" s="50">
        <v>1582.4</v>
      </c>
      <c r="P40" s="50">
        <v>1634.1666666666665</v>
      </c>
      <c r="Q40" s="50">
        <v>1646.5666666666666</v>
      </c>
      <c r="R40" s="50">
        <v>1645.1333333333334</v>
      </c>
      <c r="S40" s="50">
        <v>1669.5333333333333</v>
      </c>
      <c r="T40" s="50">
        <v>1704.9</v>
      </c>
      <c r="U40" s="50">
        <v>1735.4333333333332</v>
      </c>
      <c r="V40" s="50">
        <v>1742.4333333333334</v>
      </c>
      <c r="W40" s="50">
        <v>1758.6000000000001</v>
      </c>
      <c r="X40" s="50">
        <v>1781.1</v>
      </c>
      <c r="Y40" s="50">
        <v>1776.7333333333333</v>
      </c>
      <c r="Z40" s="50">
        <v>1780.8333333333335</v>
      </c>
      <c r="AA40" s="50">
        <v>1789.2666666666667</v>
      </c>
      <c r="AB40" s="50">
        <v>1784.1999999999998</v>
      </c>
      <c r="AC40" s="50">
        <v>1784.3</v>
      </c>
      <c r="AD40" s="50">
        <v>1789</v>
      </c>
      <c r="AE40" s="50">
        <v>1803.0666666666666</v>
      </c>
      <c r="AF40" s="50">
        <v>1802.402</v>
      </c>
      <c r="AG40" s="50">
        <v>1779.7280000000001</v>
      </c>
      <c r="AH40" s="50">
        <v>1775.9649999999999</v>
      </c>
      <c r="AI40" s="50">
        <v>1756.144</v>
      </c>
      <c r="AJ40" s="50">
        <v>1737.7349999999999</v>
      </c>
      <c r="AK40" s="50">
        <v>1730.89</v>
      </c>
      <c r="AL40" s="50">
        <v>1728.5640000000001</v>
      </c>
      <c r="AM40" s="50">
        <v>1724.6949999999999</v>
      </c>
      <c r="AN40" s="50">
        <v>1726.5060000000001</v>
      </c>
      <c r="AO40" s="50">
        <v>1729.0530000000001</v>
      </c>
      <c r="AQ40" t="str">
        <f t="shared" si="142"/>
        <v xml:space="preserve">   Oct 2024 Pessimistic</v>
      </c>
      <c r="AR40" s="4">
        <f t="shared" si="143"/>
        <v>100</v>
      </c>
      <c r="AS40" s="4">
        <f t="shared" si="144"/>
        <v>100.24558048853645</v>
      </c>
      <c r="AT40" s="4">
        <f t="shared" si="145"/>
        <v>88.993869861087688</v>
      </c>
      <c r="AU40" s="4">
        <f t="shared" si="146"/>
        <v>91.905217179386241</v>
      </c>
      <c r="AV40" s="4">
        <f t="shared" si="147"/>
        <v>92.602590780421053</v>
      </c>
      <c r="AW40" s="4">
        <f t="shared" si="148"/>
        <v>92.521980391054129</v>
      </c>
      <c r="AX40" s="4">
        <f t="shared" si="149"/>
        <v>93.894231670509726</v>
      </c>
      <c r="AY40" s="4">
        <f t="shared" si="150"/>
        <v>95.88324616163321</v>
      </c>
      <c r="AZ40" s="4">
        <f t="shared" si="151"/>
        <v>97.600434921170532</v>
      </c>
      <c r="BA40" s="4">
        <f t="shared" si="152"/>
        <v>97.994113566916013</v>
      </c>
      <c r="BB40" s="4">
        <f t="shared" si="153"/>
        <v>98.903323772566225</v>
      </c>
      <c r="BC40" s="4">
        <f t="shared" si="154"/>
        <v>100.1687194196052</v>
      </c>
      <c r="BD40" s="4">
        <f t="shared" si="155"/>
        <v>99.923138931068749</v>
      </c>
      <c r="BE40" s="4">
        <f t="shared" si="156"/>
        <v>100.15372213786252</v>
      </c>
      <c r="BF40" s="4">
        <f t="shared" si="157"/>
        <v>100.62801117297489</v>
      </c>
      <c r="BG40" s="4">
        <f t="shared" si="158"/>
        <v>100.34306281986389</v>
      </c>
      <c r="BH40" s="4">
        <f t="shared" si="159"/>
        <v>100.34868680051741</v>
      </c>
      <c r="BI40" s="4">
        <f t="shared" si="160"/>
        <v>100.61301389123221</v>
      </c>
      <c r="BJ40" s="4">
        <f t="shared" si="161"/>
        <v>101.40412050315881</v>
      </c>
      <c r="BK40" s="4">
        <f t="shared" si="162"/>
        <v>101.36673977841518</v>
      </c>
      <c r="BL40" s="4">
        <f t="shared" si="163"/>
        <v>100.09155840503909</v>
      </c>
      <c r="BM40" s="4">
        <f t="shared" si="164"/>
        <v>99.879928013047646</v>
      </c>
      <c r="BN40" s="4">
        <f t="shared" si="165"/>
        <v>98.765198807716104</v>
      </c>
      <c r="BO40" s="4">
        <f t="shared" si="166"/>
        <v>97.729880209212084</v>
      </c>
      <c r="BP40" s="4">
        <f t="shared" si="167"/>
        <v>97.34491873347956</v>
      </c>
      <c r="BQ40" s="4">
        <f t="shared" si="168"/>
        <v>97.214104943479001</v>
      </c>
      <c r="BR40" s="4">
        <f t="shared" si="169"/>
        <v>96.996513131994831</v>
      </c>
      <c r="BS40" s="4">
        <f t="shared" si="170"/>
        <v>97.098363421629841</v>
      </c>
      <c r="BT40" s="4">
        <f t="shared" si="171"/>
        <v>97.241606208874657</v>
      </c>
      <c r="BV40" s="4" t="str">
        <f t="shared" si="172"/>
        <v xml:space="preserve">   Oct 2024 Pessimistic</v>
      </c>
    </row>
    <row r="41" spans="1:99" x14ac:dyDescent="0.2">
      <c r="B41" t="str">
        <f t="shared" si="140"/>
        <v xml:space="preserve">   Mar 2025 Optimistic</v>
      </c>
      <c r="C41" s="50">
        <f ca="1">'Optimistic ANN'!AF7</f>
        <v>1763.4</v>
      </c>
      <c r="D41" s="50">
        <f ca="1">'Optimistic ANN'!AG7</f>
        <v>1661.45</v>
      </c>
      <c r="E41" s="50">
        <f ca="1">'Optimistic ANN'!AH7</f>
        <v>1688.9250000000002</v>
      </c>
      <c r="F41" s="50">
        <f ca="1">'Optimistic ANN'!AI7</f>
        <v>1764.0083333333332</v>
      </c>
      <c r="G41" s="50">
        <f ca="1">'Optimistic ANN'!AJ7</f>
        <v>1779.1166666666668</v>
      </c>
      <c r="H41" s="50">
        <f ca="1">'Optimistic ANN'!AK7</f>
        <v>1793.5583333333334</v>
      </c>
      <c r="I41" s="50">
        <f ca="1">'Optimistic ANN'!AL7</f>
        <v>1808.4180000000001</v>
      </c>
      <c r="J41" s="50">
        <f ca="1">'Optimistic ANN'!AM7</f>
        <v>1828.8347499999998</v>
      </c>
      <c r="L41" t="str">
        <f t="shared" si="141"/>
        <v xml:space="preserve">   Mar 2025 Optimistic</v>
      </c>
      <c r="M41" s="50">
        <f>'Optimistic QTR'!DR7</f>
        <v>1779.4333333333334</v>
      </c>
      <c r="N41" s="50">
        <f>'Optimistic QTR'!DS7</f>
        <v>1782.6333333333337</v>
      </c>
      <c r="O41" s="50">
        <f>'Optimistic QTR'!DT7</f>
        <v>1581.866666666667</v>
      </c>
      <c r="P41" s="50">
        <f>'Optimistic QTR'!DU7</f>
        <v>1633.3333333333333</v>
      </c>
      <c r="Q41" s="50">
        <f>'Optimistic QTR'!DV7</f>
        <v>1647.9666666666665</v>
      </c>
      <c r="R41" s="50">
        <f>'Optimistic QTR'!DW7</f>
        <v>1645.3666666666668</v>
      </c>
      <c r="S41" s="50">
        <f>'Optimistic QTR'!DX7</f>
        <v>1668.8666666666666</v>
      </c>
      <c r="T41" s="50">
        <f>'Optimistic QTR'!DY7</f>
        <v>1704.4666666666667</v>
      </c>
      <c r="U41" s="50">
        <f>'Optimistic QTR'!DZ7</f>
        <v>1736.9999999999998</v>
      </c>
      <c r="V41" s="50">
        <f>'Optimistic QTR'!EA7</f>
        <v>1742.3666666666663</v>
      </c>
      <c r="W41" s="50">
        <f>'Optimistic QTR'!EB7</f>
        <v>1757.5</v>
      </c>
      <c r="X41" s="50">
        <f>'Optimistic QTR'!EC7</f>
        <v>1779.4666666666669</v>
      </c>
      <c r="Y41" s="50">
        <f>'Optimistic QTR'!ED7</f>
        <v>1776.7</v>
      </c>
      <c r="Z41" s="50">
        <f>'Optimistic QTR'!EE7</f>
        <v>1778.8666666666666</v>
      </c>
      <c r="AA41" s="50">
        <f>'Optimistic QTR'!EF7</f>
        <v>1782.0333333333335</v>
      </c>
      <c r="AB41" s="50">
        <f>'Optimistic QTR'!EG7</f>
        <v>1777.4333333333334</v>
      </c>
      <c r="AC41" s="50">
        <f>'Optimistic QTR'!EH7</f>
        <v>1778.1333333333332</v>
      </c>
      <c r="AD41" s="50">
        <f>'Optimistic QTR'!EI7</f>
        <v>1787.9</v>
      </c>
      <c r="AE41" s="50">
        <f>'Optimistic QTR'!EJ7</f>
        <v>1796.2999999999997</v>
      </c>
      <c r="AF41" s="50">
        <f>'Optimistic QTR'!EK7</f>
        <v>1801.2333333333333</v>
      </c>
      <c r="AG41" s="50">
        <f>'Optimistic QTR'!EL7</f>
        <v>1788.8</v>
      </c>
      <c r="AH41" s="50">
        <f>'Optimistic QTR'!EM7</f>
        <v>1800.797</v>
      </c>
      <c r="AI41" s="50">
        <f>'Optimistic QTR'!EN7</f>
        <v>1805.7260000000001</v>
      </c>
      <c r="AJ41" s="50">
        <f>'Optimistic QTR'!EO7</f>
        <v>1810.58</v>
      </c>
      <c r="AK41" s="50">
        <f>'Optimistic QTR'!EP7</f>
        <v>1816.569</v>
      </c>
      <c r="AL41" s="50">
        <f>'Optimistic QTR'!EQ7</f>
        <v>1823.2059999999999</v>
      </c>
      <c r="AM41" s="50">
        <f>'Optimistic QTR'!ER7</f>
        <v>1827.886</v>
      </c>
      <c r="AN41" s="50">
        <f>'Optimistic QTR'!ES7</f>
        <v>1830.7260000000001</v>
      </c>
      <c r="AO41" s="50">
        <f>'Optimistic QTR'!ET7</f>
        <v>1833.521</v>
      </c>
      <c r="AP41" s="17"/>
      <c r="AQ41" t="str">
        <f t="shared" si="142"/>
        <v xml:space="preserve">   Mar 2025 Optimistic</v>
      </c>
      <c r="AR41" s="4">
        <f t="shared" si="143"/>
        <v>100</v>
      </c>
      <c r="AS41" s="4">
        <f t="shared" si="144"/>
        <v>100.17983253095557</v>
      </c>
      <c r="AT41" s="4">
        <f t="shared" si="145"/>
        <v>88.897214469025741</v>
      </c>
      <c r="AU41" s="4">
        <f t="shared" si="146"/>
        <v>91.789521008560769</v>
      </c>
      <c r="AV41" s="4">
        <f t="shared" si="147"/>
        <v>92.611880186576244</v>
      </c>
      <c r="AW41" s="4">
        <f t="shared" si="148"/>
        <v>92.46576625517487</v>
      </c>
      <c r="AX41" s="4">
        <f t="shared" si="149"/>
        <v>93.786411404379663</v>
      </c>
      <c r="AY41" s="4">
        <f t="shared" si="150"/>
        <v>95.787048311260136</v>
      </c>
      <c r="AZ41" s="4">
        <f t="shared" si="151"/>
        <v>97.615345709308187</v>
      </c>
      <c r="BA41" s="4">
        <f t="shared" si="152"/>
        <v>97.916939849764887</v>
      </c>
      <c r="BB41" s="4">
        <f t="shared" si="153"/>
        <v>98.767397860742179</v>
      </c>
      <c r="BC41" s="4">
        <f t="shared" si="154"/>
        <v>100.0018732555308</v>
      </c>
      <c r="BD41" s="4">
        <f t="shared" si="155"/>
        <v>99.84639304647547</v>
      </c>
      <c r="BE41" s="4">
        <f t="shared" si="156"/>
        <v>99.968154655976619</v>
      </c>
      <c r="BF41" s="4">
        <f t="shared" si="157"/>
        <v>100.14611393140139</v>
      </c>
      <c r="BG41" s="4">
        <f t="shared" si="158"/>
        <v>99.88760466815279</v>
      </c>
      <c r="BH41" s="4">
        <f t="shared" si="159"/>
        <v>99.926943034299299</v>
      </c>
      <c r="BI41" s="4">
        <f t="shared" si="160"/>
        <v>100.47580690481988</v>
      </c>
      <c r="BJ41" s="4">
        <f t="shared" si="161"/>
        <v>100.94786729857817</v>
      </c>
      <c r="BK41" s="4">
        <f t="shared" si="162"/>
        <v>101.22510911713466</v>
      </c>
      <c r="BL41" s="4">
        <f t="shared" si="163"/>
        <v>100.52638480415114</v>
      </c>
      <c r="BM41" s="4">
        <f t="shared" si="164"/>
        <v>101.20058820223667</v>
      </c>
      <c r="BN41" s="4">
        <f t="shared" si="165"/>
        <v>101.47758649757414</v>
      </c>
      <c r="BO41" s="4">
        <f t="shared" si="166"/>
        <v>101.75036996796733</v>
      </c>
      <c r="BP41" s="4">
        <f t="shared" si="167"/>
        <v>102.08693778918382</v>
      </c>
      <c r="BQ41" s="4">
        <f t="shared" si="168"/>
        <v>102.4599216979188</v>
      </c>
      <c r="BR41" s="4">
        <f t="shared" si="169"/>
        <v>102.72292677444131</v>
      </c>
      <c r="BS41" s="4">
        <f t="shared" si="170"/>
        <v>102.88252814566435</v>
      </c>
      <c r="BT41" s="4">
        <f t="shared" si="171"/>
        <v>103.03960062192084</v>
      </c>
      <c r="BV41" s="4" t="str">
        <f t="shared" ref="BV41" si="173">L41</f>
        <v xml:space="preserve">   Mar 2025 Optimistic</v>
      </c>
      <c r="BW41" s="52">
        <f t="shared" ref="BW41:CF43" si="174">M41/M38-1</f>
        <v>7.4986408713439978E-4</v>
      </c>
      <c r="BX41" s="52">
        <f t="shared" si="174"/>
        <v>9.3503384822613E-5</v>
      </c>
      <c r="BY41" s="52">
        <f t="shared" si="174"/>
        <v>-3.3704078193441678E-4</v>
      </c>
      <c r="BZ41" s="52">
        <f t="shared" si="174"/>
        <v>-5.0994390617031815E-4</v>
      </c>
      <c r="CA41" s="52">
        <f t="shared" si="174"/>
        <v>8.5025406401184611E-4</v>
      </c>
      <c r="CB41" s="52">
        <f t="shared" si="174"/>
        <v>1.4183247558463563E-4</v>
      </c>
      <c r="CC41" s="52">
        <f t="shared" si="174"/>
        <v>-3.9931318132813143E-4</v>
      </c>
      <c r="CD41" s="52">
        <f t="shared" si="174"/>
        <v>-2.5416935499644744E-4</v>
      </c>
      <c r="CE41" s="52">
        <f t="shared" si="174"/>
        <v>9.0275243455040233E-4</v>
      </c>
      <c r="CF41" s="52">
        <f t="shared" si="174"/>
        <v>-3.8260669944611969E-5</v>
      </c>
      <c r="CG41" s="52">
        <f t="shared" ref="CG41:CP43" si="175">W41/W38-1</f>
        <v>-6.2549755487328884E-4</v>
      </c>
      <c r="CH41" s="52">
        <f t="shared" si="175"/>
        <v>-9.1703628843575746E-4</v>
      </c>
      <c r="CI41" s="52">
        <f t="shared" si="175"/>
        <v>-1.8761022100521885E-5</v>
      </c>
      <c r="CJ41" s="52">
        <f t="shared" si="175"/>
        <v>-1.1043518951803222E-3</v>
      </c>
      <c r="CK41" s="52">
        <f t="shared" si="175"/>
        <v>-4.0426245389171278E-3</v>
      </c>
      <c r="CL41" s="52">
        <f t="shared" si="175"/>
        <v>-3.7925494152373229E-3</v>
      </c>
      <c r="CM41" s="52">
        <f t="shared" si="175"/>
        <v>-3.4560705412020054E-3</v>
      </c>
      <c r="CN41" s="52">
        <f t="shared" si="175"/>
        <v>-6.1486864169923994E-4</v>
      </c>
      <c r="CO41" s="52">
        <f t="shared" si="175"/>
        <v>-3.7528654884272372E-3</v>
      </c>
      <c r="CP41" s="52">
        <f t="shared" si="175"/>
        <v>-6.4395835020902847E-4</v>
      </c>
      <c r="CQ41" s="52">
        <f t="shared" ref="CQ41:CU43" si="176">AG41/AG38-1</f>
        <v>-5.6278086233770841E-3</v>
      </c>
      <c r="CR41" s="52">
        <f t="shared" si="176"/>
        <v>-9.2784026953306453E-3</v>
      </c>
      <c r="CS41" s="52">
        <f t="shared" si="176"/>
        <v>-7.9905684373370311E-3</v>
      </c>
      <c r="CT41" s="52">
        <f t="shared" si="176"/>
        <v>-5.6882771406825405E-3</v>
      </c>
      <c r="CU41" s="52">
        <f t="shared" si="176"/>
        <v>-4.4528014012212846E-3</v>
      </c>
    </row>
    <row r="42" spans="1:99" x14ac:dyDescent="0.2">
      <c r="B42" t="str">
        <f t="shared" si="140"/>
        <v xml:space="preserve">   Mar 2025 Baseline</v>
      </c>
      <c r="C42" s="50">
        <f ca="1">'Baseline ANN'!AF7</f>
        <v>1763.4</v>
      </c>
      <c r="D42" s="50">
        <f ca="1">'Baseline ANN'!AG7</f>
        <v>1661.45</v>
      </c>
      <c r="E42" s="50">
        <f ca="1">'Baseline ANN'!AH7</f>
        <v>1688.9250000000002</v>
      </c>
      <c r="F42" s="50">
        <f ca="1">'Baseline ANN'!AI7</f>
        <v>1764.0083333333332</v>
      </c>
      <c r="G42" s="50">
        <f ca="1">'Baseline ANN'!AJ7</f>
        <v>1779.1166666666668</v>
      </c>
      <c r="H42" s="50">
        <f ca="1">'Baseline ANN'!AK7</f>
        <v>1793.5583333333334</v>
      </c>
      <c r="I42" s="50">
        <f ca="1">'Baseline ANN'!AL7</f>
        <v>1803.7625</v>
      </c>
      <c r="J42" s="50">
        <f ca="1">'Baseline ANN'!AM7</f>
        <v>1812.3464999999999</v>
      </c>
      <c r="L42" t="str">
        <f t="shared" si="141"/>
        <v xml:space="preserve">   Mar 2025 Baseline</v>
      </c>
      <c r="M42" s="50">
        <f>'Baseline QTR'!DR7</f>
        <v>1779.4333333333334</v>
      </c>
      <c r="N42" s="50">
        <f>'Baseline QTR'!DS7</f>
        <v>1782.6333333333337</v>
      </c>
      <c r="O42" s="50">
        <f>'Baseline QTR'!DT7</f>
        <v>1581.866666666667</v>
      </c>
      <c r="P42" s="50">
        <f>'Baseline QTR'!DU7</f>
        <v>1633.3333333333333</v>
      </c>
      <c r="Q42" s="50">
        <f>'Baseline QTR'!DV7</f>
        <v>1647.9666666666665</v>
      </c>
      <c r="R42" s="50">
        <f>'Baseline QTR'!DW7</f>
        <v>1645.3666666666668</v>
      </c>
      <c r="S42" s="50">
        <f>'Baseline QTR'!DX7</f>
        <v>1668.8666666666666</v>
      </c>
      <c r="T42" s="50">
        <f>'Baseline QTR'!DY7</f>
        <v>1704.4666666666667</v>
      </c>
      <c r="U42" s="50">
        <f>'Baseline QTR'!DZ7</f>
        <v>1736.9999999999998</v>
      </c>
      <c r="V42" s="50">
        <f>'Baseline QTR'!EA7</f>
        <v>1742.3666666666663</v>
      </c>
      <c r="W42" s="50">
        <f>'Baseline QTR'!EB7</f>
        <v>1757.5</v>
      </c>
      <c r="X42" s="50">
        <f>'Baseline QTR'!EC7</f>
        <v>1779.4666666666669</v>
      </c>
      <c r="Y42" s="50">
        <f>'Baseline QTR'!ED7</f>
        <v>1776.7</v>
      </c>
      <c r="Z42" s="50">
        <f>'Baseline QTR'!EE7</f>
        <v>1778.8666666666666</v>
      </c>
      <c r="AA42" s="50">
        <f>'Baseline QTR'!EF7</f>
        <v>1782.0333333333335</v>
      </c>
      <c r="AB42" s="50">
        <f>'Baseline QTR'!EG7</f>
        <v>1777.4333333333334</v>
      </c>
      <c r="AC42" s="50">
        <f>'Baseline QTR'!EH7</f>
        <v>1778.1333333333332</v>
      </c>
      <c r="AD42" s="50">
        <f>'Baseline QTR'!EI7</f>
        <v>1787.9</v>
      </c>
      <c r="AE42" s="50">
        <f>'Baseline QTR'!EJ7</f>
        <v>1796.2999999999997</v>
      </c>
      <c r="AF42" s="50">
        <f>'Baseline QTR'!EK7</f>
        <v>1801.2333333333333</v>
      </c>
      <c r="AG42" s="50">
        <f>'Baseline QTR'!EL7</f>
        <v>1788.8</v>
      </c>
      <c r="AH42" s="50">
        <f>'Baseline QTR'!EM7</f>
        <v>1800.22</v>
      </c>
      <c r="AI42" s="50">
        <f>'Baseline QTR'!EN7</f>
        <v>1802.58</v>
      </c>
      <c r="AJ42" s="50">
        <f>'Baseline QTR'!EO7</f>
        <v>1804.6310000000001</v>
      </c>
      <c r="AK42" s="50">
        <f>'Baseline QTR'!EP7</f>
        <v>1807.6189999999999</v>
      </c>
      <c r="AL42" s="50">
        <f>'Baseline QTR'!EQ7</f>
        <v>1810.7329999999999</v>
      </c>
      <c r="AM42" s="50">
        <f>'Baseline QTR'!ER7</f>
        <v>1812.5820000000001</v>
      </c>
      <c r="AN42" s="50">
        <f>'Baseline QTR'!ES7</f>
        <v>1812.665</v>
      </c>
      <c r="AO42" s="50">
        <f>'Baseline QTR'!ET7</f>
        <v>1813.4059999999999</v>
      </c>
      <c r="AP42" s="17"/>
      <c r="AQ42" t="str">
        <f t="shared" si="142"/>
        <v xml:space="preserve">   Mar 2025 Baseline</v>
      </c>
      <c r="AR42" s="4">
        <f t="shared" si="143"/>
        <v>100</v>
      </c>
      <c r="AS42" s="4">
        <f t="shared" si="144"/>
        <v>100.17983253095557</v>
      </c>
      <c r="AT42" s="4">
        <f t="shared" si="145"/>
        <v>88.897214469025741</v>
      </c>
      <c r="AU42" s="4">
        <f t="shared" si="146"/>
        <v>91.789521008560769</v>
      </c>
      <c r="AV42" s="4">
        <f t="shared" si="147"/>
        <v>92.611880186576244</v>
      </c>
      <c r="AW42" s="4">
        <f t="shared" si="148"/>
        <v>92.46576625517487</v>
      </c>
      <c r="AX42" s="4">
        <f t="shared" si="149"/>
        <v>93.786411404379663</v>
      </c>
      <c r="AY42" s="4">
        <f t="shared" si="150"/>
        <v>95.787048311260136</v>
      </c>
      <c r="AZ42" s="4">
        <f t="shared" si="151"/>
        <v>97.615345709308187</v>
      </c>
      <c r="BA42" s="4">
        <f t="shared" si="152"/>
        <v>97.916939849764887</v>
      </c>
      <c r="BB42" s="4">
        <f t="shared" si="153"/>
        <v>98.767397860742179</v>
      </c>
      <c r="BC42" s="4">
        <f t="shared" si="154"/>
        <v>100.0018732555308</v>
      </c>
      <c r="BD42" s="4">
        <f t="shared" si="155"/>
        <v>99.84639304647547</v>
      </c>
      <c r="BE42" s="4">
        <f t="shared" si="156"/>
        <v>99.968154655976619</v>
      </c>
      <c r="BF42" s="4">
        <f t="shared" si="157"/>
        <v>100.14611393140139</v>
      </c>
      <c r="BG42" s="4">
        <f t="shared" si="158"/>
        <v>99.88760466815279</v>
      </c>
      <c r="BH42" s="4">
        <f t="shared" si="159"/>
        <v>99.926943034299299</v>
      </c>
      <c r="BI42" s="4">
        <f t="shared" si="160"/>
        <v>100.47580690481988</v>
      </c>
      <c r="BJ42" s="4">
        <f t="shared" si="161"/>
        <v>100.94786729857817</v>
      </c>
      <c r="BK42" s="4">
        <f t="shared" si="162"/>
        <v>101.22510911713466</v>
      </c>
      <c r="BL42" s="4">
        <f t="shared" si="163"/>
        <v>100.52638480415114</v>
      </c>
      <c r="BM42" s="4">
        <f t="shared" si="164"/>
        <v>101.16816214899875</v>
      </c>
      <c r="BN42" s="4">
        <f t="shared" si="165"/>
        <v>101.30078864057846</v>
      </c>
      <c r="BO42" s="4">
        <f t="shared" si="166"/>
        <v>101.41605005338778</v>
      </c>
      <c r="BP42" s="4">
        <f t="shared" si="167"/>
        <v>101.58396867916751</v>
      </c>
      <c r="BQ42" s="4">
        <f t="shared" si="168"/>
        <v>101.75896821085364</v>
      </c>
      <c r="BR42" s="4">
        <f t="shared" si="169"/>
        <v>101.86287769514639</v>
      </c>
      <c r="BS42" s="4">
        <f t="shared" si="170"/>
        <v>101.86754210141805</v>
      </c>
      <c r="BT42" s="4">
        <f t="shared" si="171"/>
        <v>101.90918457186744</v>
      </c>
      <c r="BV42" s="4" t="str">
        <f>L42</f>
        <v xml:space="preserve">   Mar 2025 Baseline</v>
      </c>
      <c r="BW42" s="52">
        <f t="shared" si="174"/>
        <v>7.4986408713439978E-4</v>
      </c>
      <c r="BX42" s="52">
        <f t="shared" si="174"/>
        <v>9.3503384822613E-5</v>
      </c>
      <c r="BY42" s="52">
        <f t="shared" si="174"/>
        <v>-3.3704078193441678E-4</v>
      </c>
      <c r="BZ42" s="52">
        <f t="shared" si="174"/>
        <v>-5.0994390617031815E-4</v>
      </c>
      <c r="CA42" s="52">
        <f t="shared" si="174"/>
        <v>8.5025406401184611E-4</v>
      </c>
      <c r="CB42" s="52">
        <f t="shared" si="174"/>
        <v>1.4183247558463563E-4</v>
      </c>
      <c r="CC42" s="52">
        <f t="shared" si="174"/>
        <v>-3.9931318132813143E-4</v>
      </c>
      <c r="CD42" s="52">
        <f t="shared" si="174"/>
        <v>-2.5416935499644744E-4</v>
      </c>
      <c r="CE42" s="52">
        <f t="shared" si="174"/>
        <v>9.0275243455040233E-4</v>
      </c>
      <c r="CF42" s="52">
        <f t="shared" si="174"/>
        <v>-3.8260669944611969E-5</v>
      </c>
      <c r="CG42" s="52">
        <f t="shared" si="175"/>
        <v>-6.2549755487328884E-4</v>
      </c>
      <c r="CH42" s="52">
        <f t="shared" si="175"/>
        <v>-9.1703628843575746E-4</v>
      </c>
      <c r="CI42" s="52">
        <f t="shared" si="175"/>
        <v>-1.8761022100521885E-5</v>
      </c>
      <c r="CJ42" s="52">
        <f t="shared" si="175"/>
        <v>-1.1043518951803222E-3</v>
      </c>
      <c r="CK42" s="52">
        <f t="shared" si="175"/>
        <v>-4.0426245389171278E-3</v>
      </c>
      <c r="CL42" s="52">
        <f t="shared" si="175"/>
        <v>-3.7925494152373229E-3</v>
      </c>
      <c r="CM42" s="52">
        <f t="shared" si="175"/>
        <v>-3.4560705412020054E-3</v>
      </c>
      <c r="CN42" s="52">
        <f t="shared" si="175"/>
        <v>-6.1486864169923994E-4</v>
      </c>
      <c r="CO42" s="52">
        <f t="shared" si="175"/>
        <v>-3.7528654884272372E-3</v>
      </c>
      <c r="CP42" s="52">
        <f t="shared" si="175"/>
        <v>-6.2843321870620361E-4</v>
      </c>
      <c r="CQ42" s="52">
        <f t="shared" si="176"/>
        <v>-2.470402569664798E-3</v>
      </c>
      <c r="CR42" s="52">
        <f t="shared" si="176"/>
        <v>-3.5414238095712314E-3</v>
      </c>
      <c r="CS42" s="52">
        <f t="shared" si="176"/>
        <v>-2.7484747293018419E-3</v>
      </c>
      <c r="CT42" s="52">
        <f t="shared" si="176"/>
        <v>-2.3098071714591217E-3</v>
      </c>
      <c r="CU42" s="52">
        <f t="shared" si="176"/>
        <v>-2.8888119078405161E-3</v>
      </c>
    </row>
    <row r="43" spans="1:99" x14ac:dyDescent="0.2">
      <c r="B43" t="str">
        <f t="shared" si="140"/>
        <v xml:space="preserve">   Mar 2025 Pessimistic</v>
      </c>
      <c r="C43" s="50">
        <f ca="1">'Pessimistic ANN'!AF7</f>
        <v>1763.4</v>
      </c>
      <c r="D43" s="50">
        <f ca="1">'Pessimistic ANN'!AG7</f>
        <v>1661.45</v>
      </c>
      <c r="E43" s="50">
        <f ca="1">'Pessimistic ANN'!AH7</f>
        <v>1688.9250000000002</v>
      </c>
      <c r="F43" s="50">
        <f ca="1">'Pessimistic ANN'!AI7</f>
        <v>1764.0083333333332</v>
      </c>
      <c r="G43" s="50">
        <f ca="1">'Pessimistic ANN'!AJ7</f>
        <v>1779.1166666666668</v>
      </c>
      <c r="H43" s="50">
        <f ca="1">'Pessimistic ANN'!AK7</f>
        <v>1793.5583333333334</v>
      </c>
      <c r="I43" s="50">
        <f ca="1">'Pessimistic ANN'!AL7</f>
        <v>1800.6267500000001</v>
      </c>
      <c r="J43" s="50">
        <f ca="1">'Pessimistic ANN'!AM7</f>
        <v>1791.1565000000001</v>
      </c>
      <c r="L43" t="str">
        <f t="shared" si="141"/>
        <v xml:space="preserve">   Mar 2025 Pessimistic</v>
      </c>
      <c r="M43" s="50">
        <f>'Pessimistic QTR'!DR7</f>
        <v>1779.4333333333334</v>
      </c>
      <c r="N43" s="50">
        <f>'Pessimistic QTR'!DS7</f>
        <v>1782.6333333333337</v>
      </c>
      <c r="O43" s="50">
        <f>'Pessimistic QTR'!DT7</f>
        <v>1581.866666666667</v>
      </c>
      <c r="P43" s="50">
        <f>'Pessimistic QTR'!DU7</f>
        <v>1633.3333333333333</v>
      </c>
      <c r="Q43" s="50">
        <f>'Pessimistic QTR'!DV7</f>
        <v>1647.9666666666665</v>
      </c>
      <c r="R43" s="50">
        <f>'Pessimistic QTR'!DW7</f>
        <v>1645.3666666666668</v>
      </c>
      <c r="S43" s="50">
        <f>'Pessimistic QTR'!DX7</f>
        <v>1668.8666666666666</v>
      </c>
      <c r="T43" s="50">
        <f>'Pessimistic QTR'!DY7</f>
        <v>1704.4666666666667</v>
      </c>
      <c r="U43" s="50">
        <f>'Pessimistic QTR'!DZ7</f>
        <v>1736.9999999999998</v>
      </c>
      <c r="V43" s="50">
        <f>'Pessimistic QTR'!EA7</f>
        <v>1742.3666666666663</v>
      </c>
      <c r="W43" s="50">
        <f>'Pessimistic QTR'!EB7</f>
        <v>1757.5</v>
      </c>
      <c r="X43" s="50">
        <f>'Pessimistic QTR'!EC7</f>
        <v>1779.4666666666669</v>
      </c>
      <c r="Y43" s="50">
        <f>'Pessimistic QTR'!ED7</f>
        <v>1776.7</v>
      </c>
      <c r="Z43" s="50">
        <f>'Pessimistic QTR'!EE7</f>
        <v>1778.8666666666666</v>
      </c>
      <c r="AA43" s="50">
        <f>'Pessimistic QTR'!EF7</f>
        <v>1782.0333333333335</v>
      </c>
      <c r="AB43" s="50">
        <f>'Pessimistic QTR'!EG7</f>
        <v>1777.4333333333334</v>
      </c>
      <c r="AC43" s="50">
        <f>'Pessimistic QTR'!EH7</f>
        <v>1778.1333333333332</v>
      </c>
      <c r="AD43" s="50">
        <f>'Pessimistic QTR'!EI7</f>
        <v>1787.9</v>
      </c>
      <c r="AE43" s="50">
        <f>'Pessimistic QTR'!EJ7</f>
        <v>1796.2999999999997</v>
      </c>
      <c r="AF43" s="50">
        <f>'Pessimistic QTR'!EK7</f>
        <v>1801.2333333333333</v>
      </c>
      <c r="AG43" s="50">
        <f>'Pessimistic QTR'!EL7</f>
        <v>1788.8</v>
      </c>
      <c r="AH43" s="50">
        <f>'Pessimistic QTR'!EM7</f>
        <v>1800.1420000000001</v>
      </c>
      <c r="AI43" s="50">
        <f>'Pessimistic QTR'!EN7</f>
        <v>1802.146</v>
      </c>
      <c r="AJ43" s="50">
        <f>'Pessimistic QTR'!EO7</f>
        <v>1800.982</v>
      </c>
      <c r="AK43" s="50">
        <f>'Pessimistic QTR'!EP7</f>
        <v>1799.2370000000001</v>
      </c>
      <c r="AL43" s="50">
        <f>'Pessimistic QTR'!EQ7</f>
        <v>1797.5530000000001</v>
      </c>
      <c r="AM43" s="50">
        <f>'Pessimistic QTR'!ER7</f>
        <v>1794.41</v>
      </c>
      <c r="AN43" s="50">
        <f>'Pessimistic QTR'!ES7</f>
        <v>1788.93</v>
      </c>
      <c r="AO43" s="50">
        <f>'Pessimistic QTR'!ET7</f>
        <v>1783.7329999999999</v>
      </c>
      <c r="AP43" s="17"/>
      <c r="AQ43" t="str">
        <f t="shared" si="142"/>
        <v xml:space="preserve">   Mar 2025 Pessimistic</v>
      </c>
      <c r="AR43" s="4">
        <f t="shared" si="143"/>
        <v>100</v>
      </c>
      <c r="AS43" s="4">
        <f t="shared" si="144"/>
        <v>100.17983253095557</v>
      </c>
      <c r="AT43" s="4">
        <f t="shared" si="145"/>
        <v>88.897214469025741</v>
      </c>
      <c r="AU43" s="4">
        <f t="shared" si="146"/>
        <v>91.789521008560769</v>
      </c>
      <c r="AV43" s="4">
        <f t="shared" si="147"/>
        <v>92.611880186576244</v>
      </c>
      <c r="AW43" s="4">
        <f t="shared" si="148"/>
        <v>92.46576625517487</v>
      </c>
      <c r="AX43" s="4">
        <f t="shared" si="149"/>
        <v>93.786411404379663</v>
      </c>
      <c r="AY43" s="4">
        <f t="shared" si="150"/>
        <v>95.787048311260136</v>
      </c>
      <c r="AZ43" s="4">
        <f t="shared" si="151"/>
        <v>97.615345709308187</v>
      </c>
      <c r="BA43" s="4">
        <f t="shared" si="152"/>
        <v>97.916939849764887</v>
      </c>
      <c r="BB43" s="4">
        <f t="shared" si="153"/>
        <v>98.767397860742179</v>
      </c>
      <c r="BC43" s="4">
        <f t="shared" si="154"/>
        <v>100.0018732555308</v>
      </c>
      <c r="BD43" s="4">
        <f t="shared" si="155"/>
        <v>99.84639304647547</v>
      </c>
      <c r="BE43" s="4">
        <f t="shared" si="156"/>
        <v>99.968154655976619</v>
      </c>
      <c r="BF43" s="4">
        <f t="shared" si="157"/>
        <v>100.14611393140139</v>
      </c>
      <c r="BG43" s="4">
        <f t="shared" si="158"/>
        <v>99.88760466815279</v>
      </c>
      <c r="BH43" s="4">
        <f t="shared" si="159"/>
        <v>99.926943034299299</v>
      </c>
      <c r="BI43" s="4">
        <f t="shared" si="160"/>
        <v>100.47580690481988</v>
      </c>
      <c r="BJ43" s="4">
        <f t="shared" si="161"/>
        <v>100.94786729857817</v>
      </c>
      <c r="BK43" s="4">
        <f t="shared" si="162"/>
        <v>101.22510911713466</v>
      </c>
      <c r="BL43" s="4">
        <f t="shared" si="163"/>
        <v>100.52638480415114</v>
      </c>
      <c r="BM43" s="4">
        <f t="shared" si="164"/>
        <v>101.16377873105671</v>
      </c>
      <c r="BN43" s="4">
        <f t="shared" si="165"/>
        <v>101.27639885356761</v>
      </c>
      <c r="BO43" s="4">
        <f t="shared" si="166"/>
        <v>101.21098477043253</v>
      </c>
      <c r="BP43" s="4">
        <f t="shared" si="167"/>
        <v>101.11291984339584</v>
      </c>
      <c r="BQ43" s="4">
        <f t="shared" si="168"/>
        <v>101.01828297398049</v>
      </c>
      <c r="BR43" s="4">
        <f t="shared" si="169"/>
        <v>100.84165370998258</v>
      </c>
      <c r="BS43" s="4">
        <f t="shared" si="170"/>
        <v>100.53369050072121</v>
      </c>
      <c r="BT43" s="4">
        <f t="shared" si="171"/>
        <v>100.2416312309162</v>
      </c>
      <c r="BV43" s="4" t="str">
        <f t="shared" ref="BV43" si="177">L43</f>
        <v xml:space="preserve">   Mar 2025 Pessimistic</v>
      </c>
      <c r="BW43" s="52">
        <f t="shared" si="174"/>
        <v>7.4986408713439978E-4</v>
      </c>
      <c r="BX43" s="52">
        <f t="shared" si="174"/>
        <v>9.3503384822613E-5</v>
      </c>
      <c r="BY43" s="52">
        <f t="shared" si="174"/>
        <v>-3.3704078193441678E-4</v>
      </c>
      <c r="BZ43" s="52">
        <f t="shared" si="174"/>
        <v>-5.0994390617031815E-4</v>
      </c>
      <c r="CA43" s="52">
        <f t="shared" si="174"/>
        <v>8.5025406401184611E-4</v>
      </c>
      <c r="CB43" s="52">
        <f t="shared" si="174"/>
        <v>1.4183247558463563E-4</v>
      </c>
      <c r="CC43" s="52">
        <f t="shared" si="174"/>
        <v>-3.9931318132813143E-4</v>
      </c>
      <c r="CD43" s="52">
        <f t="shared" si="174"/>
        <v>-2.5416935499644744E-4</v>
      </c>
      <c r="CE43" s="52">
        <f t="shared" si="174"/>
        <v>9.0275243455040233E-4</v>
      </c>
      <c r="CF43" s="52">
        <f t="shared" si="174"/>
        <v>-3.8260669944611969E-5</v>
      </c>
      <c r="CG43" s="52">
        <f t="shared" si="175"/>
        <v>-6.2549755487328884E-4</v>
      </c>
      <c r="CH43" s="52">
        <f t="shared" si="175"/>
        <v>-9.1703628843575746E-4</v>
      </c>
      <c r="CI43" s="52">
        <f t="shared" si="175"/>
        <v>-1.8761022100521885E-5</v>
      </c>
      <c r="CJ43" s="52">
        <f t="shared" si="175"/>
        <v>-1.1043518951803222E-3</v>
      </c>
      <c r="CK43" s="52">
        <f t="shared" si="175"/>
        <v>-4.0426245389171278E-3</v>
      </c>
      <c r="CL43" s="52">
        <f t="shared" si="175"/>
        <v>-3.7925494152373229E-3</v>
      </c>
      <c r="CM43" s="52">
        <f t="shared" si="175"/>
        <v>-3.4560705412020054E-3</v>
      </c>
      <c r="CN43" s="52">
        <f t="shared" si="175"/>
        <v>-6.1486864169923994E-4</v>
      </c>
      <c r="CO43" s="52">
        <f t="shared" si="175"/>
        <v>-3.7528654884272372E-3</v>
      </c>
      <c r="CP43" s="52">
        <f t="shared" si="175"/>
        <v>-6.4839401347016601E-4</v>
      </c>
      <c r="CQ43" s="52">
        <f t="shared" si="176"/>
        <v>5.0974081432668683E-3</v>
      </c>
      <c r="CR43" s="52">
        <f t="shared" si="176"/>
        <v>1.3613443958636617E-2</v>
      </c>
      <c r="CS43" s="52">
        <f t="shared" si="176"/>
        <v>2.6194890624003486E-2</v>
      </c>
      <c r="CT43" s="52">
        <f t="shared" si="176"/>
        <v>3.639622842378154E-2</v>
      </c>
      <c r="CU43" s="52">
        <f t="shared" si="176"/>
        <v>3.9486622489008472E-2</v>
      </c>
    </row>
    <row r="44" spans="1:99" x14ac:dyDescent="0.2">
      <c r="A44" s="25"/>
      <c r="B44" s="26" t="s">
        <v>175</v>
      </c>
      <c r="L44" s="26" t="s">
        <v>175</v>
      </c>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row>
    <row r="45" spans="1:99" x14ac:dyDescent="0.2">
      <c r="A45" s="25"/>
      <c r="B45" t="str">
        <f t="shared" ref="B45:B50" si="178">B9</f>
        <v xml:space="preserve">   Oct 2024 Optimistic</v>
      </c>
      <c r="C45" s="4">
        <v>2.7223010985</v>
      </c>
      <c r="D45" s="4">
        <v>8.1107901422499999</v>
      </c>
      <c r="E45" s="4">
        <v>4.4052858994999999</v>
      </c>
      <c r="F45" s="4">
        <v>3.0746585687500003</v>
      </c>
      <c r="G45" s="4">
        <v>3.4014778215000003</v>
      </c>
      <c r="H45" s="4">
        <v>4.2174566300000009</v>
      </c>
      <c r="I45" s="4">
        <v>4.1777559999999996</v>
      </c>
      <c r="J45" s="4">
        <v>4.2753999999999994</v>
      </c>
      <c r="L45" t="str">
        <f t="shared" ref="L45:L50" si="179">B9</f>
        <v xml:space="preserve">   Oct 2024 Optimistic</v>
      </c>
      <c r="M45" s="4">
        <v>2.4100467299999999</v>
      </c>
      <c r="N45" s="4">
        <v>3.4391174690000001</v>
      </c>
      <c r="O45" s="4">
        <v>13.954791139999999</v>
      </c>
      <c r="P45" s="4">
        <v>8.6713827030000008</v>
      </c>
      <c r="Q45" s="4">
        <v>6.3778692570000004</v>
      </c>
      <c r="R45" s="4">
        <v>5.518041395</v>
      </c>
      <c r="S45" s="4">
        <v>4.7899577630000003</v>
      </c>
      <c r="T45" s="4">
        <v>4.0118618389999998</v>
      </c>
      <c r="U45" s="4">
        <v>3.301282601</v>
      </c>
      <c r="V45" s="4">
        <v>2.9622362089999998</v>
      </c>
      <c r="W45" s="4">
        <v>2.9030007530000002</v>
      </c>
      <c r="X45" s="4">
        <v>3.1547683719999999</v>
      </c>
      <c r="Y45" s="4">
        <v>3.278628941</v>
      </c>
      <c r="Z45" s="4">
        <v>3.2214636149999998</v>
      </c>
      <c r="AA45" s="4">
        <v>3.2683764239999999</v>
      </c>
      <c r="AB45" s="4">
        <v>3.4588280390000001</v>
      </c>
      <c r="AC45" s="4">
        <v>3.6572432080000001</v>
      </c>
      <c r="AD45" s="4">
        <v>3.9364884400000002</v>
      </c>
      <c r="AE45" s="4">
        <v>4.2532640800000001</v>
      </c>
      <c r="AF45" s="4">
        <v>4.4688670000000004</v>
      </c>
      <c r="AG45" s="4">
        <v>4.2112069999999999</v>
      </c>
      <c r="AH45" s="4">
        <v>4.1710969999999996</v>
      </c>
      <c r="AI45" s="4">
        <v>4.1813440000000002</v>
      </c>
      <c r="AJ45" s="4">
        <v>4.1623089999999996</v>
      </c>
      <c r="AK45" s="4">
        <v>4.1962739999999998</v>
      </c>
      <c r="AL45" s="4">
        <v>4.2596109999999996</v>
      </c>
      <c r="AM45" s="4">
        <v>4.2613830000000004</v>
      </c>
      <c r="AN45" s="4">
        <v>4.2757459999999998</v>
      </c>
      <c r="AO45" s="4">
        <v>4.3048599999999997</v>
      </c>
      <c r="AS45" s="4"/>
      <c r="AT45" s="4"/>
      <c r="AU45" s="4"/>
      <c r="AV45" s="4"/>
      <c r="AW45" s="4"/>
      <c r="AX45" s="4"/>
      <c r="AY45" s="4"/>
    </row>
    <row r="46" spans="1:99" x14ac:dyDescent="0.2">
      <c r="A46" s="25"/>
      <c r="B46" t="str">
        <f t="shared" si="178"/>
        <v xml:space="preserve">   Oct 2024 Baseline</v>
      </c>
      <c r="C46" s="4">
        <v>2.7223010985</v>
      </c>
      <c r="D46" s="4">
        <v>8.1107901422499999</v>
      </c>
      <c r="E46" s="4">
        <v>4.4052858994999999</v>
      </c>
      <c r="F46" s="4">
        <v>3.0746585687500003</v>
      </c>
      <c r="G46" s="4">
        <v>3.4014778215000003</v>
      </c>
      <c r="H46" s="4">
        <v>4.2821223800000006</v>
      </c>
      <c r="I46" s="4">
        <v>4.5175409999999996</v>
      </c>
      <c r="J46" s="4">
        <v>4.5946672499999996</v>
      </c>
      <c r="L46" t="str">
        <f t="shared" si="179"/>
        <v xml:space="preserve">   Oct 2024 Baseline</v>
      </c>
      <c r="M46" s="4">
        <v>2.4100467299999999</v>
      </c>
      <c r="N46" s="4">
        <v>3.4391174690000001</v>
      </c>
      <c r="O46" s="4">
        <v>13.954791139999999</v>
      </c>
      <c r="P46" s="4">
        <v>8.6713827030000008</v>
      </c>
      <c r="Q46" s="4">
        <v>6.3778692570000004</v>
      </c>
      <c r="R46" s="4">
        <v>5.518041395</v>
      </c>
      <c r="S46" s="4">
        <v>4.7899577630000003</v>
      </c>
      <c r="T46" s="4">
        <v>4.0118618389999998</v>
      </c>
      <c r="U46" s="4">
        <v>3.301282601</v>
      </c>
      <c r="V46" s="4">
        <v>2.9622362089999998</v>
      </c>
      <c r="W46" s="4">
        <v>2.9030007530000002</v>
      </c>
      <c r="X46" s="4">
        <v>3.1547683719999999</v>
      </c>
      <c r="Y46" s="4">
        <v>3.278628941</v>
      </c>
      <c r="Z46" s="4">
        <v>3.2214636149999998</v>
      </c>
      <c r="AA46" s="4">
        <v>3.2683764239999999</v>
      </c>
      <c r="AB46" s="4">
        <v>3.4588280390000001</v>
      </c>
      <c r="AC46" s="4">
        <v>3.6572432080000001</v>
      </c>
      <c r="AD46" s="4">
        <v>3.9364884400000002</v>
      </c>
      <c r="AE46" s="4">
        <v>4.2532640800000001</v>
      </c>
      <c r="AF46" s="4">
        <v>4.4690729999999999</v>
      </c>
      <c r="AG46" s="4">
        <v>4.4696639999999999</v>
      </c>
      <c r="AH46" s="4">
        <v>4.5091429999999999</v>
      </c>
      <c r="AI46" s="4">
        <v>4.5082890000000004</v>
      </c>
      <c r="AJ46" s="4">
        <v>4.5149920000000003</v>
      </c>
      <c r="AK46" s="4">
        <v>4.5377400000000003</v>
      </c>
      <c r="AL46" s="4">
        <v>4.5616180000000002</v>
      </c>
      <c r="AM46" s="4">
        <v>4.5872380000000001</v>
      </c>
      <c r="AN46" s="4">
        <v>4.6029580000000001</v>
      </c>
      <c r="AO46" s="4">
        <v>4.6268549999999999</v>
      </c>
      <c r="AS46" s="4"/>
      <c r="AT46" s="4"/>
      <c r="AU46" s="4"/>
      <c r="AV46" s="4"/>
      <c r="AW46" s="4"/>
      <c r="AX46" s="4"/>
      <c r="AY46" s="4"/>
    </row>
    <row r="47" spans="1:99" x14ac:dyDescent="0.2">
      <c r="A47" s="25"/>
      <c r="B47" t="str">
        <f t="shared" si="178"/>
        <v xml:space="preserve">   Oct 2024 Pessimistic</v>
      </c>
      <c r="C47" s="4">
        <v>2.7223010985</v>
      </c>
      <c r="D47" s="4">
        <v>8.1107901422499999</v>
      </c>
      <c r="E47" s="4">
        <v>4.4052858994999999</v>
      </c>
      <c r="F47" s="4">
        <v>3.0746585687500003</v>
      </c>
      <c r="G47" s="4">
        <v>3.4014778215000003</v>
      </c>
      <c r="H47" s="4">
        <v>4.4368203800000003</v>
      </c>
      <c r="I47" s="4">
        <v>6.2617145000000001</v>
      </c>
      <c r="J47" s="4">
        <v>6.6271094999999995</v>
      </c>
      <c r="L47" t="str">
        <f t="shared" si="179"/>
        <v xml:space="preserve">   Oct 2024 Pessimistic</v>
      </c>
      <c r="M47" s="4">
        <v>2.4100467299999999</v>
      </c>
      <c r="N47" s="4">
        <v>3.4391174690000001</v>
      </c>
      <c r="O47" s="4">
        <v>13.954791139999999</v>
      </c>
      <c r="P47" s="4">
        <v>8.6713827030000008</v>
      </c>
      <c r="Q47" s="4">
        <v>6.3778692570000004</v>
      </c>
      <c r="R47" s="4">
        <v>5.518041395</v>
      </c>
      <c r="S47" s="4">
        <v>4.7899577630000003</v>
      </c>
      <c r="T47" s="4">
        <v>4.0118618389999998</v>
      </c>
      <c r="U47" s="4">
        <v>3.301282601</v>
      </c>
      <c r="V47" s="4">
        <v>2.9622362089999998</v>
      </c>
      <c r="W47" s="4">
        <v>2.9030007530000002</v>
      </c>
      <c r="X47" s="4">
        <v>3.1547683719999999</v>
      </c>
      <c r="Y47" s="4">
        <v>3.278628941</v>
      </c>
      <c r="Z47" s="4">
        <v>3.2214636149999998</v>
      </c>
      <c r="AA47" s="4">
        <v>3.2683764239999999</v>
      </c>
      <c r="AB47" s="4">
        <v>3.4588280390000001</v>
      </c>
      <c r="AC47" s="4">
        <v>3.6572432080000001</v>
      </c>
      <c r="AD47" s="4">
        <v>3.9364884400000002</v>
      </c>
      <c r="AE47" s="4">
        <v>4.2532640800000001</v>
      </c>
      <c r="AF47" s="4">
        <v>4.4688530000000002</v>
      </c>
      <c r="AG47" s="4">
        <v>5.0886760000000004</v>
      </c>
      <c r="AH47" s="4">
        <v>5.7096010000000001</v>
      </c>
      <c r="AI47" s="4">
        <v>6.1586949999999998</v>
      </c>
      <c r="AJ47" s="4">
        <v>6.5150620000000004</v>
      </c>
      <c r="AK47" s="4">
        <v>6.6635</v>
      </c>
      <c r="AL47" s="4">
        <v>6.7097850000000001</v>
      </c>
      <c r="AM47" s="4">
        <v>6.7485900000000001</v>
      </c>
      <c r="AN47" s="4">
        <v>6.5738859999999999</v>
      </c>
      <c r="AO47" s="4">
        <v>6.4761769999999999</v>
      </c>
      <c r="AS47" s="4"/>
      <c r="AT47" s="4"/>
      <c r="AU47" s="4"/>
      <c r="AV47" s="4"/>
      <c r="AW47" s="4"/>
      <c r="AX47" s="4"/>
      <c r="AY47" s="4"/>
    </row>
    <row r="48" spans="1:99" x14ac:dyDescent="0.2">
      <c r="A48" s="25"/>
      <c r="B48" t="str">
        <f t="shared" si="178"/>
        <v xml:space="preserve">   Mar 2025 Optimistic</v>
      </c>
      <c r="C48" s="4">
        <f ca="1">'Optimistic ANN'!AF5</f>
        <v>2.9920426232730049</v>
      </c>
      <c r="D48" s="4">
        <f ca="1">'Optimistic ANN'!AG5</f>
        <v>8.8536353188726462</v>
      </c>
      <c r="E48" s="4">
        <f ca="1">'Optimistic ANN'!AH5</f>
        <v>4.9853587145797373</v>
      </c>
      <c r="F48" s="4">
        <f ca="1">'Optimistic ANN'!AI5</f>
        <v>3.7396086582774912</v>
      </c>
      <c r="G48" s="4">
        <f ca="1">'Optimistic ANN'!AJ5</f>
        <v>4.0347639084909304</v>
      </c>
      <c r="H48" s="4">
        <f ca="1">'Optimistic ANN'!AK5</f>
        <v>4.192665872973107</v>
      </c>
      <c r="I48" s="4">
        <f ca="1">'Optimistic ANN'!AL5</f>
        <v>4.0795279999999998</v>
      </c>
      <c r="J48" s="4">
        <f ca="1">'Optimistic ANN'!AM5</f>
        <v>4.0501750000000003</v>
      </c>
      <c r="L48" t="str">
        <f t="shared" si="179"/>
        <v xml:space="preserve">   Mar 2025 Optimistic</v>
      </c>
      <c r="M48" s="4">
        <f>'Optimistic QTR'!DR5</f>
        <v>2.6644390365731092</v>
      </c>
      <c r="N48" s="4">
        <f>'Optimistic QTR'!DS5</f>
        <v>4.028898506806188</v>
      </c>
      <c r="O48" s="4">
        <f>'Optimistic QTR'!DT5</f>
        <v>15.015849182127591</v>
      </c>
      <c r="P48" s="4">
        <f>'Optimistic QTR'!DU5</f>
        <v>9.4209905878300706</v>
      </c>
      <c r="Q48" s="4">
        <f>'Optimistic QTR'!DV5</f>
        <v>6.948802998726733</v>
      </c>
      <c r="R48" s="4">
        <f>'Optimistic QTR'!DW5</f>
        <v>6.0298490504359892</v>
      </c>
      <c r="S48" s="4">
        <f>'Optimistic QTR'!DX5</f>
        <v>5.3460904022699172</v>
      </c>
      <c r="T48" s="4">
        <f>'Optimistic QTR'!DY5</f>
        <v>4.6836918626448814</v>
      </c>
      <c r="U48" s="4">
        <f>'Optimistic QTR'!DZ5</f>
        <v>3.8818035429681612</v>
      </c>
      <c r="V48" s="4">
        <f>'Optimistic QTR'!EA5</f>
        <v>3.5950118552178232</v>
      </c>
      <c r="W48" s="4">
        <f>'Optimistic QTR'!EB5</f>
        <v>3.5889786725457236</v>
      </c>
      <c r="X48" s="4">
        <f>'Optimistic QTR'!EC5</f>
        <v>3.828150954285312</v>
      </c>
      <c r="Y48" s="4">
        <f>'Optimistic QTR'!ED5</f>
        <v>3.9462931510611079</v>
      </c>
      <c r="Z48" s="4">
        <f>'Optimistic QTR'!EE5</f>
        <v>3.8850142018954519</v>
      </c>
      <c r="AA48" s="4">
        <f>'Optimistic QTR'!EF5</f>
        <v>3.9323720627730392</v>
      </c>
      <c r="AB48" s="4">
        <f>'Optimistic QTR'!EG5</f>
        <v>4.040224070721818</v>
      </c>
      <c r="AC48" s="4">
        <f>'Optimistic QTR'!EH5</f>
        <v>4.2814452985734137</v>
      </c>
      <c r="AD48" s="4">
        <f>'Optimistic QTR'!EI5</f>
        <v>4.3668017249635112</v>
      </c>
      <c r="AE48" s="4">
        <f>'Optimistic QTR'!EJ5</f>
        <v>4.2554533343925929</v>
      </c>
      <c r="AF48" s="4">
        <f>'Optimistic QTR'!EK5</f>
        <v>4.0992479269782089</v>
      </c>
      <c r="AG48" s="4">
        <f>'Optimistic QTR'!EL5</f>
        <v>4.0491605055581159</v>
      </c>
      <c r="AH48" s="4">
        <f>'Optimistic QTR'!EM5</f>
        <v>4.044041</v>
      </c>
      <c r="AI48" s="4">
        <f>'Optimistic QTR'!EN5</f>
        <v>4.1037179999999998</v>
      </c>
      <c r="AJ48" s="4">
        <f>'Optimistic QTR'!EO5</f>
        <v>4.0994919999999997</v>
      </c>
      <c r="AK48" s="4">
        <f>'Optimistic QTR'!EP5</f>
        <v>4.0708609999999998</v>
      </c>
      <c r="AL48" s="4">
        <f>'Optimistic QTR'!EQ5</f>
        <v>4.0353870000000001</v>
      </c>
      <c r="AM48" s="4">
        <f>'Optimistic QTR'!ER5</f>
        <v>4.030837</v>
      </c>
      <c r="AN48" s="4">
        <f>'Optimistic QTR'!ES5</f>
        <v>4.0549710000000001</v>
      </c>
      <c r="AO48" s="4">
        <f>'Optimistic QTR'!ET5</f>
        <v>4.0795050000000002</v>
      </c>
      <c r="AP48" s="17"/>
      <c r="AS48" s="4"/>
      <c r="AT48" s="4"/>
      <c r="AU48" s="4"/>
      <c r="AV48" s="4"/>
      <c r="AW48" s="4"/>
      <c r="AX48" s="4"/>
      <c r="AY48" s="4"/>
    </row>
    <row r="49" spans="1:99" x14ac:dyDescent="0.2">
      <c r="A49" s="25"/>
      <c r="B49" t="str">
        <f t="shared" si="178"/>
        <v xml:space="preserve">   Mar 2025 Baseline</v>
      </c>
      <c r="C49" s="4">
        <f ca="1">'Baseline ANN'!AF5</f>
        <v>2.9920426232730049</v>
      </c>
      <c r="D49" s="4">
        <f ca="1">'Baseline ANN'!AG5</f>
        <v>8.8536353188726462</v>
      </c>
      <c r="E49" s="4">
        <f ca="1">'Baseline ANN'!AH5</f>
        <v>4.9853587145797373</v>
      </c>
      <c r="F49" s="4">
        <f ca="1">'Baseline ANN'!AI5</f>
        <v>3.7396086582774912</v>
      </c>
      <c r="G49" s="4">
        <f ca="1">'Baseline ANN'!AJ5</f>
        <v>4.0347639084909304</v>
      </c>
      <c r="H49" s="4">
        <f ca="1">'Baseline ANN'!AK5</f>
        <v>4.192665872973107</v>
      </c>
      <c r="I49" s="4">
        <f ca="1">'Baseline ANN'!AL5</f>
        <v>4.2621424999999995</v>
      </c>
      <c r="J49" s="4">
        <f ca="1">'Baseline ANN'!AM5</f>
        <v>4.4814170000000004</v>
      </c>
      <c r="L49" t="str">
        <f t="shared" si="179"/>
        <v xml:space="preserve">   Mar 2025 Baseline</v>
      </c>
      <c r="M49" s="4">
        <f>'Baseline QTR'!DR5</f>
        <v>2.6644390365731092</v>
      </c>
      <c r="N49" s="4">
        <f>'Baseline QTR'!DS5</f>
        <v>4.028898506806188</v>
      </c>
      <c r="O49" s="4">
        <f>'Baseline QTR'!DT5</f>
        <v>15.015849182127591</v>
      </c>
      <c r="P49" s="4">
        <f>'Baseline QTR'!DU5</f>
        <v>9.4209905878300706</v>
      </c>
      <c r="Q49" s="4">
        <f>'Baseline QTR'!DV5</f>
        <v>6.948802998726733</v>
      </c>
      <c r="R49" s="4">
        <f>'Baseline QTR'!DW5</f>
        <v>6.0298490504359892</v>
      </c>
      <c r="S49" s="4">
        <f>'Baseline QTR'!DX5</f>
        <v>5.3460904022699172</v>
      </c>
      <c r="T49" s="4">
        <f>'Baseline QTR'!DY5</f>
        <v>4.6836918626448814</v>
      </c>
      <c r="U49" s="4">
        <f>'Baseline QTR'!DZ5</f>
        <v>3.8818035429681612</v>
      </c>
      <c r="V49" s="4">
        <f>'Baseline QTR'!EA5</f>
        <v>3.5950118552178232</v>
      </c>
      <c r="W49" s="4">
        <f>'Baseline QTR'!EB5</f>
        <v>3.5889786725457236</v>
      </c>
      <c r="X49" s="4">
        <f>'Baseline QTR'!EC5</f>
        <v>3.828150954285312</v>
      </c>
      <c r="Y49" s="4">
        <f>'Baseline QTR'!ED5</f>
        <v>3.9462931510611079</v>
      </c>
      <c r="Z49" s="4">
        <f>'Baseline QTR'!EE5</f>
        <v>3.8850142018954519</v>
      </c>
      <c r="AA49" s="4">
        <f>'Baseline QTR'!EF5</f>
        <v>3.9323720627730392</v>
      </c>
      <c r="AB49" s="4">
        <f>'Baseline QTR'!EG5</f>
        <v>4.040224070721818</v>
      </c>
      <c r="AC49" s="4">
        <f>'Baseline QTR'!EH5</f>
        <v>4.2814452985734137</v>
      </c>
      <c r="AD49" s="4">
        <f>'Baseline QTR'!EI5</f>
        <v>4.3668017249635112</v>
      </c>
      <c r="AE49" s="4">
        <f>'Baseline QTR'!EJ5</f>
        <v>4.2554533343925929</v>
      </c>
      <c r="AF49" s="4">
        <f>'Baseline QTR'!EK5</f>
        <v>4.0992479269782089</v>
      </c>
      <c r="AG49" s="4">
        <f>'Baseline QTR'!EL5</f>
        <v>4.0491605055581159</v>
      </c>
      <c r="AH49" s="4">
        <f>'Baseline QTR'!EM5</f>
        <v>4.0828139999999999</v>
      </c>
      <c r="AI49" s="4">
        <f>'Baseline QTR'!EN5</f>
        <v>4.266839</v>
      </c>
      <c r="AJ49" s="4">
        <f>'Baseline QTR'!EO5</f>
        <v>4.318975</v>
      </c>
      <c r="AK49" s="4">
        <f>'Baseline QTR'!EP5</f>
        <v>4.3799419999999998</v>
      </c>
      <c r="AL49" s="4">
        <f>'Baseline QTR'!EQ5</f>
        <v>4.4067480000000003</v>
      </c>
      <c r="AM49" s="4">
        <f>'Baseline QTR'!ER5</f>
        <v>4.4404320000000004</v>
      </c>
      <c r="AN49" s="4">
        <f>'Baseline QTR'!ES5</f>
        <v>4.5054759999999998</v>
      </c>
      <c r="AO49" s="4">
        <f>'Baseline QTR'!ET5</f>
        <v>4.5730120000000003</v>
      </c>
      <c r="AP49" s="17"/>
      <c r="AS49" s="4"/>
      <c r="AT49" s="4"/>
      <c r="AU49" s="4"/>
      <c r="AV49" s="4"/>
      <c r="AW49" s="4"/>
      <c r="AX49" s="4"/>
      <c r="AY49" s="4"/>
    </row>
    <row r="50" spans="1:99" x14ac:dyDescent="0.2">
      <c r="A50" s="25"/>
      <c r="B50" t="str">
        <f t="shared" si="178"/>
        <v xml:space="preserve">   Mar 2025 Pessimistic</v>
      </c>
      <c r="C50" s="4">
        <f ca="1">'Pessimistic ANN'!AF5</f>
        <v>2.9920426232730049</v>
      </c>
      <c r="D50" s="4">
        <f ca="1">'Pessimistic ANN'!AG5</f>
        <v>8.8536353188726462</v>
      </c>
      <c r="E50" s="4">
        <f ca="1">'Pessimistic ANN'!AH5</f>
        <v>4.9853587145797373</v>
      </c>
      <c r="F50" s="4">
        <f ca="1">'Pessimistic ANN'!AI5</f>
        <v>3.7396086582774912</v>
      </c>
      <c r="G50" s="4">
        <f ca="1">'Pessimistic ANN'!AJ5</f>
        <v>4.0347639084909304</v>
      </c>
      <c r="H50" s="4">
        <f ca="1">'Pessimistic ANN'!AK5</f>
        <v>4.192665872973107</v>
      </c>
      <c r="I50" s="4">
        <f ca="1">'Pessimistic ANN'!AL5</f>
        <v>4.3742780000000003</v>
      </c>
      <c r="J50" s="4">
        <f ca="1">'Pessimistic ANN'!AM5</f>
        <v>5.0206390000000001</v>
      </c>
      <c r="L50" t="str">
        <f t="shared" si="179"/>
        <v xml:space="preserve">   Mar 2025 Pessimistic</v>
      </c>
      <c r="M50" s="4">
        <f>'Pessimistic QTR'!DR5</f>
        <v>2.6644390365731092</v>
      </c>
      <c r="N50" s="4">
        <f>'Pessimistic QTR'!DS5</f>
        <v>4.028898506806188</v>
      </c>
      <c r="O50" s="4">
        <f>'Pessimistic QTR'!DT5</f>
        <v>15.015849182127591</v>
      </c>
      <c r="P50" s="4">
        <f>'Pessimistic QTR'!DU5</f>
        <v>9.4209905878300706</v>
      </c>
      <c r="Q50" s="4">
        <f>'Pessimistic QTR'!DV5</f>
        <v>6.948802998726733</v>
      </c>
      <c r="R50" s="4">
        <f>'Pessimistic QTR'!DW5</f>
        <v>6.0298490504359892</v>
      </c>
      <c r="S50" s="4">
        <f>'Pessimistic QTR'!DX5</f>
        <v>5.3460904022699172</v>
      </c>
      <c r="T50" s="4">
        <f>'Pessimistic QTR'!DY5</f>
        <v>4.6836918626448814</v>
      </c>
      <c r="U50" s="4">
        <f>'Pessimistic QTR'!DZ5</f>
        <v>3.8818035429681612</v>
      </c>
      <c r="V50" s="4">
        <f>'Pessimistic QTR'!EA5</f>
        <v>3.5950118552178232</v>
      </c>
      <c r="W50" s="4">
        <f>'Pessimistic QTR'!EB5</f>
        <v>3.5889786725457236</v>
      </c>
      <c r="X50" s="4">
        <f>'Pessimistic QTR'!EC5</f>
        <v>3.828150954285312</v>
      </c>
      <c r="Y50" s="4">
        <f>'Pessimistic QTR'!ED5</f>
        <v>3.9462931510611079</v>
      </c>
      <c r="Z50" s="4">
        <f>'Pessimistic QTR'!EE5</f>
        <v>3.8850142018954519</v>
      </c>
      <c r="AA50" s="4">
        <f>'Pessimistic QTR'!EF5</f>
        <v>3.9323720627730392</v>
      </c>
      <c r="AB50" s="4">
        <f>'Pessimistic QTR'!EG5</f>
        <v>4.040224070721818</v>
      </c>
      <c r="AC50" s="4">
        <f>'Pessimistic QTR'!EH5</f>
        <v>4.2814452985734137</v>
      </c>
      <c r="AD50" s="4">
        <f>'Pessimistic QTR'!EI5</f>
        <v>4.3668017249635112</v>
      </c>
      <c r="AE50" s="4">
        <f>'Pessimistic QTR'!EJ5</f>
        <v>4.2554533343925929</v>
      </c>
      <c r="AF50" s="4">
        <f>'Pessimistic QTR'!EK5</f>
        <v>4.0992479269782089</v>
      </c>
      <c r="AG50" s="4">
        <f>'Pessimistic QTR'!EL5</f>
        <v>4.0491605055581159</v>
      </c>
      <c r="AH50" s="4">
        <f>'Pessimistic QTR'!EM5</f>
        <v>4.1017960000000002</v>
      </c>
      <c r="AI50" s="4">
        <f>'Pessimistic QTR'!EN5</f>
        <v>4.3143890000000003</v>
      </c>
      <c r="AJ50" s="4">
        <f>'Pessimistic QTR'!EO5</f>
        <v>4.4569219999999996</v>
      </c>
      <c r="AK50" s="4">
        <f>'Pessimistic QTR'!EP5</f>
        <v>4.6240050000000004</v>
      </c>
      <c r="AL50" s="4">
        <f>'Pessimistic QTR'!EQ5</f>
        <v>4.7606820000000001</v>
      </c>
      <c r="AM50" s="4">
        <f>'Pessimistic QTR'!ER5</f>
        <v>4.9203679999999999</v>
      </c>
      <c r="AN50" s="4">
        <f>'Pessimistic QTR'!ES5</f>
        <v>5.113855</v>
      </c>
      <c r="AO50" s="4">
        <f>'Pessimistic QTR'!ET5</f>
        <v>5.2876510000000003</v>
      </c>
      <c r="AP50" s="17"/>
      <c r="AS50" s="4"/>
      <c r="AT50" s="4"/>
      <c r="AU50" s="4"/>
      <c r="AV50" s="4"/>
      <c r="AW50" s="4"/>
      <c r="AX50" s="4"/>
      <c r="AY50" s="4"/>
    </row>
    <row r="51" spans="1:99" x14ac:dyDescent="0.2">
      <c r="A51" s="25"/>
      <c r="C51" s="4"/>
      <c r="D51" s="4"/>
      <c r="E51" s="4"/>
      <c r="F51" s="4"/>
      <c r="G51" s="4"/>
      <c r="H51" s="4"/>
      <c r="I51" s="4"/>
      <c r="J51" s="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S51" s="4"/>
      <c r="AT51" s="4"/>
      <c r="AU51" s="4"/>
      <c r="AV51" s="4"/>
      <c r="AW51" s="4"/>
      <c r="AX51" s="4"/>
      <c r="AY51" s="4"/>
    </row>
    <row r="52" spans="1:99" x14ac:dyDescent="0.2">
      <c r="A52" s="25"/>
      <c r="B52" s="26" t="s">
        <v>224</v>
      </c>
      <c r="C52" s="4"/>
      <c r="D52" s="4"/>
      <c r="E52" s="4"/>
      <c r="F52" s="4"/>
      <c r="G52" s="4"/>
      <c r="H52" s="4"/>
      <c r="I52" s="4"/>
      <c r="J52" s="4"/>
      <c r="L52" s="26" t="s">
        <v>225</v>
      </c>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BV52" s="26" t="s">
        <v>225</v>
      </c>
    </row>
    <row r="53" spans="1:99" x14ac:dyDescent="0.2">
      <c r="A53" s="25"/>
      <c r="B53" t="str">
        <f t="shared" ref="B53:B58" si="180">B9</f>
        <v xml:space="preserve">   Oct 2024 Optimistic</v>
      </c>
      <c r="C53" s="4">
        <v>2.4950597436347755</v>
      </c>
      <c r="D53" s="4">
        <v>1.6406554713379595</v>
      </c>
      <c r="E53" s="4">
        <v>4.9972501772795441</v>
      </c>
      <c r="F53" s="4">
        <v>8.9525333333333457</v>
      </c>
      <c r="G53" s="4">
        <v>5.6635769151298421</v>
      </c>
      <c r="H53" s="4">
        <v>3.483586271737793</v>
      </c>
      <c r="I53" s="4">
        <v>2.9016291431017915</v>
      </c>
      <c r="J53" s="4">
        <v>3.4747103576091343</v>
      </c>
      <c r="L53" t="str">
        <f t="shared" ref="L53:L58" si="181">B9</f>
        <v xml:space="preserve">   Oct 2024 Optimistic</v>
      </c>
      <c r="M53" s="4">
        <v>2.1983233778552824</v>
      </c>
      <c r="N53" s="4">
        <v>2.4739923865981117</v>
      </c>
      <c r="O53" s="4">
        <v>1.1060576597598848</v>
      </c>
      <c r="P53" s="4">
        <v>1.6479595841390582</v>
      </c>
      <c r="Q53" s="4">
        <v>1.7579192371300456</v>
      </c>
      <c r="R53" s="4">
        <v>1.7138401006681514</v>
      </c>
      <c r="S53" s="4">
        <v>4.470214891574753</v>
      </c>
      <c r="T53" s="4">
        <v>5.1943630332918156</v>
      </c>
      <c r="U53" s="4">
        <v>7.050539342224349</v>
      </c>
      <c r="V53" s="4">
        <v>8.0599407562293113</v>
      </c>
      <c r="W53" s="4">
        <v>9.6379216590726013</v>
      </c>
      <c r="X53" s="4">
        <v>9.0395857245815883</v>
      </c>
      <c r="Y53" s="4">
        <v>8.6695561349113159</v>
      </c>
      <c r="Z53" s="4">
        <v>8.0331400486329372</v>
      </c>
      <c r="AA53" s="4">
        <v>5.7588765837299327</v>
      </c>
      <c r="AB53" s="4">
        <v>5.4018409038054438</v>
      </c>
      <c r="AC53" s="4">
        <v>4.5881252440733711</v>
      </c>
      <c r="AD53" s="4">
        <v>4.2691208912584599</v>
      </c>
      <c r="AE53" s="4">
        <v>4.1318924290781878</v>
      </c>
      <c r="AF53" s="4">
        <v>2.8352237922014467</v>
      </c>
      <c r="AG53" s="4">
        <v>2.787745993336932</v>
      </c>
      <c r="AH53" s="4">
        <v>2.7302398021117336</v>
      </c>
      <c r="AI53" s="4">
        <v>2.5328414701119684</v>
      </c>
      <c r="AJ53" s="4">
        <v>3.0502669424691042</v>
      </c>
      <c r="AK53" s="4">
        <v>3.2795831698901656</v>
      </c>
      <c r="AL53" s="4">
        <v>3.491875134466893</v>
      </c>
      <c r="AM53" s="4">
        <v>3.4281844796093308</v>
      </c>
      <c r="AN53" s="4">
        <v>3.5992881474244953</v>
      </c>
      <c r="AO53" s="4">
        <v>3.4503865830054048</v>
      </c>
      <c r="BV53" t="str">
        <f t="shared" ref="BV53:BV58" si="182">B9</f>
        <v xml:space="preserve">   Oct 2024 Optimistic</v>
      </c>
    </row>
    <row r="54" spans="1:99" x14ac:dyDescent="0.2">
      <c r="A54" s="25"/>
      <c r="B54" t="str">
        <f t="shared" si="180"/>
        <v xml:space="preserve">   Oct 2024 Baseline</v>
      </c>
      <c r="C54" s="4">
        <v>2.4950597436347755</v>
      </c>
      <c r="D54" s="4">
        <v>1.6406554713379595</v>
      </c>
      <c r="E54" s="4">
        <v>4.9972501772795441</v>
      </c>
      <c r="F54" s="4">
        <v>8.9525333333333457</v>
      </c>
      <c r="G54" s="4">
        <v>5.6635769151298421</v>
      </c>
      <c r="H54" s="4">
        <v>3.623538315767183</v>
      </c>
      <c r="I54" s="4">
        <v>2.5006489605994719</v>
      </c>
      <c r="J54" s="4">
        <v>3.1053955201514105</v>
      </c>
      <c r="L54" t="str">
        <f t="shared" si="181"/>
        <v xml:space="preserve">   Oct 2024 Baseline</v>
      </c>
      <c r="M54" s="4">
        <v>2.1983233778552824</v>
      </c>
      <c r="N54" s="4">
        <v>2.4739923865981117</v>
      </c>
      <c r="O54" s="4">
        <v>1.1060576597598848</v>
      </c>
      <c r="P54" s="4">
        <v>1.6479595841390582</v>
      </c>
      <c r="Q54" s="4">
        <v>1.7579192371300456</v>
      </c>
      <c r="R54" s="4">
        <v>1.7138401006681514</v>
      </c>
      <c r="S54" s="4">
        <v>4.470214891574753</v>
      </c>
      <c r="T54" s="4">
        <v>5.1943630332918156</v>
      </c>
      <c r="U54" s="4">
        <v>7.050539342224349</v>
      </c>
      <c r="V54" s="4">
        <v>8.0599407562293113</v>
      </c>
      <c r="W54" s="4">
        <v>9.6379216590726013</v>
      </c>
      <c r="X54" s="4">
        <v>9.0395857245815883</v>
      </c>
      <c r="Y54" s="4">
        <v>8.6695561349113159</v>
      </c>
      <c r="Z54" s="4">
        <v>8.0331400486329372</v>
      </c>
      <c r="AA54" s="4">
        <v>5.7588765837299327</v>
      </c>
      <c r="AB54" s="4">
        <v>5.4018409038054438</v>
      </c>
      <c r="AC54" s="4">
        <v>4.5881252440733711</v>
      </c>
      <c r="AD54" s="4">
        <v>4.2691208912584599</v>
      </c>
      <c r="AE54" s="4">
        <v>4.1318924290781878</v>
      </c>
      <c r="AF54" s="4">
        <v>3.2350217303577455</v>
      </c>
      <c r="AG54" s="4">
        <v>3.0037888545733971</v>
      </c>
      <c r="AH54" s="4">
        <v>2.5323801562034731</v>
      </c>
      <c r="AI54" s="4">
        <v>2.3327079159766617</v>
      </c>
      <c r="AJ54" s="4">
        <v>2.4389468829445038</v>
      </c>
      <c r="AK54" s="4">
        <v>2.6830421786707026</v>
      </c>
      <c r="AL54" s="4">
        <v>3.1074463056074197</v>
      </c>
      <c r="AM54" s="4">
        <v>3.0306123941195029</v>
      </c>
      <c r="AN54" s="4">
        <v>3.1917998093144995</v>
      </c>
      <c r="AO54" s="4">
        <v>3.135495837993596</v>
      </c>
      <c r="BV54" t="str">
        <f t="shared" si="182"/>
        <v xml:space="preserve">   Oct 2024 Baseline</v>
      </c>
    </row>
    <row r="55" spans="1:99" x14ac:dyDescent="0.2">
      <c r="A55" s="25"/>
      <c r="B55" t="str">
        <f t="shared" si="180"/>
        <v xml:space="preserve">   Oct 2024 Pessimistic</v>
      </c>
      <c r="C55" s="4">
        <v>2.4950597436347755</v>
      </c>
      <c r="D55" s="4">
        <v>1.6406554713379595</v>
      </c>
      <c r="E55" s="4">
        <v>4.9972501772795441</v>
      </c>
      <c r="F55" s="4">
        <v>8.9525333333333457</v>
      </c>
      <c r="G55" s="4">
        <v>5.6635769151298421</v>
      </c>
      <c r="H55" s="4">
        <v>3.7601206652976282</v>
      </c>
      <c r="I55" s="4">
        <v>3.0699984941749525</v>
      </c>
      <c r="J55" s="4">
        <v>3.0492115874508618</v>
      </c>
      <c r="L55" t="str">
        <f t="shared" si="181"/>
        <v xml:space="preserve">   Oct 2024 Pessimistic</v>
      </c>
      <c r="M55" s="4">
        <v>2.1983233778552824</v>
      </c>
      <c r="N55" s="4">
        <v>2.4739923865981117</v>
      </c>
      <c r="O55" s="4">
        <v>1.1060576597598848</v>
      </c>
      <c r="P55" s="4">
        <v>1.6479595841390582</v>
      </c>
      <c r="Q55" s="4">
        <v>1.7579192371300456</v>
      </c>
      <c r="R55" s="4">
        <v>1.7138401006681514</v>
      </c>
      <c r="S55" s="4">
        <v>4.470214891574753</v>
      </c>
      <c r="T55" s="4">
        <v>5.1943630332918156</v>
      </c>
      <c r="U55" s="4">
        <v>7.050539342224349</v>
      </c>
      <c r="V55" s="4">
        <v>8.0599407562293113</v>
      </c>
      <c r="W55" s="4">
        <v>9.6379216590726013</v>
      </c>
      <c r="X55" s="4">
        <v>9.0395857245815883</v>
      </c>
      <c r="Y55" s="4">
        <v>8.6695561349113159</v>
      </c>
      <c r="Z55" s="4">
        <v>8.0331400486329372</v>
      </c>
      <c r="AA55" s="4">
        <v>5.7588765837299327</v>
      </c>
      <c r="AB55" s="4">
        <v>5.4018409038054438</v>
      </c>
      <c r="AC55" s="4">
        <v>4.5881252440733711</v>
      </c>
      <c r="AD55" s="4">
        <v>4.2691208912584599</v>
      </c>
      <c r="AE55" s="4">
        <v>4.1318924290781878</v>
      </c>
      <c r="AF55" s="4">
        <v>3.3218270339005151</v>
      </c>
      <c r="AG55" s="4">
        <v>3.3658574707586597</v>
      </c>
      <c r="AH55" s="4">
        <v>3.0949817915302047</v>
      </c>
      <c r="AI55" s="4">
        <v>2.9658053413183394</v>
      </c>
      <c r="AJ55" s="4">
        <v>3.1108682152681588</v>
      </c>
      <c r="AK55" s="4">
        <v>3.1407477018646102</v>
      </c>
      <c r="AL55" s="4">
        <v>3.3459187821995195</v>
      </c>
      <c r="AM55" s="4">
        <v>3.1238336971809666</v>
      </c>
      <c r="AN55" s="4">
        <v>3.0564447628543823</v>
      </c>
      <c r="AO55" s="4">
        <v>2.8266912676807143</v>
      </c>
      <c r="BV55" t="str">
        <f t="shared" si="182"/>
        <v xml:space="preserve">   Oct 2024 Pessimistic</v>
      </c>
    </row>
    <row r="56" spans="1:99" x14ac:dyDescent="0.2">
      <c r="A56" s="25"/>
      <c r="B56" t="str">
        <f t="shared" si="180"/>
        <v xml:space="preserve">   Mar 2025 Optimistic</v>
      </c>
      <c r="C56" s="4">
        <f>'Optimistic ANN'!AF60</f>
        <v>2.5432560095466794</v>
      </c>
      <c r="D56" s="4">
        <f>'Optimistic ANN'!AG60</f>
        <v>1.6939823874755122</v>
      </c>
      <c r="E56" s="4">
        <f>'Optimistic ANN'!AH60</f>
        <v>4.5517575603216232</v>
      </c>
      <c r="F56" s="4">
        <f>'Optimistic ANN'!AI60</f>
        <v>9.0020486499380112</v>
      </c>
      <c r="G56" s="4">
        <f>'Optimistic ANN'!AJ60</f>
        <v>5.7976142807922626</v>
      </c>
      <c r="H56" s="4">
        <f>'Optimistic ANN'!AK60</f>
        <v>3.7094573779870466</v>
      </c>
      <c r="I56" s="4">
        <f>'Optimistic ANN'!AL60</f>
        <v>3.0352048227877182</v>
      </c>
      <c r="J56" s="4">
        <f>'Optimistic ANN'!AM60</f>
        <v>2.8441422563507901</v>
      </c>
      <c r="K56" s="4"/>
      <c r="L56" t="str">
        <f t="shared" si="181"/>
        <v xml:space="preserve">   Mar 2025 Optimistic</v>
      </c>
      <c r="M56" s="4">
        <f>'Optimistic QTR'!DR110</f>
        <v>2.1983233778552824</v>
      </c>
      <c r="N56" s="4">
        <f>'Optimistic QTR'!DS110</f>
        <v>2.4739923865981117</v>
      </c>
      <c r="O56" s="4">
        <f>'Optimistic QTR'!DT110</f>
        <v>1.1060576597598848</v>
      </c>
      <c r="P56" s="4">
        <f>'Optimistic QTR'!DU110</f>
        <v>1.6479595841390582</v>
      </c>
      <c r="Q56" s="4">
        <f>'Optimistic QTR'!DV110</f>
        <v>1.7579192371300456</v>
      </c>
      <c r="R56" s="4">
        <f>'Optimistic QTR'!DW110</f>
        <v>1.7138401006681514</v>
      </c>
      <c r="S56" s="4">
        <f>'Optimistic QTR'!DX110</f>
        <v>4.470214891574753</v>
      </c>
      <c r="T56" s="4">
        <f>'Optimistic QTR'!DY110</f>
        <v>5.1943630332918156</v>
      </c>
      <c r="U56" s="4">
        <f>'Optimistic QTR'!DZ110</f>
        <v>7.050539342224349</v>
      </c>
      <c r="V56" s="4">
        <f>'Optimistic QTR'!EA110</f>
        <v>8.0599407562293113</v>
      </c>
      <c r="W56" s="4">
        <f>'Optimistic QTR'!EB110</f>
        <v>9.6379216590726013</v>
      </c>
      <c r="X56" s="4">
        <f>'Optimistic QTR'!EC110</f>
        <v>9.0395857245815883</v>
      </c>
      <c r="Y56" s="4">
        <f>'Optimistic QTR'!ED110</f>
        <v>8.6695561349113159</v>
      </c>
      <c r="Z56" s="4">
        <f>'Optimistic QTR'!EE110</f>
        <v>8.0331400486329372</v>
      </c>
      <c r="AA56" s="4">
        <f>'Optimistic QTR'!EF110</f>
        <v>5.7588765837299327</v>
      </c>
      <c r="AB56" s="4">
        <f>'Optimistic QTR'!EG110</f>
        <v>5.4018409038054438</v>
      </c>
      <c r="AC56" s="4">
        <f>'Optimistic QTR'!EH110</f>
        <v>4.5881252440733711</v>
      </c>
      <c r="AD56" s="4">
        <f>'Optimistic QTR'!EI110</f>
        <v>4.2691208912584599</v>
      </c>
      <c r="AE56" s="4">
        <f>'Optimistic QTR'!EJ110</f>
        <v>4.1318924290781878</v>
      </c>
      <c r="AF56" s="4">
        <f>'Optimistic QTR'!EK110</f>
        <v>3.1151200903471787</v>
      </c>
      <c r="AG56" s="4">
        <f>'Optimistic QTR'!EL110</f>
        <v>2.8345494910083202</v>
      </c>
      <c r="AH56" s="4">
        <f>'Optimistic QTR'!EM110</f>
        <v>2.5217012894803048</v>
      </c>
      <c r="AI56" s="4">
        <f>'Optimistic QTR'!EN110</f>
        <v>2.8447030820510921</v>
      </c>
      <c r="AJ56" s="4">
        <f>'Optimistic QTR'!EO110</f>
        <v>3.1213557107824474</v>
      </c>
      <c r="AK56" s="4">
        <f>'Optimistic QTR'!EP110</f>
        <v>3.0831175410943601</v>
      </c>
      <c r="AL56" s="4">
        <f>'Optimistic QTR'!EQ110</f>
        <v>3.3202828291854614</v>
      </c>
      <c r="AM56" s="4">
        <f>'Optimistic QTR'!ER110</f>
        <v>2.7515495345905361</v>
      </c>
      <c r="AN56" s="4">
        <f>'Optimistic QTR'!ES110</f>
        <v>2.6944942110284087</v>
      </c>
      <c r="AO56" s="4">
        <f>'Optimistic QTR'!ET110</f>
        <v>2.7782806442989916</v>
      </c>
      <c r="AP56" s="38"/>
      <c r="BV56" t="str">
        <f t="shared" si="182"/>
        <v xml:space="preserve">   Mar 2025 Optimistic</v>
      </c>
      <c r="BW56" s="4">
        <f t="shared" ref="BW56:CU56" si="183">M56-M53</f>
        <v>0</v>
      </c>
      <c r="BX56" s="4">
        <f t="shared" si="183"/>
        <v>0</v>
      </c>
      <c r="BY56" s="4">
        <f t="shared" si="183"/>
        <v>0</v>
      </c>
      <c r="BZ56" s="4">
        <f t="shared" si="183"/>
        <v>0</v>
      </c>
      <c r="CA56" s="4">
        <f t="shared" si="183"/>
        <v>0</v>
      </c>
      <c r="CB56" s="4">
        <f t="shared" si="183"/>
        <v>0</v>
      </c>
      <c r="CC56" s="4">
        <f t="shared" si="183"/>
        <v>0</v>
      </c>
      <c r="CD56" s="4">
        <f t="shared" si="183"/>
        <v>0</v>
      </c>
      <c r="CE56" s="4">
        <f t="shared" si="183"/>
        <v>0</v>
      </c>
      <c r="CF56" s="4">
        <f t="shared" si="183"/>
        <v>0</v>
      </c>
      <c r="CG56" s="4">
        <f t="shared" si="183"/>
        <v>0</v>
      </c>
      <c r="CH56" s="4">
        <f t="shared" si="183"/>
        <v>0</v>
      </c>
      <c r="CI56" s="4">
        <f t="shared" si="183"/>
        <v>0</v>
      </c>
      <c r="CJ56" s="4">
        <f t="shared" si="183"/>
        <v>0</v>
      </c>
      <c r="CK56" s="4">
        <f t="shared" si="183"/>
        <v>0</v>
      </c>
      <c r="CL56" s="4">
        <f t="shared" si="183"/>
        <v>0</v>
      </c>
      <c r="CM56" s="4">
        <f t="shared" si="183"/>
        <v>0</v>
      </c>
      <c r="CN56" s="4">
        <f t="shared" si="183"/>
        <v>0</v>
      </c>
      <c r="CO56" s="4">
        <f t="shared" si="183"/>
        <v>0</v>
      </c>
      <c r="CP56" s="4">
        <f t="shared" si="183"/>
        <v>0.27989629814573203</v>
      </c>
      <c r="CQ56" s="4">
        <f t="shared" si="183"/>
        <v>4.680349767138825E-2</v>
      </c>
      <c r="CR56" s="4">
        <f t="shared" si="183"/>
        <v>-0.20853851263142875</v>
      </c>
      <c r="CS56" s="4">
        <f t="shared" si="183"/>
        <v>0.31186161193912376</v>
      </c>
      <c r="CT56" s="4">
        <f t="shared" si="183"/>
        <v>7.1088768313343209E-2</v>
      </c>
      <c r="CU56" s="4">
        <f t="shared" si="183"/>
        <v>-0.19646562879580554</v>
      </c>
    </row>
    <row r="57" spans="1:99" x14ac:dyDescent="0.2">
      <c r="A57" s="25"/>
      <c r="B57" t="str">
        <f t="shared" si="180"/>
        <v xml:space="preserve">   Mar 2025 Baseline</v>
      </c>
      <c r="C57" s="4">
        <f>'Baseline ANN'!AF60</f>
        <v>2.5432560095466794</v>
      </c>
      <c r="D57" s="4">
        <f>'Baseline ANN'!AG60</f>
        <v>1.6939823874755122</v>
      </c>
      <c r="E57" s="4">
        <f>'Baseline ANN'!AH60</f>
        <v>4.5517575603216232</v>
      </c>
      <c r="F57" s="4">
        <f>'Baseline ANN'!AI60</f>
        <v>9.0020486499380112</v>
      </c>
      <c r="G57" s="4">
        <f>'Baseline ANN'!AJ60</f>
        <v>5.7976142807922626</v>
      </c>
      <c r="H57" s="4">
        <f>'Baseline ANN'!AK60</f>
        <v>3.7094573779870466</v>
      </c>
      <c r="I57" s="4">
        <f>'Baseline ANN'!AL60</f>
        <v>3.2966466141520101</v>
      </c>
      <c r="J57" s="4">
        <f>'Baseline ANN'!AM60</f>
        <v>3.0437903889932061</v>
      </c>
      <c r="K57" s="4"/>
      <c r="L57" t="str">
        <f t="shared" si="181"/>
        <v xml:space="preserve">   Mar 2025 Baseline</v>
      </c>
      <c r="M57" s="4">
        <f>'Baseline QTR'!DR110</f>
        <v>2.1983233778552824</v>
      </c>
      <c r="N57" s="4">
        <f>'Baseline QTR'!DS110</f>
        <v>2.4739923865981117</v>
      </c>
      <c r="O57" s="4">
        <f>'Baseline QTR'!DT110</f>
        <v>1.1060576597598848</v>
      </c>
      <c r="P57" s="4">
        <f>'Baseline QTR'!DU110</f>
        <v>1.6479595841390582</v>
      </c>
      <c r="Q57" s="4">
        <f>'Baseline QTR'!DV110</f>
        <v>1.7579192371300456</v>
      </c>
      <c r="R57" s="4">
        <f>'Baseline QTR'!DW110</f>
        <v>1.7138401006681514</v>
      </c>
      <c r="S57" s="4">
        <f>'Baseline QTR'!DX110</f>
        <v>4.470214891574753</v>
      </c>
      <c r="T57" s="4">
        <f>'Baseline QTR'!DY110</f>
        <v>5.1943630332918156</v>
      </c>
      <c r="U57" s="4">
        <f>'Baseline QTR'!DZ110</f>
        <v>7.050539342224349</v>
      </c>
      <c r="V57" s="4">
        <f>'Baseline QTR'!EA110</f>
        <v>8.0599407562293113</v>
      </c>
      <c r="W57" s="4">
        <f>'Baseline QTR'!EB110</f>
        <v>9.6379216590726013</v>
      </c>
      <c r="X57" s="4">
        <f>'Baseline QTR'!EC110</f>
        <v>9.0395857245815883</v>
      </c>
      <c r="Y57" s="4">
        <f>'Baseline QTR'!ED110</f>
        <v>8.6695561349113159</v>
      </c>
      <c r="Z57" s="4">
        <f>'Baseline QTR'!EE110</f>
        <v>8.0331400486329372</v>
      </c>
      <c r="AA57" s="4">
        <f>'Baseline QTR'!EF110</f>
        <v>5.7588765837299327</v>
      </c>
      <c r="AB57" s="4">
        <f>'Baseline QTR'!EG110</f>
        <v>5.4018409038054438</v>
      </c>
      <c r="AC57" s="4">
        <f>'Baseline QTR'!EH110</f>
        <v>4.5881252440733711</v>
      </c>
      <c r="AD57" s="4">
        <f>'Baseline QTR'!EI110</f>
        <v>4.2691208912584599</v>
      </c>
      <c r="AE57" s="4">
        <f>'Baseline QTR'!EJ110</f>
        <v>4.1318924290781878</v>
      </c>
      <c r="AF57" s="4">
        <f>'Baseline QTR'!EK110</f>
        <v>3.1151200903471787</v>
      </c>
      <c r="AG57" s="4">
        <f>'Baseline QTR'!EL110</f>
        <v>2.8345494910083202</v>
      </c>
      <c r="AH57" s="4">
        <f>'Baseline QTR'!EM110</f>
        <v>2.5217012894803048</v>
      </c>
      <c r="AI57" s="4">
        <f>'Baseline QTR'!EN110</f>
        <v>3.0942206071489453</v>
      </c>
      <c r="AJ57" s="4">
        <f>'Baseline QTR'!EO110</f>
        <v>3.4261034576931637</v>
      </c>
      <c r="AK57" s="4">
        <f>'Baseline QTR'!EP110</f>
        <v>3.4624240036027931</v>
      </c>
      <c r="AL57" s="4">
        <f>'Baseline QTR'!EQ110</f>
        <v>3.7694919798042958</v>
      </c>
      <c r="AM57" s="4">
        <f>'Baseline QTR'!ER110</f>
        <v>2.9766206975693876</v>
      </c>
      <c r="AN57" s="4">
        <f>'Baseline QTR'!ES110</f>
        <v>2.8609127371934662</v>
      </c>
      <c r="AO57" s="4">
        <f>'Baseline QTR'!ET110</f>
        <v>2.848403876911032</v>
      </c>
      <c r="AP57" s="38"/>
      <c r="BV57" t="str">
        <f t="shared" si="182"/>
        <v xml:space="preserve">   Mar 2025 Baseline</v>
      </c>
      <c r="BW57" s="4">
        <f>M57-M54</f>
        <v>0</v>
      </c>
      <c r="BX57" s="4">
        <f t="shared" ref="BX57:CU57" si="184">N57-N54</f>
        <v>0</v>
      </c>
      <c r="BY57" s="4">
        <f t="shared" si="184"/>
        <v>0</v>
      </c>
      <c r="BZ57" s="4">
        <f t="shared" si="184"/>
        <v>0</v>
      </c>
      <c r="CA57" s="4">
        <f t="shared" si="184"/>
        <v>0</v>
      </c>
      <c r="CB57" s="4">
        <f t="shared" si="184"/>
        <v>0</v>
      </c>
      <c r="CC57" s="4">
        <f t="shared" si="184"/>
        <v>0</v>
      </c>
      <c r="CD57" s="4">
        <f t="shared" si="184"/>
        <v>0</v>
      </c>
      <c r="CE57" s="4">
        <f t="shared" si="184"/>
        <v>0</v>
      </c>
      <c r="CF57" s="4">
        <f t="shared" si="184"/>
        <v>0</v>
      </c>
      <c r="CG57" s="4">
        <f t="shared" si="184"/>
        <v>0</v>
      </c>
      <c r="CH57" s="4">
        <f t="shared" si="184"/>
        <v>0</v>
      </c>
      <c r="CI57" s="4">
        <f t="shared" si="184"/>
        <v>0</v>
      </c>
      <c r="CJ57" s="4">
        <f t="shared" si="184"/>
        <v>0</v>
      </c>
      <c r="CK57" s="4">
        <f t="shared" si="184"/>
        <v>0</v>
      </c>
      <c r="CL57" s="4">
        <f t="shared" si="184"/>
        <v>0</v>
      </c>
      <c r="CM57" s="4">
        <f t="shared" si="184"/>
        <v>0</v>
      </c>
      <c r="CN57" s="4">
        <f t="shared" si="184"/>
        <v>0</v>
      </c>
      <c r="CO57" s="4">
        <f t="shared" si="184"/>
        <v>0</v>
      </c>
      <c r="CP57" s="4">
        <f t="shared" si="184"/>
        <v>-0.1199016400105668</v>
      </c>
      <c r="CQ57" s="4">
        <f t="shared" si="184"/>
        <v>-0.16923936356507685</v>
      </c>
      <c r="CR57" s="4">
        <f t="shared" si="184"/>
        <v>-1.0678866723168312E-2</v>
      </c>
      <c r="CS57" s="4">
        <f t="shared" si="184"/>
        <v>0.7615126911722836</v>
      </c>
      <c r="CT57" s="4">
        <f t="shared" si="184"/>
        <v>0.98715657474865992</v>
      </c>
      <c r="CU57" s="4">
        <f t="shared" si="184"/>
        <v>0.77938182493209052</v>
      </c>
    </row>
    <row r="58" spans="1:99" x14ac:dyDescent="0.2">
      <c r="A58" s="25"/>
      <c r="B58" t="str">
        <f t="shared" si="180"/>
        <v xml:space="preserve">   Mar 2025 Pessimistic</v>
      </c>
      <c r="C58" s="4">
        <f>'Pessimistic ANN'!AF60</f>
        <v>2.5432560095466794</v>
      </c>
      <c r="D58" s="4">
        <f>'Pessimistic ANN'!AG60</f>
        <v>1.6939823874755122</v>
      </c>
      <c r="E58" s="4">
        <f>'Pessimistic ANN'!AH60</f>
        <v>4.5517575603216232</v>
      </c>
      <c r="F58" s="4">
        <f>'Pessimistic ANN'!AI60</f>
        <v>9.0020486499380112</v>
      </c>
      <c r="G58" s="4">
        <f>'Pessimistic ANN'!AJ60</f>
        <v>5.7976142807922626</v>
      </c>
      <c r="H58" s="4">
        <f>'Pessimistic ANN'!AK60</f>
        <v>3.7094573779870466</v>
      </c>
      <c r="I58" s="4">
        <f>'Pessimistic ANN'!AL60</f>
        <v>3.5698521073999956</v>
      </c>
      <c r="J58" s="4">
        <f>'Pessimistic ANN'!AM60</f>
        <v>3.3615034126359467</v>
      </c>
      <c r="K58" s="4"/>
      <c r="L58" t="str">
        <f t="shared" si="181"/>
        <v xml:space="preserve">   Mar 2025 Pessimistic</v>
      </c>
      <c r="M58" s="4">
        <f>'Pessimistic QTR'!DR110</f>
        <v>2.1983233778552824</v>
      </c>
      <c r="N58" s="4">
        <f>'Pessimistic QTR'!DS110</f>
        <v>2.4739923865981117</v>
      </c>
      <c r="O58" s="4">
        <f>'Pessimistic QTR'!DT110</f>
        <v>1.1060576597598848</v>
      </c>
      <c r="P58" s="4">
        <f>'Pessimistic QTR'!DU110</f>
        <v>1.6479595841390582</v>
      </c>
      <c r="Q58" s="4">
        <f>'Pessimistic QTR'!DV110</f>
        <v>1.7579192371300456</v>
      </c>
      <c r="R58" s="4">
        <f>'Pessimistic QTR'!DW110</f>
        <v>1.7138401006681514</v>
      </c>
      <c r="S58" s="4">
        <f>'Pessimistic QTR'!DX110</f>
        <v>4.470214891574753</v>
      </c>
      <c r="T58" s="4">
        <f>'Pessimistic QTR'!DY110</f>
        <v>5.1943630332918156</v>
      </c>
      <c r="U58" s="4">
        <f>'Pessimistic QTR'!DZ110</f>
        <v>7.050539342224349</v>
      </c>
      <c r="V58" s="4">
        <f>'Pessimistic QTR'!EA110</f>
        <v>8.0599407562293113</v>
      </c>
      <c r="W58" s="4">
        <f>'Pessimistic QTR'!EB110</f>
        <v>9.6379216590726013</v>
      </c>
      <c r="X58" s="4">
        <f>'Pessimistic QTR'!EC110</f>
        <v>9.0395857245815883</v>
      </c>
      <c r="Y58" s="4">
        <f>'Pessimistic QTR'!ED110</f>
        <v>8.6695561349113159</v>
      </c>
      <c r="Z58" s="4">
        <f>'Pessimistic QTR'!EE110</f>
        <v>8.0331400486329372</v>
      </c>
      <c r="AA58" s="4">
        <f>'Pessimistic QTR'!EF110</f>
        <v>5.7588765837299327</v>
      </c>
      <c r="AB58" s="4">
        <f>'Pessimistic QTR'!EG110</f>
        <v>5.4018409038054438</v>
      </c>
      <c r="AC58" s="4">
        <f>'Pessimistic QTR'!EH110</f>
        <v>4.5881252440733711</v>
      </c>
      <c r="AD58" s="4">
        <f>'Pessimistic QTR'!EI110</f>
        <v>4.2691208912584599</v>
      </c>
      <c r="AE58" s="4">
        <f>'Pessimistic QTR'!EJ110</f>
        <v>4.1318924290781878</v>
      </c>
      <c r="AF58" s="4">
        <f>'Pessimistic QTR'!EK110</f>
        <v>3.1151200903471787</v>
      </c>
      <c r="AG58" s="4">
        <f>'Pessimistic QTR'!EL110</f>
        <v>2.8345494910083202</v>
      </c>
      <c r="AH58" s="4">
        <f>'Pessimistic QTR'!EM110</f>
        <v>2.5217012894803048</v>
      </c>
      <c r="AI58" s="4">
        <f>'Pessimistic QTR'!EN110</f>
        <v>3.2816199297782012</v>
      </c>
      <c r="AJ58" s="4">
        <f>'Pessimistic QTR'!EO110</f>
        <v>3.754078929215976</v>
      </c>
      <c r="AK58" s="4">
        <f>'Pessimistic QTR'!EP110</f>
        <v>3.9271560459356092</v>
      </c>
      <c r="AL58" s="4">
        <f>'Pessimistic QTR'!EQ110</f>
        <v>4.3283086099816792</v>
      </c>
      <c r="AM58" s="4">
        <f>'Pessimistic QTR'!ER110</f>
        <v>3.3890872745743428</v>
      </c>
      <c r="AN58" s="4">
        <f>'Pessimistic QTR'!ES110</f>
        <v>3.1408415503726195</v>
      </c>
      <c r="AO58" s="4">
        <f>'Pessimistic QTR'!ET110</f>
        <v>2.9754701916733239</v>
      </c>
      <c r="AP58" s="38"/>
      <c r="BV58" t="str">
        <f t="shared" si="182"/>
        <v xml:space="preserve">   Mar 2025 Pessimistic</v>
      </c>
      <c r="BW58" s="4">
        <f t="shared" ref="BW58:CU58" si="185">M58-M55</f>
        <v>0</v>
      </c>
      <c r="BX58" s="4">
        <f t="shared" si="185"/>
        <v>0</v>
      </c>
      <c r="BY58" s="4">
        <f t="shared" si="185"/>
        <v>0</v>
      </c>
      <c r="BZ58" s="4">
        <f t="shared" si="185"/>
        <v>0</v>
      </c>
      <c r="CA58" s="4">
        <f t="shared" si="185"/>
        <v>0</v>
      </c>
      <c r="CB58" s="4">
        <f t="shared" si="185"/>
        <v>0</v>
      </c>
      <c r="CC58" s="4">
        <f t="shared" si="185"/>
        <v>0</v>
      </c>
      <c r="CD58" s="4">
        <f t="shared" si="185"/>
        <v>0</v>
      </c>
      <c r="CE58" s="4">
        <f t="shared" si="185"/>
        <v>0</v>
      </c>
      <c r="CF58" s="4">
        <f t="shared" si="185"/>
        <v>0</v>
      </c>
      <c r="CG58" s="4">
        <f t="shared" si="185"/>
        <v>0</v>
      </c>
      <c r="CH58" s="4">
        <f t="shared" si="185"/>
        <v>0</v>
      </c>
      <c r="CI58" s="4">
        <f t="shared" si="185"/>
        <v>0</v>
      </c>
      <c r="CJ58" s="4">
        <f t="shared" si="185"/>
        <v>0</v>
      </c>
      <c r="CK58" s="4">
        <f t="shared" si="185"/>
        <v>0</v>
      </c>
      <c r="CL58" s="4">
        <f t="shared" si="185"/>
        <v>0</v>
      </c>
      <c r="CM58" s="4">
        <f t="shared" si="185"/>
        <v>0</v>
      </c>
      <c r="CN58" s="4">
        <f t="shared" si="185"/>
        <v>0</v>
      </c>
      <c r="CO58" s="4">
        <f t="shared" si="185"/>
        <v>0</v>
      </c>
      <c r="CP58" s="4">
        <f t="shared" si="185"/>
        <v>-0.20670694355333641</v>
      </c>
      <c r="CQ58" s="4">
        <f t="shared" si="185"/>
        <v>-0.5313079797503395</v>
      </c>
      <c r="CR58" s="4">
        <f t="shared" si="185"/>
        <v>-0.57328050204989989</v>
      </c>
      <c r="CS58" s="4">
        <f t="shared" si="185"/>
        <v>0.31581458845986177</v>
      </c>
      <c r="CT58" s="4">
        <f t="shared" si="185"/>
        <v>0.64321071394781715</v>
      </c>
      <c r="CU58" s="4">
        <f t="shared" si="185"/>
        <v>0.78640834407099902</v>
      </c>
    </row>
    <row r="59" spans="1:99" x14ac:dyDescent="0.2">
      <c r="A59" s="25"/>
      <c r="C59" s="4"/>
      <c r="D59" s="4"/>
      <c r="E59" s="4"/>
      <c r="F59" s="4"/>
      <c r="G59" s="4"/>
      <c r="H59" s="4"/>
      <c r="I59" s="4"/>
      <c r="J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38"/>
    </row>
    <row r="60" spans="1:99" x14ac:dyDescent="0.2">
      <c r="B60" s="26" t="s">
        <v>176</v>
      </c>
      <c r="L60" s="26" t="s">
        <v>177</v>
      </c>
      <c r="AP60" s="38"/>
    </row>
    <row r="61" spans="1:99" x14ac:dyDescent="0.2">
      <c r="B61" t="str">
        <f t="shared" ref="B61:B66" si="186">B9</f>
        <v xml:space="preserve">   Oct 2024 Optimistic</v>
      </c>
      <c r="C61" s="4">
        <v>7.5790359668387985</v>
      </c>
      <c r="D61" s="4">
        <v>7.6076547063009814</v>
      </c>
      <c r="E61" s="4">
        <v>9.4977191588093035</v>
      </c>
      <c r="F61" s="4">
        <v>3.1936246844018079</v>
      </c>
      <c r="G61" s="4">
        <v>7.0862531835091058</v>
      </c>
      <c r="H61" s="4">
        <v>5.6788355913339306</v>
      </c>
      <c r="I61" s="4">
        <v>5.8241459877056201</v>
      </c>
      <c r="J61" s="4">
        <v>5.9708176325576456</v>
      </c>
      <c r="L61" t="str">
        <f t="shared" ref="L61:L66" si="187">B9</f>
        <v xml:space="preserve">   Oct 2024 Optimistic</v>
      </c>
      <c r="M61" s="4">
        <v>5.5309164315007653</v>
      </c>
      <c r="N61" s="4">
        <v>6.9406691096051798</v>
      </c>
      <c r="O61" s="4">
        <v>31.811147050226918</v>
      </c>
      <c r="P61" s="4">
        <v>-7.6327036444900127</v>
      </c>
      <c r="Q61" s="4">
        <v>-2.6630402242308282</v>
      </c>
      <c r="R61" s="4">
        <v>55.861800390388304</v>
      </c>
      <c r="S61" s="4">
        <v>-11.901660822552762</v>
      </c>
      <c r="T61" s="4">
        <v>-0.68566316934521865</v>
      </c>
      <c r="U61" s="4">
        <v>3.8347537654813024</v>
      </c>
      <c r="V61" s="4">
        <v>5.7784970496783883</v>
      </c>
      <c r="W61" s="4">
        <v>3.3413962337668357</v>
      </c>
      <c r="X61" s="4">
        <v>7.5782558099935615</v>
      </c>
      <c r="Y61" s="4">
        <v>6.2372704282553038</v>
      </c>
      <c r="Z61" s="4">
        <v>8.5901613930456922</v>
      </c>
      <c r="AA61" s="4">
        <v>9.2274036390949341</v>
      </c>
      <c r="AB61" s="4">
        <v>3.8831067573465106</v>
      </c>
      <c r="AC61" s="4">
        <v>6.6146619081439484</v>
      </c>
      <c r="AD61" s="4">
        <v>8.226910787808329</v>
      </c>
      <c r="AE61" s="4">
        <v>2.1898130813275518</v>
      </c>
      <c r="AF61" s="4">
        <v>4.3076648122555072</v>
      </c>
      <c r="AG61" s="4">
        <v>6.4786164384470935</v>
      </c>
      <c r="AH61" s="4">
        <v>7.0652290076698154</v>
      </c>
      <c r="AI61" s="4">
        <v>5.7884677388190697</v>
      </c>
      <c r="AJ61" s="4">
        <v>5.6648529257072422</v>
      </c>
      <c r="AK61" s="4">
        <v>6.0231800027095161</v>
      </c>
      <c r="AL61" s="4">
        <v>7.2781559174988741</v>
      </c>
      <c r="AM61" s="4">
        <v>5.4376774153094498</v>
      </c>
      <c r="AN61" s="4">
        <v>4.9218083361347809</v>
      </c>
      <c r="AO61" s="4">
        <v>5.1708142647496125</v>
      </c>
      <c r="AP61" s="38"/>
    </row>
    <row r="62" spans="1:99" x14ac:dyDescent="0.2">
      <c r="B62" t="str">
        <f t="shared" si="186"/>
        <v xml:space="preserve">   Oct 2024 Baseline</v>
      </c>
      <c r="C62" s="4">
        <v>7.5790359668387985</v>
      </c>
      <c r="D62" s="4">
        <v>7.6076547063009814</v>
      </c>
      <c r="E62" s="4">
        <v>9.4977191588093035</v>
      </c>
      <c r="F62" s="4">
        <v>3.1936246844018079</v>
      </c>
      <c r="G62" s="4">
        <v>7.0862531835091058</v>
      </c>
      <c r="H62" s="4">
        <v>5.5752641839124539</v>
      </c>
      <c r="I62" s="4">
        <v>4.8713370449110283</v>
      </c>
      <c r="J62" s="4">
        <v>5.6008272709539675</v>
      </c>
      <c r="L62" t="str">
        <f t="shared" si="187"/>
        <v xml:space="preserve">   Oct 2024 Baseline</v>
      </c>
      <c r="M62" s="4">
        <v>5.5309164315007653</v>
      </c>
      <c r="N62" s="4">
        <v>6.9406691096051798</v>
      </c>
      <c r="O62" s="4">
        <v>31.811147050226918</v>
      </c>
      <c r="P62" s="4">
        <v>-7.6327036444900127</v>
      </c>
      <c r="Q62" s="4">
        <v>-2.6630402242308282</v>
      </c>
      <c r="R62" s="4">
        <v>55.861800390388304</v>
      </c>
      <c r="S62" s="4">
        <v>-11.901660822552762</v>
      </c>
      <c r="T62" s="4">
        <v>-0.68566316934521865</v>
      </c>
      <c r="U62" s="4">
        <v>3.8347537654813024</v>
      </c>
      <c r="V62" s="4">
        <v>5.7784970496783883</v>
      </c>
      <c r="W62" s="4">
        <v>3.3413962337668357</v>
      </c>
      <c r="X62" s="4">
        <v>7.5782558099935615</v>
      </c>
      <c r="Y62" s="4">
        <v>6.2372704282553038</v>
      </c>
      <c r="Z62" s="4">
        <v>8.5901613930456922</v>
      </c>
      <c r="AA62" s="4">
        <v>9.2274036390949341</v>
      </c>
      <c r="AB62" s="4">
        <v>3.8831067573465106</v>
      </c>
      <c r="AC62" s="4">
        <v>6.6146619081439484</v>
      </c>
      <c r="AD62" s="4">
        <v>8.226910787808329</v>
      </c>
      <c r="AE62" s="4">
        <v>2.1898130813275518</v>
      </c>
      <c r="AF62" s="4">
        <v>4.4145431830649784</v>
      </c>
      <c r="AG62" s="4">
        <v>4.6353864475166873</v>
      </c>
      <c r="AH62" s="4">
        <v>5.4283406909523491</v>
      </c>
      <c r="AI62" s="4">
        <v>5.0694077896927148</v>
      </c>
      <c r="AJ62" s="4">
        <v>5.2614084318745036</v>
      </c>
      <c r="AK62" s="4">
        <v>5.5392694983215307</v>
      </c>
      <c r="AL62" s="4">
        <v>6.7669647236736852</v>
      </c>
      <c r="AM62" s="4">
        <v>5.1859597199392038</v>
      </c>
      <c r="AN62" s="4">
        <v>4.7922051618953576</v>
      </c>
      <c r="AO62" s="4">
        <v>5.2456681823136675</v>
      </c>
      <c r="AP62" s="38"/>
    </row>
    <row r="63" spans="1:99" x14ac:dyDescent="0.2">
      <c r="B63" t="str">
        <f t="shared" si="186"/>
        <v xml:space="preserve">   Oct 2024 Pessimistic</v>
      </c>
      <c r="C63" s="4">
        <v>7.5790359668387985</v>
      </c>
      <c r="D63" s="4">
        <v>7.6076547063009814</v>
      </c>
      <c r="E63" s="4">
        <v>9.4977191588093035</v>
      </c>
      <c r="F63" s="4">
        <v>3.1936246844018079</v>
      </c>
      <c r="G63" s="4">
        <v>7.0862531835091058</v>
      </c>
      <c r="H63" s="4">
        <v>5.5420033567819882</v>
      </c>
      <c r="I63" s="4">
        <v>3.1802436945771007</v>
      </c>
      <c r="J63" s="4">
        <v>4.3343172528989449</v>
      </c>
      <c r="L63" t="str">
        <f t="shared" si="187"/>
        <v xml:space="preserve">   Oct 2024 Pessimistic</v>
      </c>
      <c r="M63" s="4">
        <v>5.5309164315007653</v>
      </c>
      <c r="N63" s="4">
        <v>6.9406691096051798</v>
      </c>
      <c r="O63" s="4">
        <v>31.811147050226918</v>
      </c>
      <c r="P63" s="4">
        <v>-7.6327036444900127</v>
      </c>
      <c r="Q63" s="4">
        <v>-2.6630402242308282</v>
      </c>
      <c r="R63" s="4">
        <v>55.861800390388304</v>
      </c>
      <c r="S63" s="4">
        <v>-11.901660822552762</v>
      </c>
      <c r="T63" s="4">
        <v>-0.68566316934521865</v>
      </c>
      <c r="U63" s="4">
        <v>3.8347537654813024</v>
      </c>
      <c r="V63" s="4">
        <v>5.7784970496783883</v>
      </c>
      <c r="W63" s="4">
        <v>3.3413962337668357</v>
      </c>
      <c r="X63" s="4">
        <v>7.5782558099935615</v>
      </c>
      <c r="Y63" s="4">
        <v>6.2372704282553038</v>
      </c>
      <c r="Z63" s="4">
        <v>8.5901613930456922</v>
      </c>
      <c r="AA63" s="4">
        <v>9.2274036390949341</v>
      </c>
      <c r="AB63" s="4">
        <v>3.8831067573465106</v>
      </c>
      <c r="AC63" s="4">
        <v>6.6146619081439484</v>
      </c>
      <c r="AD63" s="4">
        <v>8.226910787808329</v>
      </c>
      <c r="AE63" s="4">
        <v>2.1898130813275518</v>
      </c>
      <c r="AF63" s="4">
        <v>4.7448269135260457</v>
      </c>
      <c r="AG63" s="4">
        <v>3.4643230732864128</v>
      </c>
      <c r="AH63" s="4">
        <v>3.2720427961884235</v>
      </c>
      <c r="AI63" s="4">
        <v>2.4722838597581287</v>
      </c>
      <c r="AJ63" s="4">
        <v>2.1269187926476807</v>
      </c>
      <c r="AK63" s="4">
        <v>4.1349155058711506</v>
      </c>
      <c r="AL63" s="4">
        <v>5.8493364738047005</v>
      </c>
      <c r="AM63" s="4">
        <v>4.2815070275947331</v>
      </c>
      <c r="AN63" s="4">
        <v>4.5349724601786878</v>
      </c>
      <c r="AO63" s="4">
        <v>4.9379743529090359</v>
      </c>
      <c r="AP63" s="38"/>
    </row>
    <row r="64" spans="1:99" x14ac:dyDescent="0.2">
      <c r="B64" t="str">
        <f t="shared" si="186"/>
        <v xml:space="preserve">   Mar 2025 Optimistic</v>
      </c>
      <c r="C64" s="4">
        <f ca="1">'Optimistic ANN'!AF56</f>
        <v>7.6048432523299736</v>
      </c>
      <c r="D64" s="4">
        <f ca="1">'Optimistic ANN'!AG56</f>
        <v>7.1759942614430638</v>
      </c>
      <c r="E64" s="4">
        <f ca="1">'Optimistic ANN'!AH56</f>
        <v>9.686576516777933</v>
      </c>
      <c r="F64" s="4">
        <f ca="1">'Optimistic ANN'!AI56</f>
        <v>3.8449302047061096</v>
      </c>
      <c r="G64" s="4">
        <f ca="1">'Optimistic ANN'!AJ56</f>
        <v>8.143027511772738</v>
      </c>
      <c r="H64" s="4">
        <f ca="1">'Optimistic ANN'!AK56</f>
        <v>6.6839140180037449</v>
      </c>
      <c r="I64" s="4">
        <f ca="1">'Optimistic ANN'!AL56</f>
        <v>5.053511234517849</v>
      </c>
      <c r="J64" s="4">
        <f ca="1">'Optimistic ANN'!AM56</f>
        <v>7.1058975418025083</v>
      </c>
      <c r="L64" t="str">
        <f t="shared" si="187"/>
        <v xml:space="preserve">   Mar 2025 Optimistic</v>
      </c>
      <c r="M64" s="4">
        <f>'Optimistic QTR'!DR56</f>
        <v>5.5717697892576412</v>
      </c>
      <c r="N64" s="4">
        <f>'Optimistic QTR'!DS56</f>
        <v>6.2365273004111987</v>
      </c>
      <c r="O64" s="4">
        <f>'Optimistic QTR'!DT56</f>
        <v>30.940236316570548</v>
      </c>
      <c r="P64" s="4">
        <f>'Optimistic QTR'!DU56</f>
        <v>-8.2451205926534428</v>
      </c>
      <c r="Q64" s="4">
        <f>'Optimistic QTR'!DV56</f>
        <v>-3.3106560062041268</v>
      </c>
      <c r="R64" s="4">
        <f>'Optimistic QTR'!DW56</f>
        <v>57.347049443395463</v>
      </c>
      <c r="S64" s="4">
        <f>'Optimistic QTR'!DX56</f>
        <v>-12.260231799905464</v>
      </c>
      <c r="T64" s="4">
        <f>'Optimistic QTR'!DY56</f>
        <v>0.6539164993205393</v>
      </c>
      <c r="U64" s="4">
        <f>'Optimistic QTR'!DZ56</f>
        <v>5.3793215157243779</v>
      </c>
      <c r="V64" s="4">
        <f>'Optimistic QTR'!EA56</f>
        <v>5.6150805121116809</v>
      </c>
      <c r="W64" s="4">
        <f>'Optimistic QTR'!EB56</f>
        <v>4.1862267887728066</v>
      </c>
      <c r="X64" s="4">
        <f>'Optimistic QTR'!EC56</f>
        <v>7.9998437547238899</v>
      </c>
      <c r="Y64" s="4">
        <f>'Optimistic QTR'!ED56</f>
        <v>6.9921960237972591</v>
      </c>
      <c r="Z64" s="4">
        <f>'Optimistic QTR'!EE56</f>
        <v>10.339348655647719</v>
      </c>
      <c r="AA64" s="4">
        <f>'Optimistic QTR'!EF56</f>
        <v>10.336983180134096</v>
      </c>
      <c r="AB64" s="4">
        <f>'Optimistic QTR'!EG56</f>
        <v>4.7847468974323126</v>
      </c>
      <c r="AC64" s="4">
        <f>'Optimistic QTR'!EH56</f>
        <v>7.4832112753219882</v>
      </c>
      <c r="AD64" s="4">
        <f>'Optimistic QTR'!EI56</f>
        <v>9.9519394889042054</v>
      </c>
      <c r="AE64" s="4">
        <f>'Optimistic QTR'!EJ56</f>
        <v>7.8999866742146096</v>
      </c>
      <c r="AF64" s="4">
        <f>'Optimistic QTR'!EK56</f>
        <v>-0.14936127659954668</v>
      </c>
      <c r="AG64" s="4">
        <f>'Optimistic QTR'!EL56</f>
        <v>2.4972532061811048</v>
      </c>
      <c r="AH64" s="4">
        <f>'Optimistic QTR'!EM56</f>
        <v>6.8585721446033032</v>
      </c>
      <c r="AI64" s="4">
        <f>'Optimistic QTR'!EN56</f>
        <v>5.8846127211188648</v>
      </c>
      <c r="AJ64" s="4">
        <f>'Optimistic QTR'!EO56</f>
        <v>7.0054539752058886</v>
      </c>
      <c r="AK64" s="4">
        <f>'Optimistic QTR'!EP56</f>
        <v>6.987287136584186</v>
      </c>
      <c r="AL64" s="4">
        <f>'Optimistic QTR'!EQ56</f>
        <v>8.0942851631013113</v>
      </c>
      <c r="AM64" s="4">
        <f>'Optimistic QTR'!ER56</f>
        <v>6.9943316811745149</v>
      </c>
      <c r="AN64" s="4">
        <f>'Optimistic QTR'!ES56</f>
        <v>6.3558838985032562</v>
      </c>
      <c r="AO64" s="4">
        <f>'Optimistic QTR'!ET56</f>
        <v>6.7956040922817484</v>
      </c>
      <c r="AP64" s="38"/>
    </row>
    <row r="65" spans="1:42" x14ac:dyDescent="0.2">
      <c r="B65" t="str">
        <f t="shared" si="186"/>
        <v xml:space="preserve">   Mar 2025 Baseline</v>
      </c>
      <c r="C65" s="4">
        <f ca="1">'Baseline ANN'!AF56</f>
        <v>7.6048432523299736</v>
      </c>
      <c r="D65" s="4">
        <f ca="1">'Baseline ANN'!AG56</f>
        <v>7.1759942614430638</v>
      </c>
      <c r="E65" s="4">
        <f ca="1">'Baseline ANN'!AH56</f>
        <v>9.686576516777933</v>
      </c>
      <c r="F65" s="4">
        <f ca="1">'Baseline ANN'!AI56</f>
        <v>3.8449302047061096</v>
      </c>
      <c r="G65" s="4">
        <f ca="1">'Baseline ANN'!AJ56</f>
        <v>8.143027511772738</v>
      </c>
      <c r="H65" s="4">
        <f ca="1">'Baseline ANN'!AK56</f>
        <v>6.6839140180037449</v>
      </c>
      <c r="I65" s="4">
        <f ca="1">'Baseline ANN'!AL56</f>
        <v>4.8041976369009864</v>
      </c>
      <c r="J65" s="4">
        <f ca="1">'Baseline ANN'!AM56</f>
        <v>6.4932392284549723</v>
      </c>
      <c r="L65" t="str">
        <f t="shared" si="187"/>
        <v xml:space="preserve">   Mar 2025 Baseline</v>
      </c>
      <c r="M65" s="4">
        <f>'Baseline QTR'!DR56</f>
        <v>5.5717697892576412</v>
      </c>
      <c r="N65" s="4">
        <f>'Baseline QTR'!DS56</f>
        <v>6.2365273004111987</v>
      </c>
      <c r="O65" s="4">
        <f>'Baseline QTR'!DT56</f>
        <v>30.940236316570548</v>
      </c>
      <c r="P65" s="4">
        <f>'Baseline QTR'!DU56</f>
        <v>-8.2451205926534428</v>
      </c>
      <c r="Q65" s="4">
        <f>'Baseline QTR'!DV56</f>
        <v>-3.3106560062041268</v>
      </c>
      <c r="R65" s="4">
        <f>'Baseline QTR'!DW56</f>
        <v>57.347049443395463</v>
      </c>
      <c r="S65" s="4">
        <f>'Baseline QTR'!DX56</f>
        <v>-12.260231799905464</v>
      </c>
      <c r="T65" s="4">
        <f>'Baseline QTR'!DY56</f>
        <v>0.6539164993205393</v>
      </c>
      <c r="U65" s="4">
        <f>'Baseline QTR'!DZ56</f>
        <v>5.3793215157243779</v>
      </c>
      <c r="V65" s="4">
        <f>'Baseline QTR'!EA56</f>
        <v>5.6150805121116809</v>
      </c>
      <c r="W65" s="4">
        <f>'Baseline QTR'!EB56</f>
        <v>4.1862267887728066</v>
      </c>
      <c r="X65" s="4">
        <f>'Baseline QTR'!EC56</f>
        <v>7.9998437547238899</v>
      </c>
      <c r="Y65" s="4">
        <f>'Baseline QTR'!ED56</f>
        <v>6.9921960237972591</v>
      </c>
      <c r="Z65" s="4">
        <f>'Baseline QTR'!EE56</f>
        <v>10.339348655647719</v>
      </c>
      <c r="AA65" s="4">
        <f>'Baseline QTR'!EF56</f>
        <v>10.336983180134096</v>
      </c>
      <c r="AB65" s="4">
        <f>'Baseline QTR'!EG56</f>
        <v>4.7847468974323126</v>
      </c>
      <c r="AC65" s="4">
        <f>'Baseline QTR'!EH56</f>
        <v>7.4832112753219882</v>
      </c>
      <c r="AD65" s="4">
        <f>'Baseline QTR'!EI56</f>
        <v>9.9519394889042054</v>
      </c>
      <c r="AE65" s="4">
        <f>'Baseline QTR'!EJ56</f>
        <v>7.8999866742146096</v>
      </c>
      <c r="AF65" s="4">
        <f>'Baseline QTR'!EK56</f>
        <v>-0.14936127659954668</v>
      </c>
      <c r="AG65" s="4">
        <f>'Baseline QTR'!EL56</f>
        <v>2.4972532061811048</v>
      </c>
      <c r="AH65" s="4">
        <f>'Baseline QTR'!EM56</f>
        <v>6.5061405535189243</v>
      </c>
      <c r="AI65" s="4">
        <f>'Baseline QTR'!EN56</f>
        <v>5.4338031077410198</v>
      </c>
      <c r="AJ65" s="4">
        <f>'Baseline QTR'!EO56</f>
        <v>6.8044645657709069</v>
      </c>
      <c r="AK65" s="4">
        <f>'Baseline QTR'!EP56</f>
        <v>6.1455897907280788</v>
      </c>
      <c r="AL65" s="4">
        <f>'Baseline QTR'!EQ56</f>
        <v>7.418258397054478</v>
      </c>
      <c r="AM65" s="4">
        <f>'Baseline QTR'!ER56</f>
        <v>6.3434400789802892</v>
      </c>
      <c r="AN65" s="4">
        <f>'Baseline QTR'!ES56</f>
        <v>5.7656443796358703</v>
      </c>
      <c r="AO65" s="4">
        <f>'Baseline QTR'!ET56</f>
        <v>6.216634395812215</v>
      </c>
      <c r="AP65" s="38"/>
    </row>
    <row r="66" spans="1:42" x14ac:dyDescent="0.2">
      <c r="B66" t="str">
        <f t="shared" si="186"/>
        <v xml:space="preserve">   Mar 2025 Pessimistic</v>
      </c>
      <c r="C66" s="4">
        <f ca="1">'Pessimistic ANN'!AF56</f>
        <v>7.6048432523299736</v>
      </c>
      <c r="D66" s="4">
        <f ca="1">'Pessimistic ANN'!AG56</f>
        <v>7.1759942614430638</v>
      </c>
      <c r="E66" s="4">
        <f ca="1">'Pessimistic ANN'!AH56</f>
        <v>9.686576516777933</v>
      </c>
      <c r="F66" s="4">
        <f ca="1">'Pessimistic ANN'!AI56</f>
        <v>3.8449302047061096</v>
      </c>
      <c r="G66" s="4">
        <f ca="1">'Pessimistic ANN'!AJ56</f>
        <v>8.143027511772738</v>
      </c>
      <c r="H66" s="4">
        <f ca="1">'Pessimistic ANN'!AK56</f>
        <v>6.6839140180037449</v>
      </c>
      <c r="I66" s="4">
        <f ca="1">'Pessimistic ANN'!AL56</f>
        <v>4.7020771173527542</v>
      </c>
      <c r="J66" s="4">
        <f ca="1">'Pessimistic ANN'!AM56</f>
        <v>5.9130938000415467</v>
      </c>
      <c r="L66" t="str">
        <f t="shared" si="187"/>
        <v xml:space="preserve">   Mar 2025 Pessimistic</v>
      </c>
      <c r="M66" s="4">
        <f>'Pessimistic QTR'!DR56</f>
        <v>5.5717697892576412</v>
      </c>
      <c r="N66" s="4">
        <f>'Pessimistic QTR'!DS56</f>
        <v>6.2365273004111987</v>
      </c>
      <c r="O66" s="4">
        <f>'Pessimistic QTR'!DT56</f>
        <v>30.940236316570548</v>
      </c>
      <c r="P66" s="4">
        <f>'Pessimistic QTR'!DU56</f>
        <v>-8.2451205926534428</v>
      </c>
      <c r="Q66" s="4">
        <f>'Pessimistic QTR'!DV56</f>
        <v>-3.3106560062041268</v>
      </c>
      <c r="R66" s="4">
        <f>'Pessimistic QTR'!DW56</f>
        <v>57.347049443395463</v>
      </c>
      <c r="S66" s="4">
        <f>'Pessimistic QTR'!DX56</f>
        <v>-12.260231799905464</v>
      </c>
      <c r="T66" s="4">
        <f>'Pessimistic QTR'!DY56</f>
        <v>0.6539164993205393</v>
      </c>
      <c r="U66" s="4">
        <f>'Pessimistic QTR'!DZ56</f>
        <v>5.3793215157243779</v>
      </c>
      <c r="V66" s="4">
        <f>'Pessimistic QTR'!EA56</f>
        <v>5.6150805121116809</v>
      </c>
      <c r="W66" s="4">
        <f>'Pessimistic QTR'!EB56</f>
        <v>4.1862267887728066</v>
      </c>
      <c r="X66" s="4">
        <f>'Pessimistic QTR'!EC56</f>
        <v>7.9998437547238899</v>
      </c>
      <c r="Y66" s="4">
        <f>'Pessimistic QTR'!ED56</f>
        <v>6.9921960237972591</v>
      </c>
      <c r="Z66" s="4">
        <f>'Pessimistic QTR'!EE56</f>
        <v>10.339348655647719</v>
      </c>
      <c r="AA66" s="4">
        <f>'Pessimistic QTR'!EF56</f>
        <v>10.336983180134096</v>
      </c>
      <c r="AB66" s="4">
        <f>'Pessimistic QTR'!EG56</f>
        <v>4.7847468974323126</v>
      </c>
      <c r="AC66" s="4">
        <f>'Pessimistic QTR'!EH56</f>
        <v>7.4832112753219882</v>
      </c>
      <c r="AD66" s="4">
        <f>'Pessimistic QTR'!EI56</f>
        <v>9.9519394889042054</v>
      </c>
      <c r="AE66" s="4">
        <f>'Pessimistic QTR'!EJ56</f>
        <v>7.8999866742146096</v>
      </c>
      <c r="AF66" s="4">
        <f>'Pessimistic QTR'!EK56</f>
        <v>-0.14936127659954668</v>
      </c>
      <c r="AG66" s="4">
        <f>'Pessimistic QTR'!EL56</f>
        <v>2.4972532061811048</v>
      </c>
      <c r="AH66" s="4">
        <f>'Pessimistic QTR'!EM56</f>
        <v>6.500662136140023</v>
      </c>
      <c r="AI66" s="4">
        <f>'Pessimistic QTR'!EN56</f>
        <v>5.2950097137303143</v>
      </c>
      <c r="AJ66" s="4">
        <f>'Pessimistic QTR'!EO56</f>
        <v>6.5006354615403383</v>
      </c>
      <c r="AK66" s="4">
        <f>'Pessimistic QTR'!EP56</f>
        <v>5.5625161777447696</v>
      </c>
      <c r="AL66" s="4">
        <f>'Pessimistic QTR'!EQ56</f>
        <v>6.8390490014842875</v>
      </c>
      <c r="AM66" s="4">
        <f>'Pessimistic QTR'!ER56</f>
        <v>5.5868605251030434</v>
      </c>
      <c r="AN66" s="4">
        <f>'Pessimistic QTR'!ES56</f>
        <v>5.0527799470720058</v>
      </c>
      <c r="AO66" s="4">
        <f>'Pessimistic QTR'!ET56</f>
        <v>5.4713197412029402</v>
      </c>
      <c r="AP66" s="38"/>
    </row>
    <row r="67" spans="1:42" x14ac:dyDescent="0.2">
      <c r="A67" s="25"/>
      <c r="B67" s="26" t="s">
        <v>193</v>
      </c>
      <c r="C67" s="4"/>
      <c r="D67" s="4"/>
      <c r="E67" s="4"/>
      <c r="F67" s="4"/>
      <c r="G67" s="4"/>
      <c r="H67" s="4"/>
      <c r="I67" s="4"/>
      <c r="J67" s="4"/>
      <c r="L67" s="26" t="s">
        <v>192</v>
      </c>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38"/>
    </row>
    <row r="68" spans="1:42" x14ac:dyDescent="0.2">
      <c r="A68" s="25"/>
      <c r="B68" t="str">
        <f t="shared" ref="B68:B73" si="188">B9</f>
        <v xml:space="preserve">   Oct 2024 Optimistic</v>
      </c>
      <c r="C68" s="4">
        <v>2.3463233195807565</v>
      </c>
      <c r="D68" s="4">
        <v>-5.7807183364839476</v>
      </c>
      <c r="E68" s="4">
        <v>1.6462019983146892</v>
      </c>
      <c r="F68" s="4">
        <v>4.4983962496915719</v>
      </c>
      <c r="G68" s="4">
        <v>1.1295486527582277</v>
      </c>
      <c r="H68" s="4">
        <v>0.76744272919992973</v>
      </c>
      <c r="I68" s="4">
        <v>1.2536564845644804</v>
      </c>
      <c r="J68" s="4">
        <v>0.76513355753671242</v>
      </c>
      <c r="L68" t="str">
        <f t="shared" ref="L68:L73" si="189">B9</f>
        <v xml:space="preserve">   Oct 2024 Optimistic</v>
      </c>
      <c r="M68" s="4">
        <v>1.147959473724125</v>
      </c>
      <c r="N68" s="4">
        <v>0.98594646872587344</v>
      </c>
      <c r="O68" s="4">
        <v>-37.887440037304209</v>
      </c>
      <c r="P68" s="4">
        <v>13.741851502680147</v>
      </c>
      <c r="Q68" s="4">
        <v>3.0699075492653272</v>
      </c>
      <c r="R68" s="4">
        <v>-0.34774488687531191</v>
      </c>
      <c r="S68" s="4">
        <v>6.0659459746881916</v>
      </c>
      <c r="T68" s="4">
        <v>8.7464942757617727</v>
      </c>
      <c r="U68" s="4">
        <v>7.3584163496699384</v>
      </c>
      <c r="V68" s="4">
        <v>1.6232179945100622</v>
      </c>
      <c r="W68" s="4">
        <v>3.7632563483636305</v>
      </c>
      <c r="X68" s="4">
        <v>5.2167636598450917</v>
      </c>
      <c r="Y68" s="4">
        <v>-0.97706686180347724</v>
      </c>
      <c r="Z68" s="4">
        <v>0.9262422319112007</v>
      </c>
      <c r="AA68" s="4">
        <v>1.907742403341306</v>
      </c>
      <c r="AB68" s="4">
        <v>-1.1278780157356283</v>
      </c>
      <c r="AC68" s="4">
        <v>2.2420896187291817E-2</v>
      </c>
      <c r="AD68" s="4">
        <v>1.0578048399228601</v>
      </c>
      <c r="AE68" s="4">
        <v>3.182435887860291</v>
      </c>
      <c r="AF68" s="4">
        <v>-0.14914375535612923</v>
      </c>
      <c r="AG68" s="4">
        <v>-0.76786587161354891</v>
      </c>
      <c r="AH68" s="4">
        <v>4.2320425334684053</v>
      </c>
      <c r="AI68" s="4">
        <v>0.57538148675644329</v>
      </c>
      <c r="AJ68" s="4">
        <v>0.14665216371316792</v>
      </c>
      <c r="AK68" s="4">
        <v>0.82762556207167659</v>
      </c>
      <c r="AL68" s="4">
        <v>1.2003053117843665</v>
      </c>
      <c r="AM68" s="4">
        <v>0.77265948104199289</v>
      </c>
      <c r="AN68" s="4">
        <v>0.61548455354556442</v>
      </c>
      <c r="AO68" s="4">
        <v>0.54759965182011872</v>
      </c>
      <c r="AP68" s="38"/>
    </row>
    <row r="69" spans="1:42" x14ac:dyDescent="0.2">
      <c r="A69" s="25"/>
      <c r="B69" t="str">
        <f t="shared" si="188"/>
        <v xml:space="preserve">   Oct 2024 Baseline</v>
      </c>
      <c r="C69" s="54">
        <v>2.3463233195807565</v>
      </c>
      <c r="D69" s="54">
        <v>-5.7807183364839476</v>
      </c>
      <c r="E69" s="54">
        <v>1.6462019983146892</v>
      </c>
      <c r="F69" s="54">
        <v>4.4983962496915719</v>
      </c>
      <c r="G69" s="54">
        <v>1.1295486527582277</v>
      </c>
      <c r="H69" s="54">
        <v>0.68728695635933423</v>
      </c>
      <c r="I69" s="54">
        <v>0.67015294911818568</v>
      </c>
      <c r="J69" s="54">
        <v>0.69587031537912125</v>
      </c>
      <c r="L69" t="str">
        <f t="shared" si="189"/>
        <v xml:space="preserve">   Oct 2024 Baseline</v>
      </c>
      <c r="M69" s="4">
        <v>1.147959473724125</v>
      </c>
      <c r="N69" s="4">
        <v>0.98594646872587344</v>
      </c>
      <c r="O69" s="4">
        <v>-37.887440037304209</v>
      </c>
      <c r="P69" s="4">
        <v>13.741851502680147</v>
      </c>
      <c r="Q69" s="4">
        <v>3.0699075492653272</v>
      </c>
      <c r="R69" s="4">
        <v>-0.34774488687531191</v>
      </c>
      <c r="S69" s="4">
        <v>6.0659459746881916</v>
      </c>
      <c r="T69" s="4">
        <v>8.7464942757617727</v>
      </c>
      <c r="U69" s="4">
        <v>7.3584163496699384</v>
      </c>
      <c r="V69" s="4">
        <v>1.6232179945100622</v>
      </c>
      <c r="W69" s="4">
        <v>3.7632563483636305</v>
      </c>
      <c r="X69" s="4">
        <v>5.2167636598450917</v>
      </c>
      <c r="Y69" s="4">
        <v>-0.97706686180347724</v>
      </c>
      <c r="Z69" s="4">
        <v>0.9262422319112007</v>
      </c>
      <c r="AA69" s="4">
        <v>1.907742403341306</v>
      </c>
      <c r="AB69" s="4">
        <v>-1.1278780157356283</v>
      </c>
      <c r="AC69" s="4">
        <v>2.2420896187291817E-2</v>
      </c>
      <c r="AD69" s="4">
        <v>1.0578048399228601</v>
      </c>
      <c r="AE69" s="4">
        <v>3.182435887860291</v>
      </c>
      <c r="AF69" s="4">
        <v>-0.15534830070258465</v>
      </c>
      <c r="AG69" s="4">
        <v>-2.012192936022239</v>
      </c>
      <c r="AH69" s="4">
        <v>3.0199532645031502</v>
      </c>
      <c r="AI69" s="4">
        <v>0.20606865562600163</v>
      </c>
      <c r="AJ69" s="4">
        <v>0.27934421243973606</v>
      </c>
      <c r="AK69" s="4">
        <v>0.89796154456698307</v>
      </c>
      <c r="AL69" s="4">
        <v>1.0410775927126803</v>
      </c>
      <c r="AM69" s="4">
        <v>0.68707911522658538</v>
      </c>
      <c r="AN69" s="4">
        <v>0.45687651379586747</v>
      </c>
      <c r="AO69" s="4">
        <v>0.5420403814823116</v>
      </c>
      <c r="AP69" s="38"/>
    </row>
    <row r="70" spans="1:42" x14ac:dyDescent="0.2">
      <c r="A70" s="25"/>
      <c r="B70" t="str">
        <f t="shared" si="188"/>
        <v xml:space="preserve">   Oct 2024 Pessimistic</v>
      </c>
      <c r="C70" s="4">
        <v>2.3463233195807565</v>
      </c>
      <c r="D70" s="4">
        <v>-5.7807183364839476</v>
      </c>
      <c r="E70" s="4">
        <v>1.6462019983146892</v>
      </c>
      <c r="F70" s="4">
        <v>4.4983962496915719</v>
      </c>
      <c r="G70" s="4">
        <v>1.1295486527582277</v>
      </c>
      <c r="H70" s="4">
        <v>0.49865052904864982</v>
      </c>
      <c r="I70" s="4">
        <v>-2.4178688531445336</v>
      </c>
      <c r="J70" s="4">
        <v>-1.3129480423052842</v>
      </c>
      <c r="L70" t="str">
        <f t="shared" si="189"/>
        <v xml:space="preserve">   Oct 2024 Pessimistic</v>
      </c>
      <c r="M70" s="4">
        <v>1.147959473724125</v>
      </c>
      <c r="N70" s="4">
        <v>0.98594646872587344</v>
      </c>
      <c r="O70" s="4">
        <v>-37.887440037304209</v>
      </c>
      <c r="P70" s="4">
        <v>13.741851502680147</v>
      </c>
      <c r="Q70" s="4">
        <v>3.0699075492653272</v>
      </c>
      <c r="R70" s="4">
        <v>-0.34774488687531191</v>
      </c>
      <c r="S70" s="4">
        <v>6.0659459746881916</v>
      </c>
      <c r="T70" s="4">
        <v>8.7464942757617727</v>
      </c>
      <c r="U70" s="4">
        <v>7.3584163496699384</v>
      </c>
      <c r="V70" s="4">
        <v>1.6232179945100622</v>
      </c>
      <c r="W70" s="4">
        <v>3.7632563483636305</v>
      </c>
      <c r="X70" s="4">
        <v>5.2167636598450917</v>
      </c>
      <c r="Y70" s="4">
        <v>-0.97706686180347724</v>
      </c>
      <c r="Z70" s="4">
        <v>0.9262422319112007</v>
      </c>
      <c r="AA70" s="4">
        <v>1.907742403341306</v>
      </c>
      <c r="AB70" s="4">
        <v>-1.1278780157356283</v>
      </c>
      <c r="AC70" s="4">
        <v>2.2420896187291817E-2</v>
      </c>
      <c r="AD70" s="4">
        <v>1.0578048399228601</v>
      </c>
      <c r="AE70" s="4">
        <v>3.182435887860291</v>
      </c>
      <c r="AF70" s="4">
        <v>-0.14737097500230334</v>
      </c>
      <c r="AG70" s="4">
        <v>-4.9377936042578119</v>
      </c>
      <c r="AH70" s="4">
        <v>-0.84306866294261429</v>
      </c>
      <c r="AI70" s="4">
        <v>-4.3900950513431347</v>
      </c>
      <c r="AJ70" s="4">
        <v>-4.1275785125991948</v>
      </c>
      <c r="AK70" s="4">
        <v>-1.5663290558307841</v>
      </c>
      <c r="AL70" s="4">
        <v>-0.53644440034349428</v>
      </c>
      <c r="AM70" s="4">
        <v>-0.89230819309215059</v>
      </c>
      <c r="AN70" s="4">
        <v>0.42067830728442779</v>
      </c>
      <c r="AO70" s="4">
        <v>0.59140059190883054</v>
      </c>
      <c r="AP70" s="38"/>
    </row>
    <row r="71" spans="1:42" x14ac:dyDescent="0.2">
      <c r="B71" t="str">
        <f t="shared" si="188"/>
        <v xml:space="preserve">   Mar 2025 Optimistic</v>
      </c>
      <c r="C71" s="4">
        <f ca="1">'Optimistic ANN'!AF38</f>
        <v>2.3482126015100135</v>
      </c>
      <c r="D71" s="4">
        <f ca="1">'Optimistic ANN'!AG38</f>
        <v>-5.7814449359192448</v>
      </c>
      <c r="E71" s="4">
        <f ca="1">'Optimistic ANN'!AH38</f>
        <v>1.6536760058984745</v>
      </c>
      <c r="F71" s="4">
        <f ca="1">'Optimistic ANN'!AI38</f>
        <v>4.4456286296509884</v>
      </c>
      <c r="G71" s="4">
        <f ca="1">'Optimistic ANN'!AJ38</f>
        <v>0.85647743538628252</v>
      </c>
      <c r="H71" s="4">
        <f ca="1">'Optimistic ANN'!AK38</f>
        <v>0.81173241402567875</v>
      </c>
      <c r="I71" s="4">
        <f ca="1">'Optimistic ANN'!AL38</f>
        <v>0.82850200021373777</v>
      </c>
      <c r="J71" s="4">
        <f ca="1">'Optimistic ANN'!AM38</f>
        <v>1.128984007016065</v>
      </c>
      <c r="L71" t="str">
        <f t="shared" si="189"/>
        <v xml:space="preserve">   Mar 2025 Optimistic</v>
      </c>
      <c r="M71" s="4">
        <f>'Optimistic QTR'!DR38</f>
        <v>1.627352092820189</v>
      </c>
      <c r="N71" s="4">
        <f>'Optimistic QTR'!DS38</f>
        <v>0.72127283551437493</v>
      </c>
      <c r="O71" s="4">
        <f>'Optimistic QTR'!DT38</f>
        <v>-37.994329788339208</v>
      </c>
      <c r="P71" s="4">
        <f>'Optimistic QTR'!DU38</f>
        <v>13.663180108022988</v>
      </c>
      <c r="Q71" s="4">
        <f>'Optimistic QTR'!DV38</f>
        <v>3.6321219475417221</v>
      </c>
      <c r="R71" s="4">
        <f>'Optimistic QTR'!DW38</f>
        <v>-0.62958881016433876</v>
      </c>
      <c r="S71" s="4">
        <f>'Optimistic QTR'!DX38</f>
        <v>5.8365762703191715</v>
      </c>
      <c r="T71" s="4">
        <f>'Optimistic QTR'!DY38</f>
        <v>8.8096687837134766</v>
      </c>
      <c r="U71" s="4">
        <f>'Optimistic QTR'!DZ38</f>
        <v>7.8562271021228369</v>
      </c>
      <c r="V71" s="4">
        <f>'Optimistic QTR'!EA38</f>
        <v>1.2415864964585355</v>
      </c>
      <c r="W71" s="4">
        <f>'Optimistic QTR'!EB38</f>
        <v>3.5197272040175198</v>
      </c>
      <c r="X71" s="4">
        <f>'Optimistic QTR'!EC38</f>
        <v>5.0940415297750397</v>
      </c>
      <c r="Y71" s="4">
        <f>'Optimistic QTR'!ED38</f>
        <v>-0.62046029765674415</v>
      </c>
      <c r="Z71" s="4">
        <f>'Optimistic QTR'!EE38</f>
        <v>0.48868874432181908</v>
      </c>
      <c r="AA71" s="4">
        <f>'Optimistic QTR'!EF38</f>
        <v>0.71396749942975735</v>
      </c>
      <c r="AB71" s="4">
        <f>'Optimistic QTR'!EG38</f>
        <v>-1.0285373299515621</v>
      </c>
      <c r="AC71" s="4">
        <f>'Optimistic QTR'!EH38</f>
        <v>0.15762360546833776</v>
      </c>
      <c r="AD71" s="4">
        <f>'Optimistic QTR'!EI38</f>
        <v>2.2152284946058698</v>
      </c>
      <c r="AE71" s="4">
        <f>'Optimistic QTR'!EJ38</f>
        <v>1.892585396789026</v>
      </c>
      <c r="AF71" s="4">
        <f>'Optimistic QTR'!EK38</f>
        <v>1.1030883095892285</v>
      </c>
      <c r="AG71" s="4">
        <f>'Optimistic QTR'!EL38</f>
        <v>-2.7326142711179391</v>
      </c>
      <c r="AH71" s="4">
        <f>'Optimistic QTR'!EM38</f>
        <v>2.709801320718519</v>
      </c>
      <c r="AI71" s="4">
        <f>'Optimistic QTR'!EN38</f>
        <v>1.0993518668819036</v>
      </c>
      <c r="AJ71" s="4">
        <f>'Optimistic QTR'!EO38</f>
        <v>1.0795895428566071</v>
      </c>
      <c r="AK71" s="4">
        <f>'Optimistic QTR'!EP38</f>
        <v>1.329691264093702</v>
      </c>
      <c r="AL71" s="4">
        <f>'Optimistic QTR'!EQ38</f>
        <v>1.4694651292197047</v>
      </c>
      <c r="AM71" s="4">
        <f>'Optimistic QTR'!ER38</f>
        <v>1.030722922711047</v>
      </c>
      <c r="AN71" s="4">
        <f>'Optimistic QTR'!ES38</f>
        <v>0.6229328638559295</v>
      </c>
      <c r="AO71" s="4">
        <f>'Optimistic QTR'!ET38</f>
        <v>0.61208663166714139</v>
      </c>
      <c r="AP71" s="38"/>
    </row>
    <row r="72" spans="1:42" x14ac:dyDescent="0.2">
      <c r="B72" t="str">
        <f t="shared" si="188"/>
        <v xml:space="preserve">   Mar 2025 Baseline</v>
      </c>
      <c r="C72" s="54">
        <f ca="1">'Baseline ANN'!AF38</f>
        <v>2.3482126015100135</v>
      </c>
      <c r="D72" s="54">
        <f ca="1">'Baseline ANN'!AG38</f>
        <v>-5.7814449359192448</v>
      </c>
      <c r="E72" s="54">
        <f ca="1">'Baseline ANN'!AH38</f>
        <v>1.6536760058984745</v>
      </c>
      <c r="F72" s="54">
        <f ca="1">'Baseline ANN'!AI38</f>
        <v>4.4456286296509884</v>
      </c>
      <c r="G72" s="54">
        <f ca="1">'Baseline ANN'!AJ38</f>
        <v>0.85647743538628252</v>
      </c>
      <c r="H72" s="54">
        <f ca="1">'Baseline ANN'!AK38</f>
        <v>0.81173241402567875</v>
      </c>
      <c r="I72" s="54">
        <f ca="1">'Baseline ANN'!AL38</f>
        <v>0.56893419505916754</v>
      </c>
      <c r="J72" s="54">
        <f ca="1">'Baseline ANN'!AM38</f>
        <v>0.47589413794775215</v>
      </c>
      <c r="L72" t="str">
        <f t="shared" si="189"/>
        <v xml:space="preserve">   Mar 2025 Baseline</v>
      </c>
      <c r="M72" s="4">
        <f>'Baseline QTR'!DR38</f>
        <v>1.627352092820189</v>
      </c>
      <c r="N72" s="4">
        <f>'Baseline QTR'!DS38</f>
        <v>0.72127283551437493</v>
      </c>
      <c r="O72" s="4">
        <f>'Baseline QTR'!DT38</f>
        <v>-37.994329788339208</v>
      </c>
      <c r="P72" s="4">
        <f>'Baseline QTR'!DU38</f>
        <v>13.663180108022988</v>
      </c>
      <c r="Q72" s="4">
        <f>'Baseline QTR'!DV38</f>
        <v>3.6321219475417221</v>
      </c>
      <c r="R72" s="4">
        <f>'Baseline QTR'!DW38</f>
        <v>-0.62958881016433876</v>
      </c>
      <c r="S72" s="4">
        <f>'Baseline QTR'!DX38</f>
        <v>5.8365762703191715</v>
      </c>
      <c r="T72" s="4">
        <f>'Baseline QTR'!DY38</f>
        <v>8.8096687837134766</v>
      </c>
      <c r="U72" s="4">
        <f>'Baseline QTR'!DZ38</f>
        <v>7.8562271021228369</v>
      </c>
      <c r="V72" s="4">
        <f>'Baseline QTR'!EA38</f>
        <v>1.2415864964585355</v>
      </c>
      <c r="W72" s="4">
        <f>'Baseline QTR'!EB38</f>
        <v>3.5197272040175198</v>
      </c>
      <c r="X72" s="4">
        <f>'Baseline QTR'!EC38</f>
        <v>5.0940415297750397</v>
      </c>
      <c r="Y72" s="4">
        <f>'Baseline QTR'!ED38</f>
        <v>-0.62046029765674415</v>
      </c>
      <c r="Z72" s="4">
        <f>'Baseline QTR'!EE38</f>
        <v>0.48868874432181908</v>
      </c>
      <c r="AA72" s="4">
        <f>'Baseline QTR'!EF38</f>
        <v>0.71396749942975735</v>
      </c>
      <c r="AB72" s="4">
        <f>'Baseline QTR'!EG38</f>
        <v>-1.0285373299515621</v>
      </c>
      <c r="AC72" s="4">
        <f>'Baseline QTR'!EH38</f>
        <v>0.15762360546833776</v>
      </c>
      <c r="AD72" s="4">
        <f>'Baseline QTR'!EI38</f>
        <v>2.2152284946058698</v>
      </c>
      <c r="AE72" s="4">
        <f>'Baseline QTR'!EJ38</f>
        <v>1.892585396789026</v>
      </c>
      <c r="AF72" s="4">
        <f>'Baseline QTR'!EK38</f>
        <v>1.1030883095892285</v>
      </c>
      <c r="AG72" s="4">
        <f>'Baseline QTR'!EL38</f>
        <v>-2.7326142711179391</v>
      </c>
      <c r="AH72" s="4">
        <f>'Baseline QTR'!EM38</f>
        <v>2.5782260722818195</v>
      </c>
      <c r="AI72" s="4">
        <f>'Baseline QTR'!EN38</f>
        <v>0.52541241033545738</v>
      </c>
      <c r="AJ72" s="4">
        <f>'Baseline QTR'!EO38</f>
        <v>0.45590279255158794</v>
      </c>
      <c r="AK72" s="4">
        <f>'Baseline QTR'!EP38</f>
        <v>0.66394276109964512</v>
      </c>
      <c r="AL72" s="4">
        <f>'Baseline QTR'!EQ38</f>
        <v>0.69086594360476816</v>
      </c>
      <c r="AM72" s="4">
        <f>'Baseline QTR'!ER38</f>
        <v>0.40907942629622163</v>
      </c>
      <c r="AN72" s="4">
        <f>'Baseline QTR'!ES38</f>
        <v>1.8317670849055112E-2</v>
      </c>
      <c r="AO72" s="4">
        <f>'Baseline QTR'!ET38</f>
        <v>0.16361644194364811</v>
      </c>
      <c r="AP72" s="38"/>
    </row>
    <row r="73" spans="1:42" x14ac:dyDescent="0.2">
      <c r="B73" t="str">
        <f t="shared" si="188"/>
        <v xml:space="preserve">   Mar 2025 Pessimistic</v>
      </c>
      <c r="C73" s="4">
        <f ca="1">'Pessimistic ANN'!AF38</f>
        <v>2.3482126015100135</v>
      </c>
      <c r="D73" s="4">
        <f ca="1">'Pessimistic ANN'!AG38</f>
        <v>-5.7814449359192448</v>
      </c>
      <c r="E73" s="4">
        <f ca="1">'Pessimistic ANN'!AH38</f>
        <v>1.6536760058984745</v>
      </c>
      <c r="F73" s="4">
        <f ca="1">'Pessimistic ANN'!AI38</f>
        <v>4.4456286296509884</v>
      </c>
      <c r="G73" s="4">
        <f ca="1">'Pessimistic ANN'!AJ38</f>
        <v>0.85647743538628252</v>
      </c>
      <c r="H73" s="4">
        <f ca="1">'Pessimistic ANN'!AK38</f>
        <v>0.81173241402567875</v>
      </c>
      <c r="I73" s="4">
        <f ca="1">'Pessimistic ANN'!AL38</f>
        <v>0.3941001825979118</v>
      </c>
      <c r="J73" s="4">
        <f ca="1">'Pessimistic ANN'!AM38</f>
        <v>-0.52594186996278713</v>
      </c>
      <c r="L73" t="str">
        <f t="shared" si="189"/>
        <v xml:space="preserve">   Mar 2025 Pessimistic</v>
      </c>
      <c r="M73" s="4">
        <f>'Pessimistic QTR'!DR38</f>
        <v>1.627352092820189</v>
      </c>
      <c r="N73" s="4">
        <f>'Pessimistic QTR'!DS38</f>
        <v>0.72127283551437493</v>
      </c>
      <c r="O73" s="4">
        <f>'Pessimistic QTR'!DT38</f>
        <v>-37.994329788339208</v>
      </c>
      <c r="P73" s="4">
        <f>'Pessimistic QTR'!DU38</f>
        <v>13.663180108022988</v>
      </c>
      <c r="Q73" s="4">
        <f>'Pessimistic QTR'!DV38</f>
        <v>3.6321219475417221</v>
      </c>
      <c r="R73" s="4">
        <f>'Pessimistic QTR'!DW38</f>
        <v>-0.62958881016433876</v>
      </c>
      <c r="S73" s="4">
        <f>'Pessimistic QTR'!DX38</f>
        <v>5.8365762703191715</v>
      </c>
      <c r="T73" s="4">
        <f>'Pessimistic QTR'!DY38</f>
        <v>8.8096687837134766</v>
      </c>
      <c r="U73" s="4">
        <f>'Pessimistic QTR'!DZ38</f>
        <v>7.8562271021228369</v>
      </c>
      <c r="V73" s="4">
        <f>'Pessimistic QTR'!EA38</f>
        <v>1.2415864964585355</v>
      </c>
      <c r="W73" s="4">
        <f>'Pessimistic QTR'!EB38</f>
        <v>3.5197272040175198</v>
      </c>
      <c r="X73" s="4">
        <f>'Pessimistic QTR'!EC38</f>
        <v>5.0940415297750397</v>
      </c>
      <c r="Y73" s="4">
        <f>'Pessimistic QTR'!ED38</f>
        <v>-0.62046029765674415</v>
      </c>
      <c r="Z73" s="4">
        <f>'Pessimistic QTR'!EE38</f>
        <v>0.48868874432181908</v>
      </c>
      <c r="AA73" s="4">
        <f>'Pessimistic QTR'!EF38</f>
        <v>0.71396749942975735</v>
      </c>
      <c r="AB73" s="4">
        <f>'Pessimistic QTR'!EG38</f>
        <v>-1.0285373299515621</v>
      </c>
      <c r="AC73" s="4">
        <f>'Pessimistic QTR'!EH38</f>
        <v>0.15762360546833776</v>
      </c>
      <c r="AD73" s="4">
        <f>'Pessimistic QTR'!EI38</f>
        <v>2.2152284946058698</v>
      </c>
      <c r="AE73" s="4">
        <f>'Pessimistic QTR'!EJ38</f>
        <v>1.892585396789026</v>
      </c>
      <c r="AF73" s="4">
        <f>'Pessimistic QTR'!EK38</f>
        <v>1.1030883095892285</v>
      </c>
      <c r="AG73" s="4">
        <f>'Pessimistic QTR'!EL38</f>
        <v>-2.7326142711179391</v>
      </c>
      <c r="AH73" s="4">
        <f>'Pessimistic QTR'!EM38</f>
        <v>2.5604491747013292</v>
      </c>
      <c r="AI73" s="4">
        <f>'Pessimistic QTR'!EN38</f>
        <v>0.44604234561151923</v>
      </c>
      <c r="AJ73" s="4">
        <f>'Pessimistic QTR'!EO38</f>
        <v>-0.25810844405130817</v>
      </c>
      <c r="AK73" s="4">
        <f>'Pessimistic QTR'!EP38</f>
        <v>-0.38700342381564612</v>
      </c>
      <c r="AL73" s="4">
        <f>'Pessimistic QTR'!EQ38</f>
        <v>-0.37385564199757804</v>
      </c>
      <c r="AM73" s="4">
        <f>'Pessimistic QTR'!ER38</f>
        <v>-0.69756304432589955</v>
      </c>
      <c r="AN73" s="4">
        <f>'Pessimistic QTR'!ES38</f>
        <v>-1.2159869321023198</v>
      </c>
      <c r="AO73" s="4">
        <f>'Pessimistic QTR'!ET38</f>
        <v>-1.1569814829870406</v>
      </c>
      <c r="AP73" s="38"/>
    </row>
    <row r="74" spans="1:42" x14ac:dyDescent="0.2">
      <c r="A74" s="25"/>
      <c r="C74" s="4"/>
      <c r="D74" s="4"/>
      <c r="E74" s="4"/>
      <c r="F74" s="4"/>
      <c r="G74" s="4"/>
      <c r="H74" s="4"/>
      <c r="I74" s="4"/>
      <c r="J74" s="4"/>
      <c r="M74" s="4"/>
      <c r="N74" s="4"/>
      <c r="O74" s="4"/>
      <c r="P74" s="4"/>
      <c r="Q74" s="4"/>
      <c r="R74" s="4"/>
      <c r="S74" s="4"/>
      <c r="T74" s="4"/>
      <c r="U74" s="4"/>
      <c r="V74" s="4"/>
      <c r="W74" s="4"/>
      <c r="X74" s="4"/>
      <c r="Y74" s="4"/>
      <c r="Z74" s="4"/>
      <c r="AA74" s="4"/>
      <c r="AB74" s="4"/>
      <c r="AC74" s="4"/>
      <c r="AD74" s="4"/>
      <c r="AE74" s="4"/>
      <c r="AF74" s="4"/>
      <c r="AG74" s="4"/>
      <c r="AH74" s="4"/>
      <c r="AI74" s="4"/>
      <c r="AJ74" s="4"/>
    </row>
    <row r="75" spans="1:42" x14ac:dyDescent="0.2">
      <c r="A75" s="25"/>
      <c r="C75" s="4"/>
      <c r="D75" s="4"/>
      <c r="E75" s="4"/>
      <c r="F75" s="4"/>
      <c r="G75" s="4"/>
      <c r="H75" s="4"/>
      <c r="I75" s="4"/>
      <c r="J75" s="4"/>
      <c r="M75" s="4"/>
      <c r="N75" s="4"/>
      <c r="O75" s="4"/>
      <c r="P75" s="4"/>
      <c r="Q75" s="4"/>
      <c r="R75" s="4"/>
      <c r="S75" s="4"/>
      <c r="T75" s="4"/>
      <c r="U75" s="4"/>
      <c r="V75" s="4"/>
      <c r="W75" s="4"/>
      <c r="X75" s="4"/>
      <c r="Y75" s="4"/>
      <c r="Z75" s="4"/>
      <c r="AA75" s="4"/>
      <c r="AB75" s="4"/>
      <c r="AC75" s="4"/>
      <c r="AD75" s="4"/>
      <c r="AE75" s="4"/>
      <c r="AF75" s="4"/>
      <c r="AG75" s="4"/>
      <c r="AH75" s="4"/>
      <c r="AI75" s="4"/>
      <c r="AJ75" s="4"/>
    </row>
    <row r="76" spans="1:42" x14ac:dyDescent="0.2">
      <c r="A76" s="25"/>
      <c r="C76" s="4"/>
      <c r="D76" s="4"/>
      <c r="E76" s="4"/>
      <c r="F76" s="4"/>
      <c r="G76" s="4"/>
      <c r="H76" s="4"/>
      <c r="I76" s="4"/>
      <c r="J76" s="4"/>
      <c r="M76" s="4"/>
      <c r="N76" s="4"/>
      <c r="O76" s="4"/>
      <c r="P76" s="4"/>
      <c r="Q76" s="4"/>
      <c r="R76" s="4"/>
      <c r="S76" s="4"/>
      <c r="T76" s="4"/>
      <c r="U76" s="4"/>
      <c r="V76" s="4"/>
      <c r="W76" s="4"/>
      <c r="X76" s="4"/>
      <c r="Y76" s="4"/>
      <c r="Z76" s="4"/>
      <c r="AA76" s="4"/>
      <c r="AB76" s="4"/>
      <c r="AC76" s="4"/>
      <c r="AD76" s="4"/>
      <c r="AE76" s="4"/>
      <c r="AF76" s="4"/>
      <c r="AG76" s="4"/>
      <c r="AH76" s="4"/>
      <c r="AI76" s="4"/>
      <c r="AJ76" s="4"/>
    </row>
    <row r="77" spans="1:42" x14ac:dyDescent="0.2">
      <c r="A77" s="25"/>
      <c r="C77" s="4"/>
      <c r="D77" s="4"/>
      <c r="E77" s="4"/>
      <c r="F77" s="4"/>
      <c r="G77" s="4"/>
      <c r="H77" s="4"/>
      <c r="I77" s="4"/>
      <c r="J77" s="4"/>
      <c r="M77" s="4"/>
      <c r="N77" s="4"/>
      <c r="O77" s="4"/>
      <c r="P77" s="4"/>
      <c r="Q77" s="4"/>
      <c r="R77" s="4"/>
      <c r="S77" s="4"/>
      <c r="T77" s="4"/>
      <c r="U77" s="4"/>
      <c r="V77" s="4"/>
      <c r="W77" s="4"/>
      <c r="X77" s="4"/>
      <c r="Y77" s="4"/>
      <c r="Z77" s="4"/>
      <c r="AA77" s="4"/>
      <c r="AB77" s="4"/>
      <c r="AC77" s="4"/>
      <c r="AD77" s="4"/>
      <c r="AE77" s="4"/>
      <c r="AF77" s="4"/>
      <c r="AG77" s="4"/>
      <c r="AH77" s="4"/>
      <c r="AI77" s="4"/>
      <c r="AJ77" s="4"/>
    </row>
    <row r="78" spans="1:42" x14ac:dyDescent="0.2">
      <c r="A78" s="25"/>
      <c r="C78" s="4"/>
      <c r="D78" s="4"/>
      <c r="E78" s="4"/>
      <c r="F78" s="4"/>
      <c r="G78" s="4"/>
      <c r="H78" s="4"/>
      <c r="I78" s="4"/>
      <c r="J78" s="4"/>
      <c r="M78" s="4"/>
      <c r="N78" s="4"/>
      <c r="O78" s="4"/>
      <c r="P78" s="4"/>
      <c r="Q78" s="4"/>
      <c r="R78" s="4"/>
      <c r="S78" s="4"/>
      <c r="T78" s="4"/>
      <c r="U78" s="4"/>
      <c r="V78" s="4"/>
      <c r="W78" s="4"/>
      <c r="X78" s="4"/>
      <c r="Y78" s="4"/>
      <c r="Z78" s="4"/>
      <c r="AA78" s="4"/>
      <c r="AB78" s="4"/>
      <c r="AC78" s="4"/>
      <c r="AD78" s="4"/>
      <c r="AE78" s="4"/>
      <c r="AF78" s="4"/>
      <c r="AG78" s="4"/>
      <c r="AH78" s="4"/>
      <c r="AI78" s="4"/>
      <c r="AJ78" s="4"/>
    </row>
    <row r="79" spans="1:42" x14ac:dyDescent="0.2">
      <c r="C79" s="4"/>
      <c r="D79" s="4"/>
      <c r="E79" s="4"/>
      <c r="F79" s="4"/>
      <c r="G79" s="4"/>
      <c r="H79" s="4"/>
      <c r="I79" s="4"/>
      <c r="J79" s="4"/>
      <c r="M79" s="4"/>
      <c r="N79" s="4"/>
      <c r="O79" s="4"/>
      <c r="P79" s="4"/>
      <c r="Q79" s="4"/>
      <c r="R79" s="4"/>
      <c r="S79" s="4"/>
      <c r="T79" s="4"/>
      <c r="U79" s="4"/>
      <c r="V79" s="4"/>
      <c r="W79" s="4"/>
      <c r="X79" s="4"/>
    </row>
    <row r="166" spans="25:25" x14ac:dyDescent="0.2">
      <c r="Y166" s="4"/>
    </row>
    <row r="167" spans="25:25" x14ac:dyDescent="0.2">
      <c r="Y167" s="4"/>
    </row>
    <row r="168" spans="25:25" x14ac:dyDescent="0.2">
      <c r="Y168" s="4"/>
    </row>
    <row r="169" spans="25:25" x14ac:dyDescent="0.2">
      <c r="Y169" s="4"/>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8192-0835-4755-9F04-788E63E43FB9}">
  <sheetPr>
    <tabColor rgb="FFF1BB7B"/>
  </sheetPr>
  <dimension ref="A1:AQ83"/>
  <sheetViews>
    <sheetView zoomScale="85" zoomScaleNormal="85" workbookViewId="0">
      <pane xSplit="2" ySplit="4" topLeftCell="Q5" activePane="bottomRight" state="frozen"/>
      <selection activeCell="A2" sqref="A2"/>
      <selection pane="topRight" activeCell="A2" sqref="A2"/>
      <selection pane="bottomLeft" activeCell="A2" sqref="A2"/>
      <selection pane="bottomRight" activeCell="AK3" sqref="AK3"/>
    </sheetView>
  </sheetViews>
  <sheetFormatPr defaultRowHeight="12.75" x14ac:dyDescent="0.2"/>
  <cols>
    <col min="1" max="1" width="9.140625" hidden="1" customWidth="1"/>
    <col min="2" max="2" width="64.85546875" bestFit="1" customWidth="1"/>
  </cols>
  <sheetData>
    <row r="1" spans="1:43" ht="14.25" x14ac:dyDescent="0.2">
      <c r="B1" s="28" t="str">
        <f>Info!B3</f>
        <v>Seattle MD (King &amp; Snohomish Counties) Economic Forecast</v>
      </c>
      <c r="AG1" s="17"/>
      <c r="AH1" s="17"/>
      <c r="AI1" s="17"/>
      <c r="AJ1" s="17"/>
      <c r="AK1" s="17"/>
      <c r="AL1" s="17"/>
      <c r="AM1" s="17"/>
      <c r="AN1" s="17"/>
      <c r="AO1" s="17"/>
      <c r="AP1" s="17"/>
      <c r="AQ1" s="17"/>
    </row>
    <row r="2" spans="1:43" x14ac:dyDescent="0.2">
      <c r="B2" t="str">
        <f>Info!B4</f>
        <v>City of Seattle Office of Economic and Revenue Forecasts</v>
      </c>
      <c r="AG2" s="17"/>
      <c r="AH2" s="17"/>
      <c r="AI2" s="17"/>
      <c r="AJ2" s="17"/>
      <c r="AK2" s="17"/>
      <c r="AL2" s="17"/>
    </row>
    <row r="3" spans="1:43" x14ac:dyDescent="0.2">
      <c r="B3" s="1"/>
      <c r="C3" t="s">
        <v>174</v>
      </c>
      <c r="AK3" t="s">
        <v>173</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c r="AQ4" s="1">
        <v>2030</v>
      </c>
    </row>
    <row r="5" spans="1:43" x14ac:dyDescent="0.2">
      <c r="A5" t="str">
        <f>'Baseline QTR'!A5</f>
        <v>KS_UR</v>
      </c>
      <c r="B5" t="str">
        <f>'Baseline QTR'!B5</f>
        <v>Unemployment rate (%)</v>
      </c>
      <c r="C5" s="3">
        <f ca="1">AVERAGE(OFFSET('Optimistic QTR'!$C5,0,4*(COLUMNS('Optimistic QTR'!$C5:C5)-1),1,4))</f>
        <v>3.7601115315000002</v>
      </c>
      <c r="D5" s="3">
        <f ca="1">AVERAGE(OFFSET('Optimistic QTR'!$C5,0,4*(COLUMNS('Optimistic QTR'!$C5:D5)-1),1,4))</f>
        <v>4.4364962405000004</v>
      </c>
      <c r="E5" s="3">
        <f ca="1">AVERAGE(OFFSET('Optimistic QTR'!$C5,0,4*(COLUMNS('Optimistic QTR'!$C5:E5)-1),1,4))</f>
        <v>5.4342288787499999</v>
      </c>
      <c r="F5" s="3">
        <f ca="1">AVERAGE(OFFSET('Optimistic QTR'!$C5,0,4*(COLUMNS('Optimistic QTR'!$C5:F5)-1),1,4))</f>
        <v>5.6132094992499999</v>
      </c>
      <c r="G5" s="3">
        <f ca="1">AVERAGE(OFFSET('Optimistic QTR'!$C5,0,4*(COLUMNS('Optimistic QTR'!$C5:G5)-1),1,4))</f>
        <v>5.5287525737233061</v>
      </c>
      <c r="H5" s="3">
        <f ca="1">AVERAGE(OFFSET('Optimistic QTR'!$C5,0,4*(COLUMNS('Optimistic QTR'!$C5:H5)-1),1,4))</f>
        <v>5.4762760716183552</v>
      </c>
      <c r="I5" s="3">
        <f ca="1">AVERAGE(OFFSET('Optimistic QTR'!$C5,0,4*(COLUMNS('Optimistic QTR'!$C5:I5)-1),1,4))</f>
        <v>5.1231698930811795</v>
      </c>
      <c r="J5" s="3">
        <f ca="1">AVERAGE(OFFSET('Optimistic QTR'!$C5,0,4*(COLUMNS('Optimistic QTR'!$C5:J5)-1),1,4))</f>
        <v>4.0419241493807556</v>
      </c>
      <c r="K5" s="3">
        <f ca="1">AVERAGE(OFFSET('Optimistic QTR'!$C5,0,4*(COLUMNS('Optimistic QTR'!$C5:K5)-1),1,4))</f>
        <v>3.5091675302545422</v>
      </c>
      <c r="L5" s="3">
        <f ca="1">AVERAGE(OFFSET('Optimistic QTR'!$C5,0,4*(COLUMNS('Optimistic QTR'!$C5:L5)-1),1,4))</f>
        <v>3.5772577572763486</v>
      </c>
      <c r="M5" s="3">
        <f ca="1">AVERAGE(OFFSET('Optimistic QTR'!$C5,0,4*(COLUMNS('Optimistic QTR'!$C5:M5)-1),1,4))</f>
        <v>4.155577804547578</v>
      </c>
      <c r="N5" s="3">
        <f ca="1">AVERAGE(OFFSET('Optimistic QTR'!$C5,0,4*(COLUMNS('Optimistic QTR'!$C5:N5)-1),1,4))</f>
        <v>5.1001272069597405</v>
      </c>
      <c r="O5" s="3">
        <f ca="1">AVERAGE(OFFSET('Optimistic QTR'!$C5,0,4*(COLUMNS('Optimistic QTR'!$C5:O5)-1),1,4))</f>
        <v>6.5375955876807987</v>
      </c>
      <c r="P5" s="3">
        <f ca="1">AVERAGE(OFFSET('Optimistic QTR'!$C5,0,4*(COLUMNS('Optimistic QTR'!$C5:P5)-1),1,4))</f>
        <v>6.4362351556493449</v>
      </c>
      <c r="Q5" s="3">
        <f ca="1">AVERAGE(OFFSET('Optimistic QTR'!$C5,0,4*(COLUMNS('Optimistic QTR'!$C5:Q5)-1),1,4))</f>
        <v>5.4432262102719271</v>
      </c>
      <c r="R5" s="3">
        <f ca="1">AVERAGE(OFFSET('Optimistic QTR'!$C5,0,4*(COLUMNS('Optimistic QTR'!$C5:R5)-1),1,4))</f>
        <v>4.6414542004040253</v>
      </c>
      <c r="S5" s="3">
        <f ca="1">AVERAGE(OFFSET('Optimistic QTR'!$C5,0,4*(COLUMNS('Optimistic QTR'!$C5:S5)-1),1,4))</f>
        <v>3.9626389612628787</v>
      </c>
      <c r="T5" s="3">
        <f ca="1">AVERAGE(OFFSET('Optimistic QTR'!$C5,0,4*(COLUMNS('Optimistic QTR'!$C5:T5)-1),1,4))</f>
        <v>3.4338391552033096</v>
      </c>
      <c r="U5" s="3">
        <f ca="1">AVERAGE(OFFSET('Optimistic QTR'!$C5,0,4*(COLUMNS('Optimistic QTR'!$C5:U5)-1),1,4))</f>
        <v>4.1461064920082054</v>
      </c>
      <c r="V5" s="3">
        <f ca="1">AVERAGE(OFFSET('Optimistic QTR'!$C5,0,4*(COLUMNS('Optimistic QTR'!$C5:V5)-1),1,4))</f>
        <v>8.6773963358353239</v>
      </c>
      <c r="W5" s="3">
        <f ca="1">AVERAGE(OFFSET('Optimistic QTR'!$C5,0,4*(COLUMNS('Optimistic QTR'!$C5:W5)-1),1,4))</f>
        <v>10.257413473050141</v>
      </c>
      <c r="X5" s="3">
        <f ca="1">AVERAGE(OFFSET('Optimistic QTR'!$C5,0,4*(COLUMNS('Optimistic QTR'!$C5:X5)-1),1,4))</f>
        <v>9.115570734527644</v>
      </c>
      <c r="Y5" s="3">
        <f ca="1">AVERAGE(OFFSET('Optimistic QTR'!$C5,0,4*(COLUMNS('Optimistic QTR'!$C5:Y5)-1),1,4))</f>
        <v>7.5332306407491147</v>
      </c>
      <c r="Z5" s="3">
        <f ca="1">AVERAGE(OFFSET('Optimistic QTR'!$C5,0,4*(COLUMNS('Optimistic QTR'!$C5:Z5)-1),1,4))</f>
        <v>5.4043856501633538</v>
      </c>
      <c r="AA5" s="3">
        <f ca="1">AVERAGE(OFFSET('Optimistic QTR'!$C5,0,4*(COLUMNS('Optimistic QTR'!$C5:AA5)-1),1,4))</f>
        <v>5.054191190642328</v>
      </c>
      <c r="AB5" s="3">
        <f ca="1">AVERAGE(OFFSET('Optimistic QTR'!$C5,0,4*(COLUMNS('Optimistic QTR'!$C5:AB5)-1),1,4))</f>
        <v>4.4397544817379302</v>
      </c>
      <c r="AC5" s="3">
        <f ca="1">AVERAGE(OFFSET('Optimistic QTR'!$C5,0,4*(COLUMNS('Optimistic QTR'!$C5:AC5)-1),1,4))</f>
        <v>4.1953006605262901</v>
      </c>
      <c r="AD5" s="3">
        <f ca="1">AVERAGE(OFFSET('Optimistic QTR'!$C5,0,4*(COLUMNS('Optimistic QTR'!$C5:AD5)-1),1,4))</f>
        <v>3.9324839559348517</v>
      </c>
      <c r="AE5" s="3">
        <f ca="1">AVERAGE(OFFSET('Optimistic QTR'!$C5,0,4*(COLUMNS('Optimistic QTR'!$C5:AE5)-1),1,4))</f>
        <v>3.5353081542778795</v>
      </c>
      <c r="AF5" s="3">
        <f ca="1">AVERAGE(OFFSET('Optimistic QTR'!$C5,0,4*(COLUMNS('Optimistic QTR'!$C5:AF5)-1),1,4))</f>
        <v>2.9920426232730049</v>
      </c>
      <c r="AG5" s="3">
        <f ca="1">AVERAGE(OFFSET('Optimistic QTR'!$C5,0,4*(COLUMNS('Optimistic QTR'!$C5:AG5)-1),1,4))</f>
        <v>8.8536353188726462</v>
      </c>
      <c r="AH5" s="3">
        <f ca="1">AVERAGE(OFFSET('Optimistic QTR'!$C5,0,4*(COLUMNS('Optimistic QTR'!$C5:AH5)-1),1,4))</f>
        <v>4.9853587145797373</v>
      </c>
      <c r="AI5" s="3">
        <f ca="1">AVERAGE(OFFSET('Optimistic QTR'!$C5,0,4*(COLUMNS('Optimistic QTR'!$C5:AI5)-1),1,4))</f>
        <v>3.7396086582774912</v>
      </c>
      <c r="AJ5" s="3">
        <f ca="1">AVERAGE(OFFSET('Optimistic QTR'!$C5,0,4*(COLUMNS('Optimistic QTR'!$C5:AJ5)-1),1,4))</f>
        <v>4.0347639084909304</v>
      </c>
      <c r="AK5" s="3">
        <f ca="1">AVERAGE(OFFSET('Optimistic QTR'!$C5,0,4*(COLUMNS('Optimistic QTR'!$C5:AK5)-1),1,4))</f>
        <v>4.192665872973107</v>
      </c>
      <c r="AL5" s="8">
        <f ca="1">AVERAGE(OFFSET('Optimistic QTR'!$C5,0,4*(COLUMNS('Optimistic QTR'!$C5:AL5)-1),1,4))</f>
        <v>4.0795279999999998</v>
      </c>
      <c r="AM5" s="8">
        <f ca="1">AVERAGE(OFFSET('Optimistic QTR'!$C5,0,4*(COLUMNS('Optimistic QTR'!$C5:AM5)-1),1,4))</f>
        <v>4.0501750000000003</v>
      </c>
      <c r="AN5" s="8">
        <f ca="1">AVERAGE(OFFSET('Optimistic QTR'!$C5,0,4*(COLUMNS('Optimistic QTR'!$C5:AN5)-1),1,4))</f>
        <v>4.1304732499999997</v>
      </c>
      <c r="AO5" s="8">
        <f ca="1">AVERAGE(OFFSET('Optimistic QTR'!$C5,0,4*(COLUMNS('Optimistic QTR'!$C5:AO5)-1),1,4))</f>
        <v>4.1397927499999998</v>
      </c>
      <c r="AP5" s="8">
        <f ca="1">AVERAGE(OFFSET('Optimistic QTR'!$C5,0,4*(COLUMNS('Optimistic QTR'!$C5:AP5)-1),1,4))</f>
        <v>4.0590525</v>
      </c>
      <c r="AQ5" s="8">
        <f ca="1">AVERAGE(OFFSET('Optimistic QTR'!$C5,0,4*(COLUMNS('Optimistic QTR'!$C5:AQ5)-1),1,4))</f>
        <v>4.0192012500000001</v>
      </c>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8"/>
      <c r="AM6" s="8"/>
      <c r="AN6" s="8"/>
      <c r="AO6" s="8"/>
      <c r="AP6" s="8"/>
      <c r="AQ6" s="8"/>
    </row>
    <row r="7" spans="1:43" x14ac:dyDescent="0.2">
      <c r="A7" t="str">
        <f>'Baseline QTR'!A7</f>
        <v>KS_N</v>
      </c>
      <c r="B7" t="str">
        <f>'Baseline QTR'!B7</f>
        <v>Employment (thous.)</v>
      </c>
      <c r="C7" s="47">
        <f ca="1">AVERAGE(OFFSET('Optimistic QTR'!$C7,0,4*(COLUMNS('Optimistic QTR'!$C7:C7)-1),1,4))</f>
        <v>1109.575</v>
      </c>
      <c r="D7" s="47">
        <f ca="1">AVERAGE(OFFSET('Optimistic QTR'!$C7,0,4*(COLUMNS('Optimistic QTR'!$C7:D7)-1),1,4))</f>
        <v>1114.4916666666666</v>
      </c>
      <c r="E7" s="47">
        <f ca="1">AVERAGE(OFFSET('Optimistic QTR'!$C7,0,4*(COLUMNS('Optimistic QTR'!$C7:E7)-1),1,4))</f>
        <v>1128.4583333333333</v>
      </c>
      <c r="F7" s="47">
        <f ca="1">AVERAGE(OFFSET('Optimistic QTR'!$C7,0,4*(COLUMNS('Optimistic QTR'!$C7:F7)-1),1,4))</f>
        <v>1140.3416666666667</v>
      </c>
      <c r="G7" s="47">
        <f ca="1">AVERAGE(OFFSET('Optimistic QTR'!$C7,0,4*(COLUMNS('Optimistic QTR'!$C7:G7)-1),1,4))</f>
        <v>1152.1583333333333</v>
      </c>
      <c r="H7" s="47">
        <f ca="1">AVERAGE(OFFSET('Optimistic QTR'!$C7,0,4*(COLUMNS('Optimistic QTR'!$C7:H7)-1),1,4))</f>
        <v>1173.5250000000001</v>
      </c>
      <c r="I7" s="47">
        <f ca="1">AVERAGE(OFFSET('Optimistic QTR'!$C7,0,4*(COLUMNS('Optimistic QTR'!$C7:I7)-1),1,4))</f>
        <v>1217.5999999999999</v>
      </c>
      <c r="J7" s="47">
        <f ca="1">AVERAGE(OFFSET('Optimistic QTR'!$C7,0,4*(COLUMNS('Optimistic QTR'!$C7:J7)-1),1,4))</f>
        <v>1288.0416666666665</v>
      </c>
      <c r="K7" s="47">
        <f ca="1">AVERAGE(OFFSET('Optimistic QTR'!$C7,0,4*(COLUMNS('Optimistic QTR'!$C7:K7)-1),1,4))</f>
        <v>1350.0166666666667</v>
      </c>
      <c r="L7" s="47">
        <f ca="1">AVERAGE(OFFSET('Optimistic QTR'!$C7,0,4*(COLUMNS('Optimistic QTR'!$C7:L7)-1),1,4))</f>
        <v>1385.4666666666667</v>
      </c>
      <c r="M7" s="47">
        <f ca="1">AVERAGE(OFFSET('Optimistic QTR'!$C7,0,4*(COLUMNS('Optimistic QTR'!$C7:M7)-1),1,4))</f>
        <v>1416.8333333333333</v>
      </c>
      <c r="N7" s="47">
        <f ca="1">AVERAGE(OFFSET('Optimistic QTR'!$C7,0,4*(COLUMNS('Optimistic QTR'!$C7:N7)-1),1,4))</f>
        <v>1399.6666666666667</v>
      </c>
      <c r="O7" s="47">
        <f ca="1">AVERAGE(OFFSET('Optimistic QTR'!$C7,0,4*(COLUMNS('Optimistic QTR'!$C7:O7)-1),1,4))</f>
        <v>1351.375</v>
      </c>
      <c r="P7" s="47">
        <f ca="1">AVERAGE(OFFSET('Optimistic QTR'!$C7,0,4*(COLUMNS('Optimistic QTR'!$C7:P7)-1),1,4))</f>
        <v>1341.1666666666667</v>
      </c>
      <c r="Q7" s="47">
        <f ca="1">AVERAGE(OFFSET('Optimistic QTR'!$C7,0,4*(COLUMNS('Optimistic QTR'!$C7:Q7)-1),1,4))</f>
        <v>1351.0083333333332</v>
      </c>
      <c r="R7" s="47">
        <f ca="1">AVERAGE(OFFSET('Optimistic QTR'!$C7,0,4*(COLUMNS('Optimistic QTR'!$C7:R7)-1),1,4))</f>
        <v>1385.4583333333333</v>
      </c>
      <c r="S7" s="47">
        <f ca="1">AVERAGE(OFFSET('Optimistic QTR'!$C7,0,4*(COLUMNS('Optimistic QTR'!$C7:S7)-1),1,4))</f>
        <v>1430.1583333333333</v>
      </c>
      <c r="T7" s="47">
        <f ca="1">AVERAGE(OFFSET('Optimistic QTR'!$C7,0,4*(COLUMNS('Optimistic QTR'!$C7:T7)-1),1,4))</f>
        <v>1474.65</v>
      </c>
      <c r="U7" s="47">
        <f ca="1">AVERAGE(OFFSET('Optimistic QTR'!$C7,0,4*(COLUMNS('Optimistic QTR'!$C7:U7)-1),1,4))</f>
        <v>1492.9333333333334</v>
      </c>
      <c r="V7" s="47">
        <f ca="1">AVERAGE(OFFSET('Optimistic QTR'!$C7,0,4*(COLUMNS('Optimistic QTR'!$C7:V7)-1),1,4))</f>
        <v>1417.1999999999998</v>
      </c>
      <c r="W7" s="47">
        <f ca="1">AVERAGE(OFFSET('Optimistic QTR'!$C7,0,4*(COLUMNS('Optimistic QTR'!$C7:W7)-1),1,4))</f>
        <v>1396.3833333333332</v>
      </c>
      <c r="X7" s="47">
        <f ca="1">AVERAGE(OFFSET('Optimistic QTR'!$C7,0,4*(COLUMNS('Optimistic QTR'!$C7:X7)-1),1,4))</f>
        <v>1422.6</v>
      </c>
      <c r="Y7" s="47">
        <f ca="1">AVERAGE(OFFSET('Optimistic QTR'!$C7,0,4*(COLUMNS('Optimistic QTR'!$C7:Y7)-1),1,4))</f>
        <v>1459.9416666666666</v>
      </c>
      <c r="Z7" s="47">
        <f ca="1">AVERAGE(OFFSET('Optimistic QTR'!$C7,0,4*(COLUMNS('Optimistic QTR'!$C7:Z7)-1),1,4))</f>
        <v>1501.7666666666667</v>
      </c>
      <c r="AA7" s="47">
        <f ca="1">AVERAGE(OFFSET('Optimistic QTR'!$C7,0,4*(COLUMNS('Optimistic QTR'!$C7:AA7)-1),1,4))</f>
        <v>1543.2083333333335</v>
      </c>
      <c r="AB7" s="47">
        <f ca="1">AVERAGE(OFFSET('Optimistic QTR'!$C7,0,4*(COLUMNS('Optimistic QTR'!$C7:AB7)-1),1,4))</f>
        <v>1592.2833333333335</v>
      </c>
      <c r="AC7" s="47">
        <f ca="1">AVERAGE(OFFSET('Optimistic QTR'!$C7,0,4*(COLUMNS('Optimistic QTR'!$C7:AC7)-1),1,4))</f>
        <v>1643.8833333333337</v>
      </c>
      <c r="AD7" s="47">
        <f ca="1">AVERAGE(OFFSET('Optimistic QTR'!$C7,0,4*(COLUMNS('Optimistic QTR'!$C7:AD7)-1),1,4))</f>
        <v>1684.8500000000001</v>
      </c>
      <c r="AE7" s="47">
        <f ca="1">AVERAGE(OFFSET('Optimistic QTR'!$C7,0,4*(COLUMNS('Optimistic QTR'!$C7:AE7)-1),1,4))</f>
        <v>1722.9416666666668</v>
      </c>
      <c r="AF7" s="47">
        <f ca="1">AVERAGE(OFFSET('Optimistic QTR'!$C7,0,4*(COLUMNS('Optimistic QTR'!$C7:AF7)-1),1,4))</f>
        <v>1763.4</v>
      </c>
      <c r="AG7" s="48">
        <f ca="1">AVERAGE(OFFSET('Optimistic QTR'!$C7,0,4*(COLUMNS('Optimistic QTR'!$C7:AG7)-1),1,4))</f>
        <v>1661.45</v>
      </c>
      <c r="AH7" s="48">
        <f ca="1">AVERAGE(OFFSET('Optimistic QTR'!$C7,0,4*(COLUMNS('Optimistic QTR'!$C7:AH7)-1),1,4))</f>
        <v>1688.9250000000002</v>
      </c>
      <c r="AI7" s="48">
        <f ca="1">AVERAGE(OFFSET('Optimistic QTR'!$C7,0,4*(COLUMNS('Optimistic QTR'!$C7:AI7)-1),1,4))</f>
        <v>1764.0083333333332</v>
      </c>
      <c r="AJ7" s="48">
        <f ca="1">AVERAGE(OFFSET('Optimistic QTR'!$C7,0,4*(COLUMNS('Optimistic QTR'!$C7:AJ7)-1),1,4))</f>
        <v>1779.1166666666668</v>
      </c>
      <c r="AK7" s="48">
        <f ca="1">AVERAGE(OFFSET('Optimistic QTR'!$C7,0,4*(COLUMNS('Optimistic QTR'!$C7:AK7)-1),1,4))</f>
        <v>1793.5583333333334</v>
      </c>
      <c r="AL7" s="49">
        <f ca="1">AVERAGE(OFFSET('Optimistic QTR'!$C7,0,4*(COLUMNS('Optimistic QTR'!$C7:AL7)-1),1,4))</f>
        <v>1808.4180000000001</v>
      </c>
      <c r="AM7" s="49">
        <f ca="1">AVERAGE(OFFSET('Optimistic QTR'!$C7,0,4*(COLUMNS('Optimistic QTR'!$C7:AM7)-1),1,4))</f>
        <v>1828.8347499999998</v>
      </c>
      <c r="AN7" s="49">
        <f ca="1">AVERAGE(OFFSET('Optimistic QTR'!$C7,0,4*(COLUMNS('Optimistic QTR'!$C7:AN7)-1),1,4))</f>
        <v>1840.8510000000001</v>
      </c>
      <c r="AO7" s="49">
        <f ca="1">AVERAGE(OFFSET('Optimistic QTR'!$C7,0,4*(COLUMNS('Optimistic QTR'!$C7:AO7)-1),1,4))</f>
        <v>1855.68975</v>
      </c>
      <c r="AP7" s="49">
        <f ca="1">AVERAGE(OFFSET('Optimistic QTR'!$C7,0,4*(COLUMNS('Optimistic QTR'!$C7:AP7)-1),1,4))</f>
        <v>1876.92425</v>
      </c>
      <c r="AQ7" s="49">
        <f ca="1">AVERAGE(OFFSET('Optimistic QTR'!$C7,0,4*(COLUMNS('Optimistic QTR'!$C7:AQ7)-1),1,4))</f>
        <v>1897.9137500000002</v>
      </c>
    </row>
    <row r="8" spans="1:43" x14ac:dyDescent="0.2">
      <c r="A8" t="str">
        <f>'Baseline QTR'!A8</f>
        <v>KS_NGDS</v>
      </c>
      <c r="B8" t="str">
        <f>'Baseline QTR'!B8</f>
        <v xml:space="preserve"> Goods producing</v>
      </c>
      <c r="C8" s="47">
        <f ca="1">AVERAGE(OFFSET('Optimistic QTR'!$C8,0,4*(COLUMNS('Optimistic QTR'!$C8:C8)-1),1,4))</f>
        <v>277.11666666666667</v>
      </c>
      <c r="D8" s="47">
        <f ca="1">AVERAGE(OFFSET('Optimistic QTR'!$C8,0,4*(COLUMNS('Optimistic QTR'!$C8:D8)-1),1,4))</f>
        <v>270.63333333333333</v>
      </c>
      <c r="E8" s="47">
        <f ca="1">AVERAGE(OFFSET('Optimistic QTR'!$C8,0,4*(COLUMNS('Optimistic QTR'!$C8:E8)-1),1,4))</f>
        <v>268.10833333333329</v>
      </c>
      <c r="F8" s="47">
        <f ca="1">AVERAGE(OFFSET('Optimistic QTR'!$C8,0,4*(COLUMNS('Optimistic QTR'!$C8:F8)-1),1,4))</f>
        <v>254.875</v>
      </c>
      <c r="G8" s="47">
        <f ca="1">AVERAGE(OFFSET('Optimistic QTR'!$C8,0,4*(COLUMNS('Optimistic QTR'!$C8:G8)-1),1,4))</f>
        <v>243.70833333333331</v>
      </c>
      <c r="H8" s="47">
        <f ca="1">AVERAGE(OFFSET('Optimistic QTR'!$C8,0,4*(COLUMNS('Optimistic QTR'!$C8:H8)-1),1,4))</f>
        <v>238.15833333333336</v>
      </c>
      <c r="I8" s="47">
        <f ca="1">AVERAGE(OFFSET('Optimistic QTR'!$C8,0,4*(COLUMNS('Optimistic QTR'!$C8:I8)-1),1,4))</f>
        <v>248.70000000000005</v>
      </c>
      <c r="J8" s="47">
        <f ca="1">AVERAGE(OFFSET('Optimistic QTR'!$C8,0,4*(COLUMNS('Optimistic QTR'!$C8:J8)-1),1,4))</f>
        <v>277.23333333333335</v>
      </c>
      <c r="K8" s="47">
        <f ca="1">AVERAGE(OFFSET('Optimistic QTR'!$C8,0,4*(COLUMNS('Optimistic QTR'!$C8:K8)-1),1,4))</f>
        <v>293.17500000000001</v>
      </c>
      <c r="L8" s="47">
        <f ca="1">AVERAGE(OFFSET('Optimistic QTR'!$C8,0,4*(COLUMNS('Optimistic QTR'!$C8:L8)-1),1,4))</f>
        <v>284.54166666666663</v>
      </c>
      <c r="M8" s="47">
        <f ca="1">AVERAGE(OFFSET('Optimistic QTR'!$C8,0,4*(COLUMNS('Optimistic QTR'!$C8:M8)-1),1,4))</f>
        <v>275.68333333333334</v>
      </c>
      <c r="N8" s="47">
        <f ca="1">AVERAGE(OFFSET('Optimistic QTR'!$C8,0,4*(COLUMNS('Optimistic QTR'!$C8:N8)-1),1,4))</f>
        <v>266.47500000000002</v>
      </c>
      <c r="O8" s="47">
        <f ca="1">AVERAGE(OFFSET('Optimistic QTR'!$C8,0,4*(COLUMNS('Optimistic QTR'!$C8:O8)-1),1,4))</f>
        <v>241.14999999999998</v>
      </c>
      <c r="P8" s="47">
        <f ca="1">AVERAGE(OFFSET('Optimistic QTR'!$C8,0,4*(COLUMNS('Optimistic QTR'!$C8:P8)-1),1,4))</f>
        <v>224.53333333333333</v>
      </c>
      <c r="Q8" s="47">
        <f ca="1">AVERAGE(OFFSET('Optimistic QTR'!$C8,0,4*(COLUMNS('Optimistic QTR'!$C8:Q8)-1),1,4))</f>
        <v>223.25833333333335</v>
      </c>
      <c r="R8" s="47">
        <f ca="1">AVERAGE(OFFSET('Optimistic QTR'!$C8,0,4*(COLUMNS('Optimistic QTR'!$C8:R8)-1),1,4))</f>
        <v>235.08333333333331</v>
      </c>
      <c r="S8" s="47">
        <f ca="1">AVERAGE(OFFSET('Optimistic QTR'!$C8,0,4*(COLUMNS('Optimistic QTR'!$C8:S8)-1),1,4))</f>
        <v>252.73333333333332</v>
      </c>
      <c r="T8" s="47">
        <f ca="1">AVERAGE(OFFSET('Optimistic QTR'!$C8,0,4*(COLUMNS('Optimistic QTR'!$C8:T8)-1),1,4))</f>
        <v>267.20833333333337</v>
      </c>
      <c r="U8" s="47">
        <f ca="1">AVERAGE(OFFSET('Optimistic QTR'!$C8,0,4*(COLUMNS('Optimistic QTR'!$C8:U8)-1),1,4))</f>
        <v>264.64166666666665</v>
      </c>
      <c r="V8" s="47">
        <f ca="1">AVERAGE(OFFSET('Optimistic QTR'!$C8,0,4*(COLUMNS('Optimistic QTR'!$C8:V8)-1),1,4))</f>
        <v>231.2833333333333</v>
      </c>
      <c r="W8" s="47">
        <f ca="1">AVERAGE(OFFSET('Optimistic QTR'!$C8,0,4*(COLUMNS('Optimistic QTR'!$C8:W8)-1),1,4))</f>
        <v>216.75</v>
      </c>
      <c r="X8" s="47">
        <f ca="1">AVERAGE(OFFSET('Optimistic QTR'!$C8,0,4*(COLUMNS('Optimistic QTR'!$C8:X8)-1),1,4))</f>
        <v>222.23333333333335</v>
      </c>
      <c r="Y8" s="47">
        <f ca="1">AVERAGE(OFFSET('Optimistic QTR'!$C8,0,4*(COLUMNS('Optimistic QTR'!$C8:Y8)-1),1,4))</f>
        <v>233.86666666666667</v>
      </c>
      <c r="Z8" s="47">
        <f ca="1">AVERAGE(OFFSET('Optimistic QTR'!$C8,0,4*(COLUMNS('Optimistic QTR'!$C8:Z8)-1),1,4))</f>
        <v>243.04166666666669</v>
      </c>
      <c r="AA8" s="47">
        <f ca="1">AVERAGE(OFFSET('Optimistic QTR'!$C8,0,4*(COLUMNS('Optimistic QTR'!$C8:AA8)-1),1,4))</f>
        <v>248.77500000000001</v>
      </c>
      <c r="AB8" s="47">
        <f ca="1">AVERAGE(OFFSET('Optimistic QTR'!$C8,0,4*(COLUMNS('Optimistic QTR'!$C8:AB8)-1),1,4))</f>
        <v>257.97500000000002</v>
      </c>
      <c r="AC8" s="47">
        <f ca="1">AVERAGE(OFFSET('Optimistic QTR'!$C8,0,4*(COLUMNS('Optimistic QTR'!$C8:AC8)-1),1,4))</f>
        <v>261.68333333333334</v>
      </c>
      <c r="AD8" s="47">
        <f ca="1">AVERAGE(OFFSET('Optimistic QTR'!$C8,0,4*(COLUMNS('Optimistic QTR'!$C8:AD8)-1),1,4))</f>
        <v>259.10000000000002</v>
      </c>
      <c r="AE8" s="47">
        <f ca="1">AVERAGE(OFFSET('Optimistic QTR'!$C8,0,4*(COLUMNS('Optimistic QTR'!$C8:AE8)-1),1,4))</f>
        <v>264.2166666666667</v>
      </c>
      <c r="AF8" s="47">
        <f ca="1">AVERAGE(OFFSET('Optimistic QTR'!$C8,0,4*(COLUMNS('Optimistic QTR'!$C8:AF8)-1),1,4))</f>
        <v>270.98333333333335</v>
      </c>
      <c r="AG8" s="48">
        <f ca="1">AVERAGE(OFFSET('Optimistic QTR'!$C8,0,4*(COLUMNS('Optimistic QTR'!$C8:AG8)-1),1,4))</f>
        <v>252.65000000000003</v>
      </c>
      <c r="AH8" s="48">
        <f ca="1">AVERAGE(OFFSET('Optimistic QTR'!$C8,0,4*(COLUMNS('Optimistic QTR'!$C8:AH8)-1),1,4))</f>
        <v>243.90833333333333</v>
      </c>
      <c r="AI8" s="48">
        <f ca="1">AVERAGE(OFFSET('Optimistic QTR'!$C8,0,4*(COLUMNS('Optimistic QTR'!$C8:AI8)-1),1,4))</f>
        <v>249.43333333333334</v>
      </c>
      <c r="AJ8" s="48">
        <f ca="1">AVERAGE(OFFSET('Optimistic QTR'!$C8,0,4*(COLUMNS('Optimistic QTR'!$C8:AJ8)-1),1,4))</f>
        <v>252.22500000000002</v>
      </c>
      <c r="AK8" s="48">
        <f ca="1">AVERAGE(OFFSET('Optimistic QTR'!$C8,0,4*(COLUMNS('Optimistic QTR'!$C8:AK8)-1),1,4))</f>
        <v>248.26666666666665</v>
      </c>
      <c r="AL8" s="49">
        <f ca="1">AVERAGE(OFFSET('Optimistic QTR'!$C8,0,4*(COLUMNS('Optimistic QTR'!$C8:AL8)-1),1,4))</f>
        <v>243.46535</v>
      </c>
      <c r="AM8" s="49">
        <f ca="1">AVERAGE(OFFSET('Optimistic QTR'!$C8,0,4*(COLUMNS('Optimistic QTR'!$C8:AM8)-1),1,4))</f>
        <v>245.62587500000001</v>
      </c>
      <c r="AN8" s="49">
        <f ca="1">AVERAGE(OFFSET('Optimistic QTR'!$C8,0,4*(COLUMNS('Optimistic QTR'!$C8:AN8)-1),1,4))</f>
        <v>249.08695</v>
      </c>
      <c r="AO8" s="49">
        <f ca="1">AVERAGE(OFFSET('Optimistic QTR'!$C8,0,4*(COLUMNS('Optimistic QTR'!$C8:AO8)-1),1,4))</f>
        <v>252.336375</v>
      </c>
      <c r="AP8" s="49">
        <f ca="1">AVERAGE(OFFSET('Optimistic QTR'!$C8,0,4*(COLUMNS('Optimistic QTR'!$C8:AP8)-1),1,4))</f>
        <v>256.349625</v>
      </c>
      <c r="AQ8" s="49">
        <f ca="1">AVERAGE(OFFSET('Optimistic QTR'!$C8,0,4*(COLUMNS('Optimistic QTR'!$C8:AQ8)-1),1,4))</f>
        <v>259.64777500000002</v>
      </c>
    </row>
    <row r="9" spans="1:43" x14ac:dyDescent="0.2">
      <c r="A9" t="str">
        <f>'Baseline QTR'!A9</f>
        <v>KS_NMLC</v>
      </c>
      <c r="B9" t="str">
        <f>'Baseline QTR'!B9</f>
        <v xml:space="preserve">   Mining, Logging and Construction</v>
      </c>
      <c r="C9" s="47">
        <f ca="1">AVERAGE(OFFSET('Optimistic QTR'!$C9,0,4*(COLUMNS('Optimistic QTR'!$C9:C9)-1),1,4))</f>
        <v>64.416666666666657</v>
      </c>
      <c r="D9" s="47">
        <f ca="1">AVERAGE(OFFSET('Optimistic QTR'!$C9,0,4*(COLUMNS('Optimistic QTR'!$C9:D9)-1),1,4))</f>
        <v>61.95</v>
      </c>
      <c r="E9" s="47">
        <f ca="1">AVERAGE(OFFSET('Optimistic QTR'!$C9,0,4*(COLUMNS('Optimistic QTR'!$C9:E9)-1),1,4))</f>
        <v>63.433333333333337</v>
      </c>
      <c r="F9" s="47">
        <f ca="1">AVERAGE(OFFSET('Optimistic QTR'!$C9,0,4*(COLUMNS('Optimistic QTR'!$C9:F9)-1),1,4))</f>
        <v>60.358333333333334</v>
      </c>
      <c r="G9" s="47">
        <f ca="1">AVERAGE(OFFSET('Optimistic QTR'!$C9,0,4*(COLUMNS('Optimistic QTR'!$C9:G9)-1),1,4))</f>
        <v>59.433333333333337</v>
      </c>
      <c r="H9" s="47">
        <f ca="1">AVERAGE(OFFSET('Optimistic QTR'!$C9,0,4*(COLUMNS('Optimistic QTR'!$C9:H9)-1),1,4))</f>
        <v>59.94166666666667</v>
      </c>
      <c r="I9" s="47">
        <f ca="1">AVERAGE(OFFSET('Optimistic QTR'!$C9,0,4*(COLUMNS('Optimistic QTR'!$C9:I9)-1),1,4))</f>
        <v>62.108333333333334</v>
      </c>
      <c r="J9" s="47">
        <f ca="1">AVERAGE(OFFSET('Optimistic QTR'!$C9,0,4*(COLUMNS('Optimistic QTR'!$C9:J9)-1),1,4))</f>
        <v>68.3</v>
      </c>
      <c r="K9" s="47">
        <f ca="1">AVERAGE(OFFSET('Optimistic QTR'!$C9,0,4*(COLUMNS('Optimistic QTR'!$C9:K9)-1),1,4))</f>
        <v>73.75</v>
      </c>
      <c r="L9" s="47">
        <f ca="1">AVERAGE(OFFSET('Optimistic QTR'!$C9,0,4*(COLUMNS('Optimistic QTR'!$C9:L9)-1),1,4))</f>
        <v>80.066666666666663</v>
      </c>
      <c r="M9" s="47">
        <f ca="1">AVERAGE(OFFSET('Optimistic QTR'!$C9,0,4*(COLUMNS('Optimistic QTR'!$C9:M9)-1),1,4))</f>
        <v>85.38333333333334</v>
      </c>
      <c r="N9" s="47">
        <f ca="1">AVERAGE(OFFSET('Optimistic QTR'!$C9,0,4*(COLUMNS('Optimistic QTR'!$C9:N9)-1),1,4))</f>
        <v>83.216666666666669</v>
      </c>
      <c r="O9" s="47">
        <f ca="1">AVERAGE(OFFSET('Optimistic QTR'!$C9,0,4*(COLUMNS('Optimistic QTR'!$C9:O9)-1),1,4))</f>
        <v>77.391666666666666</v>
      </c>
      <c r="P9" s="47">
        <f ca="1">AVERAGE(OFFSET('Optimistic QTR'!$C9,0,4*(COLUMNS('Optimistic QTR'!$C9:P9)-1),1,4))</f>
        <v>75.633333333333326</v>
      </c>
      <c r="Q9" s="47">
        <f ca="1">AVERAGE(OFFSET('Optimistic QTR'!$C9,0,4*(COLUMNS('Optimistic QTR'!$C9:Q9)-1),1,4))</f>
        <v>77.900000000000006</v>
      </c>
      <c r="R9" s="47">
        <f ca="1">AVERAGE(OFFSET('Optimistic QTR'!$C9,0,4*(COLUMNS('Optimistic QTR'!$C9:R9)-1),1,4))</f>
        <v>83.558333333333337</v>
      </c>
      <c r="S9" s="47">
        <f ca="1">AVERAGE(OFFSET('Optimistic QTR'!$C9,0,4*(COLUMNS('Optimistic QTR'!$C9:S9)-1),1,4))</f>
        <v>92.024999999999991</v>
      </c>
      <c r="T9" s="47">
        <f ca="1">AVERAGE(OFFSET('Optimistic QTR'!$C9,0,4*(COLUMNS('Optimistic QTR'!$C9:T9)-1),1,4))</f>
        <v>100.27499999999999</v>
      </c>
      <c r="U9" s="47">
        <f ca="1">AVERAGE(OFFSET('Optimistic QTR'!$C9,0,4*(COLUMNS('Optimistic QTR'!$C9:U9)-1),1,4))</f>
        <v>97.183333333333337</v>
      </c>
      <c r="V9" s="47">
        <f ca="1">AVERAGE(OFFSET('Optimistic QTR'!$C9,0,4*(COLUMNS('Optimistic QTR'!$C9:V9)-1),1,4))</f>
        <v>75.583333333333329</v>
      </c>
      <c r="W9" s="47">
        <f ca="1">AVERAGE(OFFSET('Optimistic QTR'!$C9,0,4*(COLUMNS('Optimistic QTR'!$C9:W9)-1),1,4))</f>
        <v>66.058333333333323</v>
      </c>
      <c r="X9" s="47">
        <f ca="1">AVERAGE(OFFSET('Optimistic QTR'!$C9,0,4*(COLUMNS('Optimistic QTR'!$C9:X9)-1),1,4))</f>
        <v>63.741666666666667</v>
      </c>
      <c r="Y9" s="47">
        <f ca="1">AVERAGE(OFFSET('Optimistic QTR'!$C9,0,4*(COLUMNS('Optimistic QTR'!$C9:Y9)-1),1,4))</f>
        <v>66.608333333333334</v>
      </c>
      <c r="Z9" s="47">
        <f ca="1">AVERAGE(OFFSET('Optimistic QTR'!$C9,0,4*(COLUMNS('Optimistic QTR'!$C9:Z9)-1),1,4))</f>
        <v>72.55</v>
      </c>
      <c r="AA9" s="47">
        <f ca="1">AVERAGE(OFFSET('Optimistic QTR'!$C9,0,4*(COLUMNS('Optimistic QTR'!$C9:AA9)-1),1,4))</f>
        <v>78.658333333333331</v>
      </c>
      <c r="AB9" s="47">
        <f ca="1">AVERAGE(OFFSET('Optimistic QTR'!$C9,0,4*(COLUMNS('Optimistic QTR'!$C9:AB9)-1),1,4))</f>
        <v>86.916666666666671</v>
      </c>
      <c r="AC9" s="47">
        <f ca="1">AVERAGE(OFFSET('Optimistic QTR'!$C9,0,4*(COLUMNS('Optimistic QTR'!$C9:AC9)-1),1,4))</f>
        <v>93.174999999999997</v>
      </c>
      <c r="AD9" s="47">
        <f ca="1">AVERAGE(OFFSET('Optimistic QTR'!$C9,0,4*(COLUMNS('Optimistic QTR'!$C9:AD9)-1),1,4))</f>
        <v>97.541666666666671</v>
      </c>
      <c r="AE9" s="47">
        <f ca="1">AVERAGE(OFFSET('Optimistic QTR'!$C9,0,4*(COLUMNS('Optimistic QTR'!$C9:AE9)-1),1,4))</f>
        <v>102.8</v>
      </c>
      <c r="AF9" s="47">
        <f ca="1">AVERAGE(OFFSET('Optimistic QTR'!$C9,0,4*(COLUMNS('Optimistic QTR'!$C9:AF9)-1),1,4))</f>
        <v>104.4</v>
      </c>
      <c r="AG9" s="48">
        <f ca="1">AVERAGE(OFFSET('Optimistic QTR'!$C9,0,4*(COLUMNS('Optimistic QTR'!$C9:AG9)-1),1,4))</f>
        <v>100.59166666666668</v>
      </c>
      <c r="AH9" s="48">
        <f ca="1">AVERAGE(OFFSET('Optimistic QTR'!$C9,0,4*(COLUMNS('Optimistic QTR'!$C9:AH9)-1),1,4))</f>
        <v>104.8</v>
      </c>
      <c r="AI9" s="48">
        <f ca="1">AVERAGE(OFFSET('Optimistic QTR'!$C9,0,4*(COLUMNS('Optimistic QTR'!$C9:AI9)-1),1,4))</f>
        <v>106.19166666666666</v>
      </c>
      <c r="AJ9" s="48">
        <f ca="1">AVERAGE(OFFSET('Optimistic QTR'!$C9,0,4*(COLUMNS('Optimistic QTR'!$C9:AJ9)-1),1,4))</f>
        <v>104.59166666666668</v>
      </c>
      <c r="AK9" s="48">
        <f ca="1">AVERAGE(OFFSET('Optimistic QTR'!$C9,0,4*(COLUMNS('Optimistic QTR'!$C9:AK9)-1),1,4))</f>
        <v>99.916666666666657</v>
      </c>
      <c r="AL9" s="49">
        <f ca="1">AVERAGE(OFFSET('Optimistic QTR'!$C9,0,4*(COLUMNS('Optimistic QTR'!$C9:AL9)-1),1,4))</f>
        <v>97.522022499999991</v>
      </c>
      <c r="AM9" s="49">
        <f ca="1">AVERAGE(OFFSET('Optimistic QTR'!$C9,0,4*(COLUMNS('Optimistic QTR'!$C9:AM9)-1),1,4))</f>
        <v>98.436375000000012</v>
      </c>
      <c r="AN9" s="49">
        <f ca="1">AVERAGE(OFFSET('Optimistic QTR'!$C9,0,4*(COLUMNS('Optimistic QTR'!$C9:AN9)-1),1,4))</f>
        <v>100.22627249999999</v>
      </c>
      <c r="AO9" s="49">
        <f ca="1">AVERAGE(OFFSET('Optimistic QTR'!$C9,0,4*(COLUMNS('Optimistic QTR'!$C9:AO9)-1),1,4))</f>
        <v>102.75684999999999</v>
      </c>
      <c r="AP9" s="49">
        <f ca="1">AVERAGE(OFFSET('Optimistic QTR'!$C9,0,4*(COLUMNS('Optimistic QTR'!$C9:AP9)-1),1,4))</f>
        <v>105.79325</v>
      </c>
      <c r="AQ9" s="49">
        <f ca="1">AVERAGE(OFFSET('Optimistic QTR'!$C9,0,4*(COLUMNS('Optimistic QTR'!$C9:AQ9)-1),1,4))</f>
        <v>108.20415</v>
      </c>
    </row>
    <row r="10" spans="1:43" x14ac:dyDescent="0.2">
      <c r="A10" t="str">
        <f>'Baseline QTR'!A10</f>
        <v>KS_NMFG</v>
      </c>
      <c r="B10" t="str">
        <f>'Baseline QTR'!B10</f>
        <v xml:space="preserve">   Manufacturing</v>
      </c>
      <c r="C10" s="47">
        <f ca="1">AVERAGE(OFFSET('Optimistic QTR'!$C10,0,4*(COLUMNS('Optimistic QTR'!$C10:C10)-1),1,4))</f>
        <v>212.7</v>
      </c>
      <c r="D10" s="47">
        <f ca="1">AVERAGE(OFFSET('Optimistic QTR'!$C10,0,4*(COLUMNS('Optimistic QTR'!$C10:D10)-1),1,4))</f>
        <v>208.68333333333331</v>
      </c>
      <c r="E10" s="47">
        <f ca="1">AVERAGE(OFFSET('Optimistic QTR'!$C10,0,4*(COLUMNS('Optimistic QTR'!$C10:E10)-1),1,4))</f>
        <v>204.67499999999998</v>
      </c>
      <c r="F10" s="47">
        <f ca="1">AVERAGE(OFFSET('Optimistic QTR'!$C10,0,4*(COLUMNS('Optimistic QTR'!$C10:F10)-1),1,4))</f>
        <v>194.51666666666668</v>
      </c>
      <c r="G10" s="47">
        <f ca="1">AVERAGE(OFFSET('Optimistic QTR'!$C10,0,4*(COLUMNS('Optimistic QTR'!$C10:G10)-1),1,4))</f>
        <v>184.27499999999998</v>
      </c>
      <c r="H10" s="47">
        <f ca="1">AVERAGE(OFFSET('Optimistic QTR'!$C10,0,4*(COLUMNS('Optimistic QTR'!$C10:H10)-1),1,4))</f>
        <v>178.21666666666667</v>
      </c>
      <c r="I10" s="47">
        <f ca="1">AVERAGE(OFFSET('Optimistic QTR'!$C10,0,4*(COLUMNS('Optimistic QTR'!$C10:I10)-1),1,4))</f>
        <v>186.59166666666667</v>
      </c>
      <c r="J10" s="47">
        <f ca="1">AVERAGE(OFFSET('Optimistic QTR'!$C10,0,4*(COLUMNS('Optimistic QTR'!$C10:J10)-1),1,4))</f>
        <v>208.93333333333331</v>
      </c>
      <c r="K10" s="47">
        <f ca="1">AVERAGE(OFFSET('Optimistic QTR'!$C10,0,4*(COLUMNS('Optimistic QTR'!$C10:K10)-1),1,4))</f>
        <v>219.42500000000001</v>
      </c>
      <c r="L10" s="47">
        <f ca="1">AVERAGE(OFFSET('Optimistic QTR'!$C10,0,4*(COLUMNS('Optimistic QTR'!$C10:L10)-1),1,4))</f>
        <v>204.47499999999999</v>
      </c>
      <c r="M10" s="47">
        <f ca="1">AVERAGE(OFFSET('Optimistic QTR'!$C10,0,4*(COLUMNS('Optimistic QTR'!$C10:M10)-1),1,4))</f>
        <v>190.3</v>
      </c>
      <c r="N10" s="47">
        <f ca="1">AVERAGE(OFFSET('Optimistic QTR'!$C10,0,4*(COLUMNS('Optimistic QTR'!$C10:N10)-1),1,4))</f>
        <v>183.25833333333335</v>
      </c>
      <c r="O10" s="47">
        <f ca="1">AVERAGE(OFFSET('Optimistic QTR'!$C10,0,4*(COLUMNS('Optimistic QTR'!$C10:O10)-1),1,4))</f>
        <v>163.75833333333333</v>
      </c>
      <c r="P10" s="47">
        <f ca="1">AVERAGE(OFFSET('Optimistic QTR'!$C10,0,4*(COLUMNS('Optimistic QTR'!$C10:P10)-1),1,4))</f>
        <v>148.9</v>
      </c>
      <c r="Q10" s="47">
        <f ca="1">AVERAGE(OFFSET('Optimistic QTR'!$C10,0,4*(COLUMNS('Optimistic QTR'!$C10:Q10)-1),1,4))</f>
        <v>145.35833333333335</v>
      </c>
      <c r="R10" s="47">
        <f ca="1">AVERAGE(OFFSET('Optimistic QTR'!$C10,0,4*(COLUMNS('Optimistic QTR'!$C10:R10)-1),1,4))</f>
        <v>151.52499999999998</v>
      </c>
      <c r="S10" s="47">
        <f ca="1">AVERAGE(OFFSET('Optimistic QTR'!$C10,0,4*(COLUMNS('Optimistic QTR'!$C10:S10)-1),1,4))</f>
        <v>160.70833333333331</v>
      </c>
      <c r="T10" s="47">
        <f ca="1">AVERAGE(OFFSET('Optimistic QTR'!$C10,0,4*(COLUMNS('Optimistic QTR'!$C10:T10)-1),1,4))</f>
        <v>166.93333333333334</v>
      </c>
      <c r="U10" s="47">
        <f ca="1">AVERAGE(OFFSET('Optimistic QTR'!$C10,0,4*(COLUMNS('Optimistic QTR'!$C10:U10)-1),1,4))</f>
        <v>167.45833333333334</v>
      </c>
      <c r="V10" s="47">
        <f ca="1">AVERAGE(OFFSET('Optimistic QTR'!$C10,0,4*(COLUMNS('Optimistic QTR'!$C10:V10)-1),1,4))</f>
        <v>155.69999999999999</v>
      </c>
      <c r="W10" s="47">
        <f ca="1">AVERAGE(OFFSET('Optimistic QTR'!$C10,0,4*(COLUMNS('Optimistic QTR'!$C10:W10)-1),1,4))</f>
        <v>150.69166666666666</v>
      </c>
      <c r="X10" s="47">
        <f ca="1">AVERAGE(OFFSET('Optimistic QTR'!$C10,0,4*(COLUMNS('Optimistic QTR'!$C10:X10)-1),1,4))</f>
        <v>158.49166666666667</v>
      </c>
      <c r="Y10" s="47">
        <f ca="1">AVERAGE(OFFSET('Optimistic QTR'!$C10,0,4*(COLUMNS('Optimistic QTR'!$C10:Y10)-1),1,4))</f>
        <v>167.25833333333333</v>
      </c>
      <c r="Z10" s="47">
        <f ca="1">AVERAGE(OFFSET('Optimistic QTR'!$C10,0,4*(COLUMNS('Optimistic QTR'!$C10:Z10)-1),1,4))</f>
        <v>170.49166666666667</v>
      </c>
      <c r="AA10" s="47">
        <f ca="1">AVERAGE(OFFSET('Optimistic QTR'!$C10,0,4*(COLUMNS('Optimistic QTR'!$C10:AA10)-1),1,4))</f>
        <v>170.11666666666667</v>
      </c>
      <c r="AB10" s="47">
        <f ca="1">AVERAGE(OFFSET('Optimistic QTR'!$C10,0,4*(COLUMNS('Optimistic QTR'!$C10:AB10)-1),1,4))</f>
        <v>171.05833333333334</v>
      </c>
      <c r="AC10" s="47">
        <f ca="1">AVERAGE(OFFSET('Optimistic QTR'!$C10,0,4*(COLUMNS('Optimistic QTR'!$C10:AC10)-1),1,4))</f>
        <v>168.50833333333333</v>
      </c>
      <c r="AD10" s="47">
        <f ca="1">AVERAGE(OFFSET('Optimistic QTR'!$C10,0,4*(COLUMNS('Optimistic QTR'!$C10:AD10)-1),1,4))</f>
        <v>161.55833333333334</v>
      </c>
      <c r="AE10" s="47">
        <f ca="1">AVERAGE(OFFSET('Optimistic QTR'!$C10,0,4*(COLUMNS('Optimistic QTR'!$C10:AE10)-1),1,4))</f>
        <v>161.41666666666669</v>
      </c>
      <c r="AF10" s="47">
        <f ca="1">AVERAGE(OFFSET('Optimistic QTR'!$C10,0,4*(COLUMNS('Optimistic QTR'!$C10:AF10)-1),1,4))</f>
        <v>166.58333333333331</v>
      </c>
      <c r="AG10" s="48">
        <f ca="1">AVERAGE(OFFSET('Optimistic QTR'!$C10,0,4*(COLUMNS('Optimistic QTR'!$C10:AG10)-1),1,4))</f>
        <v>152.05833333333334</v>
      </c>
      <c r="AH10" s="48">
        <f ca="1">AVERAGE(OFFSET('Optimistic QTR'!$C10,0,4*(COLUMNS('Optimistic QTR'!$C10:AH10)-1),1,4))</f>
        <v>139.10833333333332</v>
      </c>
      <c r="AI10" s="48">
        <f ca="1">AVERAGE(OFFSET('Optimistic QTR'!$C10,0,4*(COLUMNS('Optimistic QTR'!$C10:AI10)-1),1,4))</f>
        <v>143.24166666666667</v>
      </c>
      <c r="AJ10" s="48">
        <f ca="1">AVERAGE(OFFSET('Optimistic QTR'!$C10,0,4*(COLUMNS('Optimistic QTR'!$C10:AJ10)-1),1,4))</f>
        <v>147.63333333333333</v>
      </c>
      <c r="AK10" s="48">
        <f ca="1">AVERAGE(OFFSET('Optimistic QTR'!$C10,0,4*(COLUMNS('Optimistic QTR'!$C10:AK10)-1),1,4))</f>
        <v>148.35000000000002</v>
      </c>
      <c r="AL10" s="49">
        <f ca="1">AVERAGE(OFFSET('Optimistic QTR'!$C10,0,4*(COLUMNS('Optimistic QTR'!$C10:AL10)-1),1,4))</f>
        <v>145.94332500000002</v>
      </c>
      <c r="AM10" s="49">
        <f ca="1">AVERAGE(OFFSET('Optimistic QTR'!$C10,0,4*(COLUMNS('Optimistic QTR'!$C10:AM10)-1),1,4))</f>
        <v>147.18947499999999</v>
      </c>
      <c r="AN10" s="49">
        <f ca="1">AVERAGE(OFFSET('Optimistic QTR'!$C10,0,4*(COLUMNS('Optimistic QTR'!$C10:AN10)-1),1,4))</f>
        <v>148.86070000000001</v>
      </c>
      <c r="AO10" s="49">
        <f ca="1">AVERAGE(OFFSET('Optimistic QTR'!$C10,0,4*(COLUMNS('Optimistic QTR'!$C10:AO10)-1),1,4))</f>
        <v>149.5795</v>
      </c>
      <c r="AP10" s="49">
        <f ca="1">AVERAGE(OFFSET('Optimistic QTR'!$C10,0,4*(COLUMNS('Optimistic QTR'!$C10:AP10)-1),1,4))</f>
        <v>150.556375</v>
      </c>
      <c r="AQ10" s="49">
        <f ca="1">AVERAGE(OFFSET('Optimistic QTR'!$C10,0,4*(COLUMNS('Optimistic QTR'!$C10:AQ10)-1),1,4))</f>
        <v>151.4436</v>
      </c>
    </row>
    <row r="11" spans="1:43" x14ac:dyDescent="0.2">
      <c r="A11" t="str">
        <f>'Baseline QTR'!A11</f>
        <v>KS_NAER</v>
      </c>
      <c r="B11" t="str">
        <f>'Baseline QTR'!B11</f>
        <v xml:space="preserve">      Aerospace</v>
      </c>
      <c r="C11" s="47">
        <f ca="1">AVERAGE(OFFSET('Optimistic QTR'!$C11,0,4*(COLUMNS('Optimistic QTR'!$C11:C11)-1),1,4))</f>
        <v>112.34166666666665</v>
      </c>
      <c r="D11" s="47">
        <f ca="1">AVERAGE(OFFSET('Optimistic QTR'!$C11,0,4*(COLUMNS('Optimistic QTR'!$C11:D11)-1),1,4))</f>
        <v>112.7</v>
      </c>
      <c r="E11" s="47">
        <f ca="1">AVERAGE(OFFSET('Optimistic QTR'!$C11,0,4*(COLUMNS('Optimistic QTR'!$C11:E11)-1),1,4))</f>
        <v>109.28333333333333</v>
      </c>
      <c r="F11" s="47">
        <f ca="1">AVERAGE(OFFSET('Optimistic QTR'!$C11,0,4*(COLUMNS('Optimistic QTR'!$C11:F11)-1),1,4))</f>
        <v>99.825000000000003</v>
      </c>
      <c r="G11" s="47">
        <f ca="1">AVERAGE(OFFSET('Optimistic QTR'!$C11,0,4*(COLUMNS('Optimistic QTR'!$C11:G11)-1),1,4))</f>
        <v>89.1</v>
      </c>
      <c r="H11" s="47">
        <f ca="1">AVERAGE(OFFSET('Optimistic QTR'!$C11,0,4*(COLUMNS('Optimistic QTR'!$C11:H11)-1),1,4))</f>
        <v>78.691666666666663</v>
      </c>
      <c r="I11" s="47">
        <f ca="1">AVERAGE(OFFSET('Optimistic QTR'!$C11,0,4*(COLUMNS('Optimistic QTR'!$C11:I11)-1),1,4))</f>
        <v>83.508333333333326</v>
      </c>
      <c r="J11" s="47">
        <f ca="1">AVERAGE(OFFSET('Optimistic QTR'!$C11,0,4*(COLUMNS('Optimistic QTR'!$C11:J11)-1),1,4))</f>
        <v>101.44166666666666</v>
      </c>
      <c r="K11" s="47">
        <f ca="1">AVERAGE(OFFSET('Optimistic QTR'!$C11,0,4*(COLUMNS('Optimistic QTR'!$C11:K11)-1),1,4))</f>
        <v>107.82499999999999</v>
      </c>
      <c r="L11" s="47">
        <f ca="1">AVERAGE(OFFSET('Optimistic QTR'!$C11,0,4*(COLUMNS('Optimistic QTR'!$C11:L11)-1),1,4))</f>
        <v>94.541666666666671</v>
      </c>
      <c r="M11" s="47">
        <f ca="1">AVERAGE(OFFSET('Optimistic QTR'!$C11,0,4*(COLUMNS('Optimistic QTR'!$C11:M11)-1),1,4))</f>
        <v>82.516666666666666</v>
      </c>
      <c r="N11" s="47">
        <f ca="1">AVERAGE(OFFSET('Optimistic QTR'!$C11,0,4*(COLUMNS('Optimistic QTR'!$C11:N11)-1),1,4))</f>
        <v>83.525000000000006</v>
      </c>
      <c r="O11" s="47">
        <f ca="1">AVERAGE(OFFSET('Optimistic QTR'!$C11,0,4*(COLUMNS('Optimistic QTR'!$C11:O11)-1),1,4))</f>
        <v>72.608333333333334</v>
      </c>
      <c r="P11" s="47">
        <f ca="1">AVERAGE(OFFSET('Optimistic QTR'!$C11,0,4*(COLUMNS('Optimistic QTR'!$C11:P11)-1),1,4))</f>
        <v>62.541666666666671</v>
      </c>
      <c r="Q11" s="47">
        <f ca="1">AVERAGE(OFFSET('Optimistic QTR'!$C11,0,4*(COLUMNS('Optimistic QTR'!$C11:Q11)-1),1,4))</f>
        <v>58.808333333333337</v>
      </c>
      <c r="R11" s="47">
        <f ca="1">AVERAGE(OFFSET('Optimistic QTR'!$C11,0,4*(COLUMNS('Optimistic QTR'!$C11:R11)-1),1,4))</f>
        <v>62.533333333333331</v>
      </c>
      <c r="S11" s="47">
        <f ca="1">AVERAGE(OFFSET('Optimistic QTR'!$C11,0,4*(COLUMNS('Optimistic QTR'!$C11:S11)-1),1,4))</f>
        <v>69.724999999999994</v>
      </c>
      <c r="T11" s="47">
        <f ca="1">AVERAGE(OFFSET('Optimistic QTR'!$C11,0,4*(COLUMNS('Optimistic QTR'!$C11:T11)-1),1,4))</f>
        <v>75.916666666666657</v>
      </c>
      <c r="U11" s="47">
        <f ca="1">AVERAGE(OFFSET('Optimistic QTR'!$C11,0,4*(COLUMNS('Optimistic QTR'!$C11:U11)-1),1,4))</f>
        <v>78.608333333333334</v>
      </c>
      <c r="V11" s="47">
        <f ca="1">AVERAGE(OFFSET('Optimistic QTR'!$C11,0,4*(COLUMNS('Optimistic QTR'!$C11:V11)-1),1,4))</f>
        <v>78.808333333333337</v>
      </c>
      <c r="W11" s="47">
        <f ca="1">AVERAGE(OFFSET('Optimistic QTR'!$C11,0,4*(COLUMNS('Optimistic QTR'!$C11:W11)-1),1,4))</f>
        <v>76.766666666666666</v>
      </c>
      <c r="X11" s="47">
        <f ca="1">AVERAGE(OFFSET('Optimistic QTR'!$C11,0,4*(COLUMNS('Optimistic QTR'!$C11:X11)-1),1,4))</f>
        <v>82.091666666666669</v>
      </c>
      <c r="Y11" s="47">
        <f ca="1">AVERAGE(OFFSET('Optimistic QTR'!$C11,0,4*(COLUMNS('Optimistic QTR'!$C11:Y11)-1),1,4))</f>
        <v>89.158333333333331</v>
      </c>
      <c r="Z11" s="47">
        <f ca="1">AVERAGE(OFFSET('Optimistic QTR'!$C11,0,4*(COLUMNS('Optimistic QTR'!$C11:Z11)-1),1,4))</f>
        <v>90.841666666666669</v>
      </c>
      <c r="AA11" s="47">
        <f ca="1">AVERAGE(OFFSET('Optimistic QTR'!$C11,0,4*(COLUMNS('Optimistic QTR'!$C11:AA11)-1),1,4))</f>
        <v>88.816666666666663</v>
      </c>
      <c r="AB11" s="47">
        <f ca="1">AVERAGE(OFFSET('Optimistic QTR'!$C11,0,4*(COLUMNS('Optimistic QTR'!$C11:AB11)-1),1,4))</f>
        <v>88.141666666666666</v>
      </c>
      <c r="AC11" s="47">
        <f ca="1">AVERAGE(OFFSET('Optimistic QTR'!$C11,0,4*(COLUMNS('Optimistic QTR'!$C11:AC11)-1),1,4))</f>
        <v>84.974999999999994</v>
      </c>
      <c r="AD11" s="47">
        <f ca="1">AVERAGE(OFFSET('Optimistic QTR'!$C11,0,4*(COLUMNS('Optimistic QTR'!$C11:AD11)-1),1,4))</f>
        <v>78.183333333333337</v>
      </c>
      <c r="AE11" s="47">
        <f ca="1">AVERAGE(OFFSET('Optimistic QTR'!$C11,0,4*(COLUMNS('Optimistic QTR'!$C11:AE11)-1),1,4))</f>
        <v>77.75</v>
      </c>
      <c r="AF11" s="47">
        <f ca="1">AVERAGE(OFFSET('Optimistic QTR'!$C11,0,4*(COLUMNS('Optimistic QTR'!$C11:AF11)-1),1,4))</f>
        <v>81.908333333333331</v>
      </c>
      <c r="AG11" s="48">
        <f ca="1">AVERAGE(OFFSET('Optimistic QTR'!$C11,0,4*(COLUMNS('Optimistic QTR'!$C11:AG11)-1),1,4))</f>
        <v>74.283333333333331</v>
      </c>
      <c r="AH11" s="48">
        <f ca="1">AVERAGE(OFFSET('Optimistic QTR'!$C11,0,4*(COLUMNS('Optimistic QTR'!$C11:AH11)-1),1,4))</f>
        <v>62.86666666666666</v>
      </c>
      <c r="AI11" s="48">
        <f ca="1">AVERAGE(OFFSET('Optimistic QTR'!$C11,0,4*(COLUMNS('Optimistic QTR'!$C11:AI11)-1),1,4))</f>
        <v>66.783333333333331</v>
      </c>
      <c r="AJ11" s="48">
        <f ca="1">AVERAGE(OFFSET('Optimistic QTR'!$C11,0,4*(COLUMNS('Optimistic QTR'!$C11:AJ11)-1),1,4))</f>
        <v>72.933333333333337</v>
      </c>
      <c r="AK11" s="48">
        <f ca="1">AVERAGE(OFFSET('Optimistic QTR'!$C11,0,4*(COLUMNS('Optimistic QTR'!$C11:AK11)-1),1,4))</f>
        <v>75.225000000000009</v>
      </c>
      <c r="AL11" s="49">
        <f ca="1">AVERAGE(OFFSET('Optimistic QTR'!$C11,0,4*(COLUMNS('Optimistic QTR'!$C11:AL11)-1),1,4))</f>
        <v>75.156295</v>
      </c>
      <c r="AM11" s="49">
        <f ca="1">AVERAGE(OFFSET('Optimistic QTR'!$C11,0,4*(COLUMNS('Optimistic QTR'!$C11:AM11)-1),1,4))</f>
        <v>77.429557499999987</v>
      </c>
      <c r="AN11" s="49">
        <f ca="1">AVERAGE(OFFSET('Optimistic QTR'!$C11,0,4*(COLUMNS('Optimistic QTR'!$C11:AN11)-1),1,4))</f>
        <v>79.771905000000004</v>
      </c>
      <c r="AO11" s="49">
        <f ca="1">AVERAGE(OFFSET('Optimistic QTR'!$C11,0,4*(COLUMNS('Optimistic QTR'!$C11:AO11)-1),1,4))</f>
        <v>81.257300000000001</v>
      </c>
      <c r="AP11" s="49">
        <f ca="1">AVERAGE(OFFSET('Optimistic QTR'!$C11,0,4*(COLUMNS('Optimistic QTR'!$C11:AP11)-1),1,4))</f>
        <v>82.207944999999995</v>
      </c>
      <c r="AQ11" s="49">
        <f ca="1">AVERAGE(OFFSET('Optimistic QTR'!$C11,0,4*(COLUMNS('Optimistic QTR'!$C11:AQ11)-1),1,4))</f>
        <v>82.458780000000019</v>
      </c>
    </row>
    <row r="12" spans="1:43" x14ac:dyDescent="0.2">
      <c r="A12" t="str">
        <f>'Baseline QTR'!A12</f>
        <v>KS_NSRV</v>
      </c>
      <c r="B12" t="str">
        <f>'Baseline QTR'!B12</f>
        <v xml:space="preserve"> Services providing</v>
      </c>
      <c r="C12" s="47">
        <f ca="1">AVERAGE(OFFSET('Optimistic QTR'!$C12,0,4*(COLUMNS('Optimistic QTR'!$C12:C12)-1),1,4))</f>
        <v>832.45833333333326</v>
      </c>
      <c r="D12" s="47">
        <f ca="1">AVERAGE(OFFSET('Optimistic QTR'!$C12,0,4*(COLUMNS('Optimistic QTR'!$C12:D12)-1),1,4))</f>
        <v>843.85833333333335</v>
      </c>
      <c r="E12" s="47">
        <f ca="1">AVERAGE(OFFSET('Optimistic QTR'!$C12,0,4*(COLUMNS('Optimistic QTR'!$C12:E12)-1),1,4))</f>
        <v>860.35</v>
      </c>
      <c r="F12" s="47">
        <f ca="1">AVERAGE(OFFSET('Optimistic QTR'!$C12,0,4*(COLUMNS('Optimistic QTR'!$C12:F12)-1),1,4))</f>
        <v>885.4666666666667</v>
      </c>
      <c r="G12" s="47">
        <f ca="1">AVERAGE(OFFSET('Optimistic QTR'!$C12,0,4*(COLUMNS('Optimistic QTR'!$C12:G12)-1),1,4))</f>
        <v>908.45</v>
      </c>
      <c r="H12" s="47">
        <f ca="1">AVERAGE(OFFSET('Optimistic QTR'!$C12,0,4*(COLUMNS('Optimistic QTR'!$C12:H12)-1),1,4))</f>
        <v>935.36666666666667</v>
      </c>
      <c r="I12" s="47">
        <f ca="1">AVERAGE(OFFSET('Optimistic QTR'!$C12,0,4*(COLUMNS('Optimistic QTR'!$C12:I12)-1),1,4))</f>
        <v>968.9</v>
      </c>
      <c r="J12" s="47">
        <f ca="1">AVERAGE(OFFSET('Optimistic QTR'!$C12,0,4*(COLUMNS('Optimistic QTR'!$C12:J12)-1),1,4))</f>
        <v>1010.8083333333334</v>
      </c>
      <c r="K12" s="47">
        <f ca="1">AVERAGE(OFFSET('Optimistic QTR'!$C12,0,4*(COLUMNS('Optimistic QTR'!$C12:K12)-1),1,4))</f>
        <v>1056.8416666666667</v>
      </c>
      <c r="L12" s="47">
        <f ca="1">AVERAGE(OFFSET('Optimistic QTR'!$C12,0,4*(COLUMNS('Optimistic QTR'!$C12:L12)-1),1,4))</f>
        <v>1100.9250000000002</v>
      </c>
      <c r="M12" s="47">
        <f ca="1">AVERAGE(OFFSET('Optimistic QTR'!$C12,0,4*(COLUMNS('Optimistic QTR'!$C12:M12)-1),1,4))</f>
        <v>1141.1500000000001</v>
      </c>
      <c r="N12" s="47">
        <f ca="1">AVERAGE(OFFSET('Optimistic QTR'!$C12,0,4*(COLUMNS('Optimistic QTR'!$C12:N12)-1),1,4))</f>
        <v>1133.1916666666666</v>
      </c>
      <c r="O12" s="47">
        <f ca="1">AVERAGE(OFFSET('Optimistic QTR'!$C12,0,4*(COLUMNS('Optimistic QTR'!$C12:O12)-1),1,4))</f>
        <v>1110.2249999999999</v>
      </c>
      <c r="P12" s="47">
        <f ca="1">AVERAGE(OFFSET('Optimistic QTR'!$C12,0,4*(COLUMNS('Optimistic QTR'!$C12:P12)-1),1,4))</f>
        <v>1116.6333333333332</v>
      </c>
      <c r="Q12" s="47">
        <f ca="1">AVERAGE(OFFSET('Optimistic QTR'!$C12,0,4*(COLUMNS('Optimistic QTR'!$C12:Q12)-1),1,4))</f>
        <v>1127.75</v>
      </c>
      <c r="R12" s="47">
        <f ca="1">AVERAGE(OFFSET('Optimistic QTR'!$C12,0,4*(COLUMNS('Optimistic QTR'!$C12:R12)-1),1,4))</f>
        <v>1150.375</v>
      </c>
      <c r="S12" s="47">
        <f ca="1">AVERAGE(OFFSET('Optimistic QTR'!$C12,0,4*(COLUMNS('Optimistic QTR'!$C12:S12)-1),1,4))</f>
        <v>1177.4250000000002</v>
      </c>
      <c r="T12" s="47">
        <f ca="1">AVERAGE(OFFSET('Optimistic QTR'!$C12,0,4*(COLUMNS('Optimistic QTR'!$C12:T12)-1),1,4))</f>
        <v>1207.4416666666666</v>
      </c>
      <c r="U12" s="47">
        <f ca="1">AVERAGE(OFFSET('Optimistic QTR'!$C12,0,4*(COLUMNS('Optimistic QTR'!$C12:U12)-1),1,4))</f>
        <v>1228.2916666666667</v>
      </c>
      <c r="V12" s="47">
        <f ca="1">AVERAGE(OFFSET('Optimistic QTR'!$C12,0,4*(COLUMNS('Optimistic QTR'!$C12:V12)-1),1,4))</f>
        <v>1185.9166666666667</v>
      </c>
      <c r="W12" s="47">
        <f ca="1">AVERAGE(OFFSET('Optimistic QTR'!$C12,0,4*(COLUMNS('Optimistic QTR'!$C12:W12)-1),1,4))</f>
        <v>1179.6333333333332</v>
      </c>
      <c r="X12" s="47">
        <f ca="1">AVERAGE(OFFSET('Optimistic QTR'!$C12,0,4*(COLUMNS('Optimistic QTR'!$C12:X12)-1),1,4))</f>
        <v>1200.3666666666668</v>
      </c>
      <c r="Y12" s="47">
        <f ca="1">AVERAGE(OFFSET('Optimistic QTR'!$C12,0,4*(COLUMNS('Optimistic QTR'!$C12:Y12)-1),1,4))</f>
        <v>1226.075</v>
      </c>
      <c r="Z12" s="47">
        <f ca="1">AVERAGE(OFFSET('Optimistic QTR'!$C12,0,4*(COLUMNS('Optimistic QTR'!$C12:Z12)-1),1,4))</f>
        <v>1258.7249999999999</v>
      </c>
      <c r="AA12" s="47">
        <f ca="1">AVERAGE(OFFSET('Optimistic QTR'!$C12,0,4*(COLUMNS('Optimistic QTR'!$C12:AA12)-1),1,4))</f>
        <v>1294.4333333333334</v>
      </c>
      <c r="AB12" s="47">
        <f ca="1">AVERAGE(OFFSET('Optimistic QTR'!$C12,0,4*(COLUMNS('Optimistic QTR'!$C12:AB12)-1),1,4))</f>
        <v>1334.3083333333334</v>
      </c>
      <c r="AC12" s="47">
        <f ca="1">AVERAGE(OFFSET('Optimistic QTR'!$C12,0,4*(COLUMNS('Optimistic QTR'!$C12:AC12)-1),1,4))</f>
        <v>1382.2000000000003</v>
      </c>
      <c r="AD12" s="47">
        <f ca="1">AVERAGE(OFFSET('Optimistic QTR'!$C12,0,4*(COLUMNS('Optimistic QTR'!$C12:AD12)-1),1,4))</f>
        <v>1425.75</v>
      </c>
      <c r="AE12" s="47">
        <f ca="1">AVERAGE(OFFSET('Optimistic QTR'!$C12,0,4*(COLUMNS('Optimistic QTR'!$C12:AE12)-1),1,4))</f>
        <v>1458.7249999999999</v>
      </c>
      <c r="AF12" s="47">
        <f ca="1">AVERAGE(OFFSET('Optimistic QTR'!$C12,0,4*(COLUMNS('Optimistic QTR'!$C12:AF12)-1),1,4))</f>
        <v>1492.4166666666667</v>
      </c>
      <c r="AG12" s="48">
        <f ca="1">AVERAGE(OFFSET('Optimistic QTR'!$C12,0,4*(COLUMNS('Optimistic QTR'!$C12:AG12)-1),1,4))</f>
        <v>1408.8000000000002</v>
      </c>
      <c r="AH12" s="48">
        <f ca="1">AVERAGE(OFFSET('Optimistic QTR'!$C12,0,4*(COLUMNS('Optimistic QTR'!$C12:AH12)-1),1,4))</f>
        <v>1445.0166666666664</v>
      </c>
      <c r="AI12" s="48">
        <f ca="1">AVERAGE(OFFSET('Optimistic QTR'!$C12,0,4*(COLUMNS('Optimistic QTR'!$C12:AI12)-1),1,4))</f>
        <v>1514.5749999999998</v>
      </c>
      <c r="AJ12" s="48">
        <f ca="1">AVERAGE(OFFSET('Optimistic QTR'!$C12,0,4*(COLUMNS('Optimistic QTR'!$C12:AJ12)-1),1,4))</f>
        <v>1526.8916666666667</v>
      </c>
      <c r="AK12" s="48">
        <f ca="1">AVERAGE(OFFSET('Optimistic QTR'!$C12,0,4*(COLUMNS('Optimistic QTR'!$C12:AK12)-1),1,4))</f>
        <v>1545.2916666666665</v>
      </c>
      <c r="AL12" s="49">
        <f ca="1">AVERAGE(OFFSET('Optimistic QTR'!$C12,0,4*(COLUMNS('Optimistic QTR'!$C12:AL12)-1),1,4))</f>
        <v>1564.953</v>
      </c>
      <c r="AM12" s="49">
        <f ca="1">AVERAGE(OFFSET('Optimistic QTR'!$C12,0,4*(COLUMNS('Optimistic QTR'!$C12:AM12)-1),1,4))</f>
        <v>1583.20875</v>
      </c>
      <c r="AN12" s="49">
        <f ca="1">AVERAGE(OFFSET('Optimistic QTR'!$C12,0,4*(COLUMNS('Optimistic QTR'!$C12:AN12)-1),1,4))</f>
        <v>1591.7642500000002</v>
      </c>
      <c r="AO12" s="49">
        <f ca="1">AVERAGE(OFFSET('Optimistic QTR'!$C12,0,4*(COLUMNS('Optimistic QTR'!$C12:AO12)-1),1,4))</f>
        <v>1603.3535000000002</v>
      </c>
      <c r="AP12" s="49">
        <f ca="1">AVERAGE(OFFSET('Optimistic QTR'!$C12,0,4*(COLUMNS('Optimistic QTR'!$C12:AP12)-1),1,4))</f>
        <v>1620.5742500000001</v>
      </c>
      <c r="AQ12" s="49">
        <f ca="1">AVERAGE(OFFSET('Optimistic QTR'!$C12,0,4*(COLUMNS('Optimistic QTR'!$C12:AQ12)-1),1,4))</f>
        <v>1638.2662500000001</v>
      </c>
    </row>
    <row r="13" spans="1:43" x14ac:dyDescent="0.2">
      <c r="A13" t="str">
        <f>'Baseline QTR'!A13</f>
        <v>KS_NTRD</v>
      </c>
      <c r="B13" t="str">
        <f>'Baseline QTR'!B13</f>
        <v xml:space="preserve">   Wholesale and retail trade</v>
      </c>
      <c r="C13" s="47">
        <f ca="1">AVERAGE(OFFSET('Optimistic QTR'!$C13,0,4*(COLUMNS('Optimistic QTR'!$C13:C13)-1),1,4))</f>
        <v>177.45833333333331</v>
      </c>
      <c r="D13" s="47">
        <f ca="1">AVERAGE(OFFSET('Optimistic QTR'!$C13,0,4*(COLUMNS('Optimistic QTR'!$C13:D13)-1),1,4))</f>
        <v>175.23333333333335</v>
      </c>
      <c r="E13" s="47">
        <f ca="1">AVERAGE(OFFSET('Optimistic QTR'!$C13,0,4*(COLUMNS('Optimistic QTR'!$C13:E13)-1),1,4))</f>
        <v>175.93333333333334</v>
      </c>
      <c r="F13" s="47">
        <f ca="1">AVERAGE(OFFSET('Optimistic QTR'!$C13,0,4*(COLUMNS('Optimistic QTR'!$C13:F13)-1),1,4))</f>
        <v>177.85833333333332</v>
      </c>
      <c r="G13" s="47">
        <f ca="1">AVERAGE(OFFSET('Optimistic QTR'!$C13,0,4*(COLUMNS('Optimistic QTR'!$C13:G13)-1),1,4))</f>
        <v>179.82500000000002</v>
      </c>
      <c r="H13" s="47">
        <f ca="1">AVERAGE(OFFSET('Optimistic QTR'!$C13,0,4*(COLUMNS('Optimistic QTR'!$C13:H13)-1),1,4))</f>
        <v>184.89999999999998</v>
      </c>
      <c r="I13" s="47">
        <f ca="1">AVERAGE(OFFSET('Optimistic QTR'!$C13,0,4*(COLUMNS('Optimistic QTR'!$C13:I13)-1),1,4))</f>
        <v>192.28333333333336</v>
      </c>
      <c r="J13" s="47">
        <f ca="1">AVERAGE(OFFSET('Optimistic QTR'!$C13,0,4*(COLUMNS('Optimistic QTR'!$C13:J13)-1),1,4))</f>
        <v>198.75833333333333</v>
      </c>
      <c r="K13" s="47">
        <f ca="1">AVERAGE(OFFSET('Optimistic QTR'!$C13,0,4*(COLUMNS('Optimistic QTR'!$C13:K13)-1),1,4))</f>
        <v>206.51666666666668</v>
      </c>
      <c r="L13" s="47">
        <f ca="1">AVERAGE(OFFSET('Optimistic QTR'!$C13,0,4*(COLUMNS('Optimistic QTR'!$C13:L13)-1),1,4))</f>
        <v>214.92500000000001</v>
      </c>
      <c r="M13" s="47">
        <f ca="1">AVERAGE(OFFSET('Optimistic QTR'!$C13,0,4*(COLUMNS('Optimistic QTR'!$C13:M13)-1),1,4))</f>
        <v>221.2833333333333</v>
      </c>
      <c r="N13" s="47">
        <f ca="1">AVERAGE(OFFSET('Optimistic QTR'!$C13,0,4*(COLUMNS('Optimistic QTR'!$C13:N13)-1),1,4))</f>
        <v>215.70833333333334</v>
      </c>
      <c r="O13" s="47">
        <f ca="1">AVERAGE(OFFSET('Optimistic QTR'!$C13,0,4*(COLUMNS('Optimistic QTR'!$C13:O13)-1),1,4))</f>
        <v>204.82499999999999</v>
      </c>
      <c r="P13" s="47">
        <f ca="1">AVERAGE(OFFSET('Optimistic QTR'!$C13,0,4*(COLUMNS('Optimistic QTR'!$C13:P13)-1),1,4))</f>
        <v>205.61666666666667</v>
      </c>
      <c r="Q13" s="47">
        <f ca="1">AVERAGE(OFFSET('Optimistic QTR'!$C13,0,4*(COLUMNS('Optimistic QTR'!$C13:Q13)-1),1,4))</f>
        <v>206.10833333333335</v>
      </c>
      <c r="R13" s="47">
        <f ca="1">AVERAGE(OFFSET('Optimistic QTR'!$C13,0,4*(COLUMNS('Optimistic QTR'!$C13:R13)-1),1,4))</f>
        <v>209.44166666666669</v>
      </c>
      <c r="S13" s="47">
        <f ca="1">AVERAGE(OFFSET('Optimistic QTR'!$C13,0,4*(COLUMNS('Optimistic QTR'!$C13:S13)-1),1,4))</f>
        <v>212.14999999999998</v>
      </c>
      <c r="T13" s="47">
        <f ca="1">AVERAGE(OFFSET('Optimistic QTR'!$C13,0,4*(COLUMNS('Optimistic QTR'!$C13:T13)-1),1,4))</f>
        <v>215.96666666666667</v>
      </c>
      <c r="U13" s="47">
        <f ca="1">AVERAGE(OFFSET('Optimistic QTR'!$C13,0,4*(COLUMNS('Optimistic QTR'!$C13:U13)-1),1,4))</f>
        <v>217.31666666666666</v>
      </c>
      <c r="V13" s="47">
        <f ca="1">AVERAGE(OFFSET('Optimistic QTR'!$C13,0,4*(COLUMNS('Optimistic QTR'!$C13:V13)-1),1,4))</f>
        <v>202.85000000000002</v>
      </c>
      <c r="W13" s="47">
        <f ca="1">AVERAGE(OFFSET('Optimistic QTR'!$C13,0,4*(COLUMNS('Optimistic QTR'!$C13:W13)-1),1,4))</f>
        <v>197.22500000000002</v>
      </c>
      <c r="X13" s="47">
        <f ca="1">AVERAGE(OFFSET('Optimistic QTR'!$C13,0,4*(COLUMNS('Optimistic QTR'!$C13:X13)-1),1,4))</f>
        <v>199.55833333333334</v>
      </c>
      <c r="Y13" s="47">
        <f ca="1">AVERAGE(OFFSET('Optimistic QTR'!$C13,0,4*(COLUMNS('Optimistic QTR'!$C13:Y13)-1),1,4))</f>
        <v>203</v>
      </c>
      <c r="Z13" s="47">
        <f ca="1">AVERAGE(OFFSET('Optimistic QTR'!$C13,0,4*(COLUMNS('Optimistic QTR'!$C13:Z13)-1),1,4))</f>
        <v>208.68333333333331</v>
      </c>
      <c r="AA13" s="47">
        <f ca="1">AVERAGE(OFFSET('Optimistic QTR'!$C13,0,4*(COLUMNS('Optimistic QTR'!$C13:AA13)-1),1,4))</f>
        <v>212.94166666666666</v>
      </c>
      <c r="AB13" s="47">
        <f ca="1">AVERAGE(OFFSET('Optimistic QTR'!$C13,0,4*(COLUMNS('Optimistic QTR'!$C13:AB13)-1),1,4))</f>
        <v>217.4</v>
      </c>
      <c r="AC13" s="47">
        <f ca="1">AVERAGE(OFFSET('Optimistic QTR'!$C13,0,4*(COLUMNS('Optimistic QTR'!$C13:AC13)-1),1,4))</f>
        <v>219.64999999999998</v>
      </c>
      <c r="AD13" s="47">
        <f ca="1">AVERAGE(OFFSET('Optimistic QTR'!$C13,0,4*(COLUMNS('Optimistic QTR'!$C13:AD13)-1),1,4))</f>
        <v>221.97499999999999</v>
      </c>
      <c r="AE13" s="47">
        <f ca="1">AVERAGE(OFFSET('Optimistic QTR'!$C13,0,4*(COLUMNS('Optimistic QTR'!$C13:AE13)-1),1,4))</f>
        <v>221.99166666666667</v>
      </c>
      <c r="AF13" s="47">
        <f ca="1">AVERAGE(OFFSET('Optimistic QTR'!$C13,0,4*(COLUMNS('Optimistic QTR'!$C13:AF13)-1),1,4))</f>
        <v>220.22500000000002</v>
      </c>
      <c r="AG13" s="48">
        <f ca="1">AVERAGE(OFFSET('Optimistic QTR'!$C13,0,4*(COLUMNS('Optimistic QTR'!$C13:AG13)-1),1,4))</f>
        <v>206.90833333333336</v>
      </c>
      <c r="AH13" s="48">
        <f ca="1">AVERAGE(OFFSET('Optimistic QTR'!$C13,0,4*(COLUMNS('Optimistic QTR'!$C13:AH13)-1),1,4))</f>
        <v>216.30833333333334</v>
      </c>
      <c r="AI13" s="48">
        <f ca="1">AVERAGE(OFFSET('Optimistic QTR'!$C13,0,4*(COLUMNS('Optimistic QTR'!$C13:AI13)-1),1,4))</f>
        <v>211.76666666666665</v>
      </c>
      <c r="AJ13" s="48">
        <f ca="1">AVERAGE(OFFSET('Optimistic QTR'!$C13,0,4*(COLUMNS('Optimistic QTR'!$C13:AJ13)-1),1,4))</f>
        <v>212.42499999999998</v>
      </c>
      <c r="AK13" s="48">
        <f ca="1">AVERAGE(OFFSET('Optimistic QTR'!$C13,0,4*(COLUMNS('Optimistic QTR'!$C13:AK13)-1),1,4))</f>
        <v>210.50833333333333</v>
      </c>
      <c r="AL13" s="49">
        <f ca="1">AVERAGE(OFFSET('Optimistic QTR'!$C13,0,4*(COLUMNS('Optimistic QTR'!$C13:AL13)-1),1,4))</f>
        <v>211.24925000000002</v>
      </c>
      <c r="AM13" s="49">
        <f ca="1">AVERAGE(OFFSET('Optimistic QTR'!$C13,0,4*(COLUMNS('Optimistic QTR'!$C13:AM13)-1),1,4))</f>
        <v>212.42247499999999</v>
      </c>
      <c r="AN13" s="49">
        <f ca="1">AVERAGE(OFFSET('Optimistic QTR'!$C13,0,4*(COLUMNS('Optimistic QTR'!$C13:AN13)-1),1,4))</f>
        <v>214.18417500000001</v>
      </c>
      <c r="AO13" s="49">
        <f ca="1">AVERAGE(OFFSET('Optimistic QTR'!$C13,0,4*(COLUMNS('Optimistic QTR'!$C13:AO13)-1),1,4))</f>
        <v>213.7577</v>
      </c>
      <c r="AP13" s="49">
        <f ca="1">AVERAGE(OFFSET('Optimistic QTR'!$C13,0,4*(COLUMNS('Optimistic QTR'!$C13:AP13)-1),1,4))</f>
        <v>213.12027499999999</v>
      </c>
      <c r="AQ13" s="49">
        <f ca="1">AVERAGE(OFFSET('Optimistic QTR'!$C13,0,4*(COLUMNS('Optimistic QTR'!$C13:AQ13)-1),1,4))</f>
        <v>213.41762499999999</v>
      </c>
    </row>
    <row r="14" spans="1:43" x14ac:dyDescent="0.2">
      <c r="A14" t="str">
        <f>'Baseline QTR'!A14</f>
        <v>KS_NTWU</v>
      </c>
      <c r="B14" t="str">
        <f>'Baseline QTR'!B14</f>
        <v xml:space="preserve">   Transportation and public utilities</v>
      </c>
      <c r="C14" s="47">
        <f ca="1">AVERAGE(OFFSET('Optimistic QTR'!$C14,0,4*(COLUMNS('Optimistic QTR'!$C14:C14)-1),1,4))</f>
        <v>51.23333333333332</v>
      </c>
      <c r="D14" s="47">
        <f ca="1">AVERAGE(OFFSET('Optimistic QTR'!$C14,0,4*(COLUMNS('Optimistic QTR'!$C14:D14)-1),1,4))</f>
        <v>52.400000000000041</v>
      </c>
      <c r="E14" s="47">
        <f ca="1">AVERAGE(OFFSET('Optimistic QTR'!$C14,0,4*(COLUMNS('Optimistic QTR'!$C14:E14)-1),1,4))</f>
        <v>50.925000000000018</v>
      </c>
      <c r="F14" s="47">
        <f ca="1">AVERAGE(OFFSET('Optimistic QTR'!$C14,0,4*(COLUMNS('Optimistic QTR'!$C14:F14)-1),1,4))</f>
        <v>49.875000000000014</v>
      </c>
      <c r="G14" s="47">
        <f ca="1">AVERAGE(OFFSET('Optimistic QTR'!$C14,0,4*(COLUMNS('Optimistic QTR'!$C14:G14)-1),1,4))</f>
        <v>50.333333333333357</v>
      </c>
      <c r="H14" s="47">
        <f ca="1">AVERAGE(OFFSET('Optimistic QTR'!$C14,0,4*(COLUMNS('Optimistic QTR'!$C14:H14)-1),1,4))</f>
        <v>50.675000000000004</v>
      </c>
      <c r="I14" s="47">
        <f ca="1">AVERAGE(OFFSET('Optimistic QTR'!$C14,0,4*(COLUMNS('Optimistic QTR'!$C14:I14)-1),1,4))</f>
        <v>52.533333333333374</v>
      </c>
      <c r="J14" s="47">
        <f ca="1">AVERAGE(OFFSET('Optimistic QTR'!$C14,0,4*(COLUMNS('Optimistic QTR'!$C14:J14)-1),1,4))</f>
        <v>53.658333333333296</v>
      </c>
      <c r="K14" s="47">
        <f ca="1">AVERAGE(OFFSET('Optimistic QTR'!$C14,0,4*(COLUMNS('Optimistic QTR'!$C14:K14)-1),1,4))</f>
        <v>56.683333333333337</v>
      </c>
      <c r="L14" s="47">
        <f ca="1">AVERAGE(OFFSET('Optimistic QTR'!$C14,0,4*(COLUMNS('Optimistic QTR'!$C14:L14)-1),1,4))</f>
        <v>57.208333333333414</v>
      </c>
      <c r="M14" s="47">
        <f ca="1">AVERAGE(OFFSET('Optimistic QTR'!$C14,0,4*(COLUMNS('Optimistic QTR'!$C14:M14)-1),1,4))</f>
        <v>56.574999999999989</v>
      </c>
      <c r="N14" s="47">
        <f ca="1">AVERAGE(OFFSET('Optimistic QTR'!$C14,0,4*(COLUMNS('Optimistic QTR'!$C14:N14)-1),1,4))</f>
        <v>54.866666666666703</v>
      </c>
      <c r="O14" s="47">
        <f ca="1">AVERAGE(OFFSET('Optimistic QTR'!$C14,0,4*(COLUMNS('Optimistic QTR'!$C14:O14)-1),1,4))</f>
        <v>51.65000000000007</v>
      </c>
      <c r="P14" s="47">
        <f ca="1">AVERAGE(OFFSET('Optimistic QTR'!$C14,0,4*(COLUMNS('Optimistic QTR'!$C14:P14)-1),1,4))</f>
        <v>50.599999999999994</v>
      </c>
      <c r="Q14" s="47">
        <f ca="1">AVERAGE(OFFSET('Optimistic QTR'!$C14,0,4*(COLUMNS('Optimistic QTR'!$C14:Q14)-1),1,4))</f>
        <v>50.700000000000031</v>
      </c>
      <c r="R14" s="47">
        <f ca="1">AVERAGE(OFFSET('Optimistic QTR'!$C14,0,4*(COLUMNS('Optimistic QTR'!$C14:R14)-1),1,4))</f>
        <v>50.124999999999972</v>
      </c>
      <c r="S14" s="47">
        <f ca="1">AVERAGE(OFFSET('Optimistic QTR'!$C14,0,4*(COLUMNS('Optimistic QTR'!$C14:S14)-1),1,4))</f>
        <v>50.650000000000055</v>
      </c>
      <c r="T14" s="47">
        <f ca="1">AVERAGE(OFFSET('Optimistic QTR'!$C14,0,4*(COLUMNS('Optimistic QTR'!$C14:T14)-1),1,4))</f>
        <v>51.84999999999998</v>
      </c>
      <c r="U14" s="47">
        <f ca="1">AVERAGE(OFFSET('Optimistic QTR'!$C14,0,4*(COLUMNS('Optimistic QTR'!$C14:U14)-1),1,4))</f>
        <v>51.341666666666626</v>
      </c>
      <c r="V14" s="47">
        <f ca="1">AVERAGE(OFFSET('Optimistic QTR'!$C14,0,4*(COLUMNS('Optimistic QTR'!$C14:V14)-1),1,4))</f>
        <v>47.858333333333327</v>
      </c>
      <c r="W14" s="47">
        <f ca="1">AVERAGE(OFFSET('Optimistic QTR'!$C14,0,4*(COLUMNS('Optimistic QTR'!$C14:W14)-1),1,4))</f>
        <v>46.583333333333243</v>
      </c>
      <c r="X14" s="47">
        <f ca="1">AVERAGE(OFFSET('Optimistic QTR'!$C14,0,4*(COLUMNS('Optimistic QTR'!$C14:X14)-1),1,4))</f>
        <v>48.000000000000014</v>
      </c>
      <c r="Y14" s="47">
        <f ca="1">AVERAGE(OFFSET('Optimistic QTR'!$C14,0,4*(COLUMNS('Optimistic QTR'!$C14:Y14)-1),1,4))</f>
        <v>48.691666666666585</v>
      </c>
      <c r="Z14" s="47">
        <f ca="1">AVERAGE(OFFSET('Optimistic QTR'!$C14,0,4*(COLUMNS('Optimistic QTR'!$C14:Z14)-1),1,4))</f>
        <v>49.699999999999932</v>
      </c>
      <c r="AA14" s="47">
        <f ca="1">AVERAGE(OFFSET('Optimistic QTR'!$C14,0,4*(COLUMNS('Optimistic QTR'!$C14:AA14)-1),1,4))</f>
        <v>53.308333333333358</v>
      </c>
      <c r="AB14" s="47">
        <f ca="1">AVERAGE(OFFSET('Optimistic QTR'!$C14,0,4*(COLUMNS('Optimistic QTR'!$C14:AB14)-1),1,4))</f>
        <v>56.308333333333429</v>
      </c>
      <c r="AC14" s="47">
        <f ca="1">AVERAGE(OFFSET('Optimistic QTR'!$C14,0,4*(COLUMNS('Optimistic QTR'!$C14:AC14)-1),1,4))</f>
        <v>59.308333333333493</v>
      </c>
      <c r="AD14" s="47">
        <f ca="1">AVERAGE(OFFSET('Optimistic QTR'!$C14,0,4*(COLUMNS('Optimistic QTR'!$C14:AD14)-1),1,4))</f>
        <v>62.866666666666632</v>
      </c>
      <c r="AE14" s="47">
        <f ca="1">AVERAGE(OFFSET('Optimistic QTR'!$C14,0,4*(COLUMNS('Optimistic QTR'!$C14:AE14)-1),1,4))</f>
        <v>64.966666666666669</v>
      </c>
      <c r="AF14" s="47">
        <f ca="1">AVERAGE(OFFSET('Optimistic QTR'!$C14,0,4*(COLUMNS('Optimistic QTR'!$C14:AF14)-1),1,4))</f>
        <v>67.216666666666583</v>
      </c>
      <c r="AG14" s="48">
        <f ca="1">AVERAGE(OFFSET('Optimistic QTR'!$C14,0,4*(COLUMNS('Optimistic QTR'!$C14:AG14)-1),1,4))</f>
        <v>64.833333333333314</v>
      </c>
      <c r="AH14" s="48">
        <f ca="1">AVERAGE(OFFSET('Optimistic QTR'!$C14,0,4*(COLUMNS('Optimistic QTR'!$C14:AH14)-1),1,4))</f>
        <v>65.650000000000034</v>
      </c>
      <c r="AI14" s="48">
        <f ca="1">AVERAGE(OFFSET('Optimistic QTR'!$C14,0,4*(COLUMNS('Optimistic QTR'!$C14:AI14)-1),1,4))</f>
        <v>72.041666666666643</v>
      </c>
      <c r="AJ14" s="48">
        <f ca="1">AVERAGE(OFFSET('Optimistic QTR'!$C14,0,4*(COLUMNS('Optimistic QTR'!$C14:AJ14)-1),1,4))</f>
        <v>72.508333333333439</v>
      </c>
      <c r="AK14" s="48">
        <f ca="1">AVERAGE(OFFSET('Optimistic QTR'!$C14,0,4*(COLUMNS('Optimistic QTR'!$C14:AK14)-1),1,4))</f>
        <v>72.675000000000068</v>
      </c>
      <c r="AL14" s="49">
        <f ca="1">AVERAGE(OFFSET('Optimistic QTR'!$C14,0,4*(COLUMNS('Optimistic QTR'!$C14:AL14)-1),1,4))</f>
        <v>73.708465000000004</v>
      </c>
      <c r="AM14" s="49">
        <f ca="1">AVERAGE(OFFSET('Optimistic QTR'!$C14,0,4*(COLUMNS('Optimistic QTR'!$C14:AM14)-1),1,4))</f>
        <v>74.843909999999994</v>
      </c>
      <c r="AN14" s="49">
        <f ca="1">AVERAGE(OFFSET('Optimistic QTR'!$C14,0,4*(COLUMNS('Optimistic QTR'!$C14:AN14)-1),1,4))</f>
        <v>75.081980000000001</v>
      </c>
      <c r="AO14" s="49">
        <f ca="1">AVERAGE(OFFSET('Optimistic QTR'!$C14,0,4*(COLUMNS('Optimistic QTR'!$C14:AO14)-1),1,4))</f>
        <v>75.781467499999991</v>
      </c>
      <c r="AP14" s="49">
        <f ca="1">AVERAGE(OFFSET('Optimistic QTR'!$C14,0,4*(COLUMNS('Optimistic QTR'!$C14:AP14)-1),1,4))</f>
        <v>76.996342499999997</v>
      </c>
      <c r="AQ14" s="49">
        <f ca="1">AVERAGE(OFFSET('Optimistic QTR'!$C14,0,4*(COLUMNS('Optimistic QTR'!$C14:AQ14)-1),1,4))</f>
        <v>78.3528175</v>
      </c>
    </row>
    <row r="15" spans="1:43" x14ac:dyDescent="0.2">
      <c r="A15" t="str">
        <f>'Baseline QTR'!A15</f>
        <v>KS_NINF</v>
      </c>
      <c r="B15" t="str">
        <f>'Baseline QTR'!B15</f>
        <v xml:space="preserve">   Information</v>
      </c>
      <c r="C15" s="47">
        <f ca="1">AVERAGE(OFFSET('Optimistic QTR'!$C15,0,4*(COLUMNS('Optimistic QTR'!$C15:C15)-1),1,4))</f>
        <v>31.725000000000001</v>
      </c>
      <c r="D15" s="47">
        <f ca="1">AVERAGE(OFFSET('Optimistic QTR'!$C15,0,4*(COLUMNS('Optimistic QTR'!$C15:D15)-1),1,4))</f>
        <v>33.208333333333329</v>
      </c>
      <c r="E15" s="47">
        <f ca="1">AVERAGE(OFFSET('Optimistic QTR'!$C15,0,4*(COLUMNS('Optimistic QTR'!$C15:E15)-1),1,4))</f>
        <v>35.241666666666667</v>
      </c>
      <c r="F15" s="47">
        <f ca="1">AVERAGE(OFFSET('Optimistic QTR'!$C15,0,4*(COLUMNS('Optimistic QTR'!$C15:F15)-1),1,4))</f>
        <v>38.016666666666666</v>
      </c>
      <c r="G15" s="47">
        <f ca="1">AVERAGE(OFFSET('Optimistic QTR'!$C15,0,4*(COLUMNS('Optimistic QTR'!$C15:G15)-1),1,4))</f>
        <v>40.516666666666666</v>
      </c>
      <c r="H15" s="47">
        <f ca="1">AVERAGE(OFFSET('Optimistic QTR'!$C15,0,4*(COLUMNS('Optimistic QTR'!$C15:H15)-1),1,4))</f>
        <v>45.908333333333331</v>
      </c>
      <c r="I15" s="47">
        <f ca="1">AVERAGE(OFFSET('Optimistic QTR'!$C15,0,4*(COLUMNS('Optimistic QTR'!$C15:I15)-1),1,4))</f>
        <v>50</v>
      </c>
      <c r="J15" s="47">
        <f ca="1">AVERAGE(OFFSET('Optimistic QTR'!$C15,0,4*(COLUMNS('Optimistic QTR'!$C15:J15)-1),1,4))</f>
        <v>53.65</v>
      </c>
      <c r="K15" s="47">
        <f ca="1">AVERAGE(OFFSET('Optimistic QTR'!$C15,0,4*(COLUMNS('Optimistic QTR'!$C15:K15)-1),1,4))</f>
        <v>57.291666666666671</v>
      </c>
      <c r="L15" s="47">
        <f ca="1">AVERAGE(OFFSET('Optimistic QTR'!$C15,0,4*(COLUMNS('Optimistic QTR'!$C15:L15)-1),1,4))</f>
        <v>64.416666666666671</v>
      </c>
      <c r="M15" s="47">
        <f ca="1">AVERAGE(OFFSET('Optimistic QTR'!$C15,0,4*(COLUMNS('Optimistic QTR'!$C15:M15)-1),1,4))</f>
        <v>75.675000000000011</v>
      </c>
      <c r="N15" s="47">
        <f ca="1">AVERAGE(OFFSET('Optimistic QTR'!$C15,0,4*(COLUMNS('Optimistic QTR'!$C15:N15)-1),1,4))</f>
        <v>76.908333333333331</v>
      </c>
      <c r="O15" s="47">
        <f ca="1">AVERAGE(OFFSET('Optimistic QTR'!$C15,0,4*(COLUMNS('Optimistic QTR'!$C15:O15)-1),1,4))</f>
        <v>73</v>
      </c>
      <c r="P15" s="47">
        <f ca="1">AVERAGE(OFFSET('Optimistic QTR'!$C15,0,4*(COLUMNS('Optimistic QTR'!$C15:P15)-1),1,4))</f>
        <v>71.716666666666669</v>
      </c>
      <c r="Q15" s="47">
        <f ca="1">AVERAGE(OFFSET('Optimistic QTR'!$C15,0,4*(COLUMNS('Optimistic QTR'!$C15:Q15)-1),1,4))</f>
        <v>72.691666666666663</v>
      </c>
      <c r="R15" s="47">
        <f ca="1">AVERAGE(OFFSET('Optimistic QTR'!$C15,0,4*(COLUMNS('Optimistic QTR'!$C15:R15)-1),1,4))</f>
        <v>74.283333333333331</v>
      </c>
      <c r="S15" s="47">
        <f ca="1">AVERAGE(OFFSET('Optimistic QTR'!$C15,0,4*(COLUMNS('Optimistic QTR'!$C15:S15)-1),1,4))</f>
        <v>77.766666666666666</v>
      </c>
      <c r="T15" s="47">
        <f ca="1">AVERAGE(OFFSET('Optimistic QTR'!$C15,0,4*(COLUMNS('Optimistic QTR'!$C15:T15)-1),1,4))</f>
        <v>81.625</v>
      </c>
      <c r="U15" s="47">
        <f ca="1">AVERAGE(OFFSET('Optimistic QTR'!$C15,0,4*(COLUMNS('Optimistic QTR'!$C15:U15)-1),1,4))</f>
        <v>85.333333333333329</v>
      </c>
      <c r="V15" s="47">
        <f ca="1">AVERAGE(OFFSET('Optimistic QTR'!$C15,0,4*(COLUMNS('Optimistic QTR'!$C15:V15)-1),1,4))</f>
        <v>85.174999999999997</v>
      </c>
      <c r="W15" s="47">
        <f ca="1">AVERAGE(OFFSET('Optimistic QTR'!$C15,0,4*(COLUMNS('Optimistic QTR'!$C15:W15)-1),1,4))</f>
        <v>84.775000000000006</v>
      </c>
      <c r="X15" s="47">
        <f ca="1">AVERAGE(OFFSET('Optimistic QTR'!$C15,0,4*(COLUMNS('Optimistic QTR'!$C15:X15)-1),1,4))</f>
        <v>85.916666666666671</v>
      </c>
      <c r="Y15" s="47">
        <f ca="1">AVERAGE(OFFSET('Optimistic QTR'!$C15,0,4*(COLUMNS('Optimistic QTR'!$C15:Y15)-1),1,4))</f>
        <v>86.875</v>
      </c>
      <c r="Z15" s="47">
        <f ca="1">AVERAGE(OFFSET('Optimistic QTR'!$C15,0,4*(COLUMNS('Optimistic QTR'!$C15:Z15)-1),1,4))</f>
        <v>88.149999999999991</v>
      </c>
      <c r="AA15" s="47">
        <f ca="1">AVERAGE(OFFSET('Optimistic QTR'!$C15,0,4*(COLUMNS('Optimistic QTR'!$C15:AA15)-1),1,4))</f>
        <v>91.64166666666668</v>
      </c>
      <c r="AB15" s="47">
        <f ca="1">AVERAGE(OFFSET('Optimistic QTR'!$C15,0,4*(COLUMNS('Optimistic QTR'!$C15:AB15)-1),1,4))</f>
        <v>94.666666666666657</v>
      </c>
      <c r="AC15" s="47">
        <f ca="1">AVERAGE(OFFSET('Optimistic QTR'!$C15,0,4*(COLUMNS('Optimistic QTR'!$C15:AC15)-1),1,4))</f>
        <v>102.15</v>
      </c>
      <c r="AD15" s="47">
        <f ca="1">AVERAGE(OFFSET('Optimistic QTR'!$C15,0,4*(COLUMNS('Optimistic QTR'!$C15:AD15)-1),1,4))</f>
        <v>108.55833333333334</v>
      </c>
      <c r="AE15" s="47">
        <f ca="1">AVERAGE(OFFSET('Optimistic QTR'!$C15,0,4*(COLUMNS('Optimistic QTR'!$C15:AE15)-1),1,4))</f>
        <v>116.26666666666667</v>
      </c>
      <c r="AF15" s="47">
        <f ca="1">AVERAGE(OFFSET('Optimistic QTR'!$C15,0,4*(COLUMNS('Optimistic QTR'!$C15:AF15)-1),1,4))</f>
        <v>126.16666666666666</v>
      </c>
      <c r="AG15" s="48">
        <f ca="1">AVERAGE(OFFSET('Optimistic QTR'!$C15,0,4*(COLUMNS('Optimistic QTR'!$C15:AG15)-1),1,4))</f>
        <v>131.55000000000001</v>
      </c>
      <c r="AH15" s="48">
        <f ca="1">AVERAGE(OFFSET('Optimistic QTR'!$C15,0,4*(COLUMNS('Optimistic QTR'!$C15:AH15)-1),1,4))</f>
        <v>137.52499999999998</v>
      </c>
      <c r="AI15" s="48">
        <f ca="1">AVERAGE(OFFSET('Optimistic QTR'!$C15,0,4*(COLUMNS('Optimistic QTR'!$C15:AI15)-1),1,4))</f>
        <v>144.79999999999998</v>
      </c>
      <c r="AJ15" s="48">
        <f ca="1">AVERAGE(OFFSET('Optimistic QTR'!$C15,0,4*(COLUMNS('Optimistic QTR'!$C15:AJ15)-1),1,4))</f>
        <v>138.63333333333333</v>
      </c>
      <c r="AK15" s="48">
        <f ca="1">AVERAGE(OFFSET('Optimistic QTR'!$C15,0,4*(COLUMNS('Optimistic QTR'!$C15:AK15)-1),1,4))</f>
        <v>133.85833333333332</v>
      </c>
      <c r="AL15" s="49">
        <f ca="1">AVERAGE(OFFSET('Optimistic QTR'!$C15,0,4*(COLUMNS('Optimistic QTR'!$C15:AL15)-1),1,4))</f>
        <v>136.0086</v>
      </c>
      <c r="AM15" s="49">
        <f ca="1">AVERAGE(OFFSET('Optimistic QTR'!$C15,0,4*(COLUMNS('Optimistic QTR'!$C15:AM15)-1),1,4))</f>
        <v>136.24662499999999</v>
      </c>
      <c r="AN15" s="49">
        <f ca="1">AVERAGE(OFFSET('Optimistic QTR'!$C15,0,4*(COLUMNS('Optimistic QTR'!$C15:AN15)-1),1,4))</f>
        <v>134.824725</v>
      </c>
      <c r="AO15" s="49">
        <f ca="1">AVERAGE(OFFSET('Optimistic QTR'!$C15,0,4*(COLUMNS('Optimistic QTR'!$C15:AO15)-1),1,4))</f>
        <v>135.05214999999998</v>
      </c>
      <c r="AP15" s="49">
        <f ca="1">AVERAGE(OFFSET('Optimistic QTR'!$C15,0,4*(COLUMNS('Optimistic QTR'!$C15:AP15)-1),1,4))</f>
        <v>138.01227500000002</v>
      </c>
      <c r="AQ15" s="49">
        <f ca="1">AVERAGE(OFFSET('Optimistic QTR'!$C15,0,4*(COLUMNS('Optimistic QTR'!$C15:AQ15)-1),1,4))</f>
        <v>141.08047499999998</v>
      </c>
    </row>
    <row r="16" spans="1:43" x14ac:dyDescent="0.2">
      <c r="A16" t="str">
        <f>'Baseline QTR'!A16</f>
        <v>KS_NFIN</v>
      </c>
      <c r="B16" t="str">
        <f>'Baseline QTR'!B16</f>
        <v xml:space="preserve">   Financial activities</v>
      </c>
      <c r="C16" s="47">
        <f ca="1">AVERAGE(OFFSET('Optimistic QTR'!$C16,0,4*(COLUMNS('Optimistic QTR'!$C16:C16)-1),1,4))</f>
        <v>70.75</v>
      </c>
      <c r="D16" s="47">
        <f ca="1">AVERAGE(OFFSET('Optimistic QTR'!$C16,0,4*(COLUMNS('Optimistic QTR'!$C16:D16)-1),1,4))</f>
        <v>70.741666666666674</v>
      </c>
      <c r="E16" s="47">
        <f ca="1">AVERAGE(OFFSET('Optimistic QTR'!$C16,0,4*(COLUMNS('Optimistic QTR'!$C16:E16)-1),1,4))</f>
        <v>72.116666666666674</v>
      </c>
      <c r="F16" s="47">
        <f ca="1">AVERAGE(OFFSET('Optimistic QTR'!$C16,0,4*(COLUMNS('Optimistic QTR'!$C16:F16)-1),1,4))</f>
        <v>74.75</v>
      </c>
      <c r="G16" s="47">
        <f ca="1">AVERAGE(OFFSET('Optimistic QTR'!$C16,0,4*(COLUMNS('Optimistic QTR'!$C16:G16)-1),1,4))</f>
        <v>75.858333333333334</v>
      </c>
      <c r="H16" s="47">
        <f ca="1">AVERAGE(OFFSET('Optimistic QTR'!$C16,0,4*(COLUMNS('Optimistic QTR'!$C16:H16)-1),1,4))</f>
        <v>73.908333333333331</v>
      </c>
      <c r="I16" s="47">
        <f ca="1">AVERAGE(OFFSET('Optimistic QTR'!$C16,0,4*(COLUMNS('Optimistic QTR'!$C16:I16)-1),1,4))</f>
        <v>75.925000000000011</v>
      </c>
      <c r="J16" s="47">
        <f ca="1">AVERAGE(OFFSET('Optimistic QTR'!$C16,0,4*(COLUMNS('Optimistic QTR'!$C16:J16)-1),1,4))</f>
        <v>78.083333333333329</v>
      </c>
      <c r="K16" s="47">
        <f ca="1">AVERAGE(OFFSET('Optimistic QTR'!$C16,0,4*(COLUMNS('Optimistic QTR'!$C16:K16)-1),1,4))</f>
        <v>83.724999999999994</v>
      </c>
      <c r="L16" s="47">
        <f ca="1">AVERAGE(OFFSET('Optimistic QTR'!$C16,0,4*(COLUMNS('Optimistic QTR'!$C16:L16)-1),1,4))</f>
        <v>88.524999999999991</v>
      </c>
      <c r="M16" s="47">
        <f ca="1">AVERAGE(OFFSET('Optimistic QTR'!$C16,0,4*(COLUMNS('Optimistic QTR'!$C16:M16)-1),1,4))</f>
        <v>88.550000000000011</v>
      </c>
      <c r="N16" s="47">
        <f ca="1">AVERAGE(OFFSET('Optimistic QTR'!$C16,0,4*(COLUMNS('Optimistic QTR'!$C16:N16)-1),1,4))</f>
        <v>90.591666666666669</v>
      </c>
      <c r="O16" s="47">
        <f ca="1">AVERAGE(OFFSET('Optimistic QTR'!$C16,0,4*(COLUMNS('Optimistic QTR'!$C16:O16)-1),1,4))</f>
        <v>90.025000000000006</v>
      </c>
      <c r="P16" s="47">
        <f ca="1">AVERAGE(OFFSET('Optimistic QTR'!$C16,0,4*(COLUMNS('Optimistic QTR'!$C16:P16)-1),1,4))</f>
        <v>92.575000000000003</v>
      </c>
      <c r="Q16" s="47">
        <f ca="1">AVERAGE(OFFSET('Optimistic QTR'!$C16,0,4*(COLUMNS('Optimistic QTR'!$C16:Q16)-1),1,4))</f>
        <v>91.774999999999991</v>
      </c>
      <c r="R16" s="47">
        <f ca="1">AVERAGE(OFFSET('Optimistic QTR'!$C16,0,4*(COLUMNS('Optimistic QTR'!$C16:R16)-1),1,4))</f>
        <v>92.4</v>
      </c>
      <c r="S16" s="47">
        <f ca="1">AVERAGE(OFFSET('Optimistic QTR'!$C16,0,4*(COLUMNS('Optimistic QTR'!$C16:S16)-1),1,4))</f>
        <v>93.924999999999997</v>
      </c>
      <c r="T16" s="47">
        <f ca="1">AVERAGE(OFFSET('Optimistic QTR'!$C16,0,4*(COLUMNS('Optimistic QTR'!$C16:T16)-1),1,4))</f>
        <v>93.424999999999983</v>
      </c>
      <c r="U16" s="47">
        <f ca="1">AVERAGE(OFFSET('Optimistic QTR'!$C16,0,4*(COLUMNS('Optimistic QTR'!$C16:U16)-1),1,4))</f>
        <v>91.591666666666669</v>
      </c>
      <c r="V16" s="47">
        <f ca="1">AVERAGE(OFFSET('Optimistic QTR'!$C16,0,4*(COLUMNS('Optimistic QTR'!$C16:V16)-1),1,4))</f>
        <v>84.275000000000006</v>
      </c>
      <c r="W16" s="47">
        <f ca="1">AVERAGE(OFFSET('Optimistic QTR'!$C16,0,4*(COLUMNS('Optimistic QTR'!$C16:W16)-1),1,4))</f>
        <v>80.099999999999994</v>
      </c>
      <c r="X16" s="47">
        <f ca="1">AVERAGE(OFFSET('Optimistic QTR'!$C16,0,4*(COLUMNS('Optimistic QTR'!$C16:X16)-1),1,4))</f>
        <v>78.525000000000006</v>
      </c>
      <c r="Y16" s="47">
        <f ca="1">AVERAGE(OFFSET('Optimistic QTR'!$C16,0,4*(COLUMNS('Optimistic QTR'!$C16:Y16)-1),1,4))</f>
        <v>77.866666666666674</v>
      </c>
      <c r="Z16" s="47">
        <f ca="1">AVERAGE(OFFSET('Optimistic QTR'!$C16,0,4*(COLUMNS('Optimistic QTR'!$C16:Z16)-1),1,4))</f>
        <v>80.258333333333326</v>
      </c>
      <c r="AA16" s="47">
        <f ca="1">AVERAGE(OFFSET('Optimistic QTR'!$C16,0,4*(COLUMNS('Optimistic QTR'!$C16:AA16)-1),1,4))</f>
        <v>80.991666666666674</v>
      </c>
      <c r="AB16" s="47">
        <f ca="1">AVERAGE(OFFSET('Optimistic QTR'!$C16,0,4*(COLUMNS('Optimistic QTR'!$C16:AB16)-1),1,4))</f>
        <v>82.050000000000011</v>
      </c>
      <c r="AC16" s="47">
        <f ca="1">AVERAGE(OFFSET('Optimistic QTR'!$C16,0,4*(COLUMNS('Optimistic QTR'!$C16:AC16)-1),1,4))</f>
        <v>83.233333333333334</v>
      </c>
      <c r="AD16" s="47">
        <f ca="1">AVERAGE(OFFSET('Optimistic QTR'!$C16,0,4*(COLUMNS('Optimistic QTR'!$C16:AD16)-1),1,4))</f>
        <v>84.283333333333331</v>
      </c>
      <c r="AE16" s="47">
        <f ca="1">AVERAGE(OFFSET('Optimistic QTR'!$C16,0,4*(COLUMNS('Optimistic QTR'!$C16:AE16)-1),1,4))</f>
        <v>86.658333333333331</v>
      </c>
      <c r="AF16" s="47">
        <f ca="1">AVERAGE(OFFSET('Optimistic QTR'!$C16,0,4*(COLUMNS('Optimistic QTR'!$C16:AF16)-1),1,4))</f>
        <v>88.35</v>
      </c>
      <c r="AG16" s="48">
        <f ca="1">AVERAGE(OFFSET('Optimistic QTR'!$C16,0,4*(COLUMNS('Optimistic QTR'!$C16:AG16)-1),1,4))</f>
        <v>86.174999999999997</v>
      </c>
      <c r="AH16" s="48">
        <f ca="1">AVERAGE(OFFSET('Optimistic QTR'!$C16,0,4*(COLUMNS('Optimistic QTR'!$C16:AH16)-1),1,4))</f>
        <v>87.183333333333323</v>
      </c>
      <c r="AI16" s="48">
        <f ca="1">AVERAGE(OFFSET('Optimistic QTR'!$C16,0,4*(COLUMNS('Optimistic QTR'!$C16:AI16)-1),1,4))</f>
        <v>89.191666666666663</v>
      </c>
      <c r="AJ16" s="48">
        <f ca="1">AVERAGE(OFFSET('Optimistic QTR'!$C16,0,4*(COLUMNS('Optimistic QTR'!$C16:AJ16)-1),1,4))</f>
        <v>87.583333333333343</v>
      </c>
      <c r="AK16" s="48">
        <f ca="1">AVERAGE(OFFSET('Optimistic QTR'!$C16,0,4*(COLUMNS('Optimistic QTR'!$C16:AK16)-1),1,4))</f>
        <v>86.35833333333332</v>
      </c>
      <c r="AL16" s="49">
        <f ca="1">AVERAGE(OFFSET('Optimistic QTR'!$C16,0,4*(COLUMNS('Optimistic QTR'!$C16:AL16)-1),1,4))</f>
        <v>87.232839999999996</v>
      </c>
      <c r="AM16" s="49">
        <f ca="1">AVERAGE(OFFSET('Optimistic QTR'!$C16,0,4*(COLUMNS('Optimistic QTR'!$C16:AM16)-1),1,4))</f>
        <v>88.591367500000004</v>
      </c>
      <c r="AN16" s="49">
        <f ca="1">AVERAGE(OFFSET('Optimistic QTR'!$C16,0,4*(COLUMNS('Optimistic QTR'!$C16:AN16)-1),1,4))</f>
        <v>88.991079999999997</v>
      </c>
      <c r="AO16" s="49">
        <f ca="1">AVERAGE(OFFSET('Optimistic QTR'!$C16,0,4*(COLUMNS('Optimistic QTR'!$C16:AO16)-1),1,4))</f>
        <v>88.162530000000004</v>
      </c>
      <c r="AP16" s="49">
        <f ca="1">AVERAGE(OFFSET('Optimistic QTR'!$C16,0,4*(COLUMNS('Optimistic QTR'!$C16:AP16)-1),1,4))</f>
        <v>87.444534999999988</v>
      </c>
      <c r="AQ16" s="49">
        <f ca="1">AVERAGE(OFFSET('Optimistic QTR'!$C16,0,4*(COLUMNS('Optimistic QTR'!$C16:AQ16)-1),1,4))</f>
        <v>86.637342500000003</v>
      </c>
    </row>
    <row r="17" spans="1:43" x14ac:dyDescent="0.2">
      <c r="A17" t="str">
        <f>'Baseline QTR'!A17</f>
        <v>KS_NPBS</v>
      </c>
      <c r="B17" t="str">
        <f>'Baseline QTR'!B17</f>
        <v xml:space="preserve">   Professional and business services</v>
      </c>
      <c r="C17" s="47">
        <f ca="1">AVERAGE(OFFSET('Optimistic QTR'!$C17,0,4*(COLUMNS('Optimistic QTR'!$C17:C17)-1),1,4))</f>
        <v>124.5</v>
      </c>
      <c r="D17" s="47">
        <f ca="1">AVERAGE(OFFSET('Optimistic QTR'!$C17,0,4*(COLUMNS('Optimistic QTR'!$C17:D17)-1),1,4))</f>
        <v>124.32499999999999</v>
      </c>
      <c r="E17" s="47">
        <f ca="1">AVERAGE(OFFSET('Optimistic QTR'!$C17,0,4*(COLUMNS('Optimistic QTR'!$C17:E17)-1),1,4))</f>
        <v>125.89166666666665</v>
      </c>
      <c r="F17" s="47">
        <f ca="1">AVERAGE(OFFSET('Optimistic QTR'!$C17,0,4*(COLUMNS('Optimistic QTR'!$C17:F17)-1),1,4))</f>
        <v>131.95833333333331</v>
      </c>
      <c r="G17" s="47">
        <f ca="1">AVERAGE(OFFSET('Optimistic QTR'!$C17,0,4*(COLUMNS('Optimistic QTR'!$C17:G17)-1),1,4))</f>
        <v>140.54166666666666</v>
      </c>
      <c r="H17" s="47">
        <f ca="1">AVERAGE(OFFSET('Optimistic QTR'!$C17,0,4*(COLUMNS('Optimistic QTR'!$C17:H17)-1),1,4))</f>
        <v>146</v>
      </c>
      <c r="I17" s="47">
        <f ca="1">AVERAGE(OFFSET('Optimistic QTR'!$C17,0,4*(COLUMNS('Optimistic QTR'!$C17:I17)-1),1,4))</f>
        <v>155.82499999999999</v>
      </c>
      <c r="J17" s="47">
        <f ca="1">AVERAGE(OFFSET('Optimistic QTR'!$C17,0,4*(COLUMNS('Optimistic QTR'!$C17:J17)-1),1,4))</f>
        <v>169.43333333333334</v>
      </c>
      <c r="K17" s="47">
        <f ca="1">AVERAGE(OFFSET('Optimistic QTR'!$C17,0,4*(COLUMNS('Optimistic QTR'!$C17:K17)-1),1,4))</f>
        <v>179.10833333333332</v>
      </c>
      <c r="L17" s="47">
        <f ca="1">AVERAGE(OFFSET('Optimistic QTR'!$C17,0,4*(COLUMNS('Optimistic QTR'!$C17:L17)-1),1,4))</f>
        <v>189.76666666666668</v>
      </c>
      <c r="M17" s="47">
        <f ca="1">AVERAGE(OFFSET('Optimistic QTR'!$C17,0,4*(COLUMNS('Optimistic QTR'!$C17:M17)-1),1,4))</f>
        <v>202.31666666666666</v>
      </c>
      <c r="N17" s="47">
        <f ca="1">AVERAGE(OFFSET('Optimistic QTR'!$C17,0,4*(COLUMNS('Optimistic QTR'!$C17:N17)-1),1,4))</f>
        <v>190.625</v>
      </c>
      <c r="O17" s="47">
        <f ca="1">AVERAGE(OFFSET('Optimistic QTR'!$C17,0,4*(COLUMNS('Optimistic QTR'!$C17:O17)-1),1,4))</f>
        <v>179.97499999999999</v>
      </c>
      <c r="P17" s="47">
        <f ca="1">AVERAGE(OFFSET('Optimistic QTR'!$C17,0,4*(COLUMNS('Optimistic QTR'!$C17:P17)-1),1,4))</f>
        <v>177.7</v>
      </c>
      <c r="Q17" s="47">
        <f ca="1">AVERAGE(OFFSET('Optimistic QTR'!$C17,0,4*(COLUMNS('Optimistic QTR'!$C17:Q17)-1),1,4))</f>
        <v>183.57499999999999</v>
      </c>
      <c r="R17" s="47">
        <f ca="1">AVERAGE(OFFSET('Optimistic QTR'!$C17,0,4*(COLUMNS('Optimistic QTR'!$C17:R17)-1),1,4))</f>
        <v>193.69166666666669</v>
      </c>
      <c r="S17" s="47">
        <f ca="1">AVERAGE(OFFSET('Optimistic QTR'!$C17,0,4*(COLUMNS('Optimistic QTR'!$C17:S17)-1),1,4))</f>
        <v>205.35833333333332</v>
      </c>
      <c r="T17" s="47">
        <f ca="1">AVERAGE(OFFSET('Optimistic QTR'!$C17,0,4*(COLUMNS('Optimistic QTR'!$C17:T17)-1),1,4))</f>
        <v>215.86666666666667</v>
      </c>
      <c r="U17" s="47">
        <f ca="1">AVERAGE(OFFSET('Optimistic QTR'!$C17,0,4*(COLUMNS('Optimistic QTR'!$C17:U17)-1),1,4))</f>
        <v>220.11666666666667</v>
      </c>
      <c r="V17" s="47">
        <f ca="1">AVERAGE(OFFSET('Optimistic QTR'!$C17,0,4*(COLUMNS('Optimistic QTR'!$C17:V17)-1),1,4))</f>
        <v>201.20833333333334</v>
      </c>
      <c r="W17" s="47">
        <f ca="1">AVERAGE(OFFSET('Optimistic QTR'!$C17,0,4*(COLUMNS('Optimistic QTR'!$C17:W17)-1),1,4))</f>
        <v>201.58333333333331</v>
      </c>
      <c r="X17" s="47">
        <f ca="1">AVERAGE(OFFSET('Optimistic QTR'!$C17,0,4*(COLUMNS('Optimistic QTR'!$C17:X17)-1),1,4))</f>
        <v>211.95833333333331</v>
      </c>
      <c r="Y17" s="47">
        <f ca="1">AVERAGE(OFFSET('Optimistic QTR'!$C17,0,4*(COLUMNS('Optimistic QTR'!$C17:Y17)-1),1,4))</f>
        <v>224.00000000000003</v>
      </c>
      <c r="Z17" s="47">
        <f ca="1">AVERAGE(OFFSET('Optimistic QTR'!$C17,0,4*(COLUMNS('Optimistic QTR'!$C17:Z17)-1),1,4))</f>
        <v>235.59166666666667</v>
      </c>
      <c r="AA17" s="47">
        <f ca="1">AVERAGE(OFFSET('Optimistic QTR'!$C17,0,4*(COLUMNS('Optimistic QTR'!$C17:AA17)-1),1,4))</f>
        <v>246.27500000000001</v>
      </c>
      <c r="AB17" s="47">
        <f ca="1">AVERAGE(OFFSET('Optimistic QTR'!$C17,0,4*(COLUMNS('Optimistic QTR'!$C17:AB17)-1),1,4))</f>
        <v>259.09166666666664</v>
      </c>
      <c r="AC17" s="47">
        <f ca="1">AVERAGE(OFFSET('Optimistic QTR'!$C17,0,4*(COLUMNS('Optimistic QTR'!$C17:AC17)-1),1,4))</f>
        <v>272.42499999999995</v>
      </c>
      <c r="AD17" s="47">
        <f ca="1">AVERAGE(OFFSET('Optimistic QTR'!$C17,0,4*(COLUMNS('Optimistic QTR'!$C17:AD17)-1),1,4))</f>
        <v>287.42500000000001</v>
      </c>
      <c r="AE17" s="47">
        <f ca="1">AVERAGE(OFFSET('Optimistic QTR'!$C17,0,4*(COLUMNS('Optimistic QTR'!$C17:AE17)-1),1,4))</f>
        <v>297.70000000000005</v>
      </c>
      <c r="AF17" s="47">
        <f ca="1">AVERAGE(OFFSET('Optimistic QTR'!$C17,0,4*(COLUMNS('Optimistic QTR'!$C17:AF17)-1),1,4))</f>
        <v>310.65833333333336</v>
      </c>
      <c r="AG17" s="48">
        <f ca="1">AVERAGE(OFFSET('Optimistic QTR'!$C17,0,4*(COLUMNS('Optimistic QTR'!$C17:AG17)-1),1,4))</f>
        <v>314.89166666666671</v>
      </c>
      <c r="AH17" s="48">
        <f ca="1">AVERAGE(OFFSET('Optimistic QTR'!$C17,0,4*(COLUMNS('Optimistic QTR'!$C17:AH17)-1),1,4))</f>
        <v>325.55833333333334</v>
      </c>
      <c r="AI17" s="48">
        <f ca="1">AVERAGE(OFFSET('Optimistic QTR'!$C17,0,4*(COLUMNS('Optimistic QTR'!$C17:AI17)-1),1,4))</f>
        <v>354.54166666666669</v>
      </c>
      <c r="AJ17" s="48">
        <f ca="1">AVERAGE(OFFSET('Optimistic QTR'!$C17,0,4*(COLUMNS('Optimistic QTR'!$C17:AJ17)-1),1,4))</f>
        <v>346.58333333333337</v>
      </c>
      <c r="AK17" s="48">
        <f ca="1">AVERAGE(OFFSET('Optimistic QTR'!$C17,0,4*(COLUMNS('Optimistic QTR'!$C17:AK17)-1),1,4))</f>
        <v>346.27499999999998</v>
      </c>
      <c r="AL17" s="49">
        <f ca="1">AVERAGE(OFFSET('Optimistic QTR'!$C17,0,4*(COLUMNS('Optimistic QTR'!$C17:AL17)-1),1,4))</f>
        <v>347.89317499999999</v>
      </c>
      <c r="AM17" s="49">
        <f ca="1">AVERAGE(OFFSET('Optimistic QTR'!$C17,0,4*(COLUMNS('Optimistic QTR'!$C17:AM17)-1),1,4))</f>
        <v>355.01639999999998</v>
      </c>
      <c r="AN17" s="49">
        <f ca="1">AVERAGE(OFFSET('Optimistic QTR'!$C17,0,4*(COLUMNS('Optimistic QTR'!$C17:AN17)-1),1,4))</f>
        <v>353.89995000000005</v>
      </c>
      <c r="AO17" s="49">
        <f ca="1">AVERAGE(OFFSET('Optimistic QTR'!$C17,0,4*(COLUMNS('Optimistic QTR'!$C17:AO17)-1),1,4))</f>
        <v>357.08322499999997</v>
      </c>
      <c r="AP17" s="49">
        <f ca="1">AVERAGE(OFFSET('Optimistic QTR'!$C17,0,4*(COLUMNS('Optimistic QTR'!$C17:AP17)-1),1,4))</f>
        <v>365.87652500000002</v>
      </c>
      <c r="AQ17" s="49">
        <f ca="1">AVERAGE(OFFSET('Optimistic QTR'!$C17,0,4*(COLUMNS('Optimistic QTR'!$C17:AQ17)-1),1,4))</f>
        <v>376.39172499999995</v>
      </c>
    </row>
    <row r="18" spans="1:43" x14ac:dyDescent="0.2">
      <c r="A18" t="str">
        <f>'Baseline QTR'!A18</f>
        <v>KS_NOSRV</v>
      </c>
      <c r="B18" t="str">
        <f>'Baseline QTR'!B18</f>
        <v xml:space="preserve">   Other services</v>
      </c>
      <c r="C18" s="47">
        <f ca="1">AVERAGE(OFFSET('Optimistic QTR'!$C18,0,4*(COLUMNS('Optimistic QTR'!$C18:C18)-1),1,4))</f>
        <v>229.30833333333334</v>
      </c>
      <c r="D18" s="47">
        <f ca="1">AVERAGE(OFFSET('Optimistic QTR'!$C18,0,4*(COLUMNS('Optimistic QTR'!$C18:D18)-1),1,4))</f>
        <v>234.96666666666667</v>
      </c>
      <c r="E18" s="47">
        <f ca="1">AVERAGE(OFFSET('Optimistic QTR'!$C18,0,4*(COLUMNS('Optimistic QTR'!$C18:E18)-1),1,4))</f>
        <v>241.49999999999997</v>
      </c>
      <c r="F18" s="47">
        <f ca="1">AVERAGE(OFFSET('Optimistic QTR'!$C18,0,4*(COLUMNS('Optimistic QTR'!$C18:F18)-1),1,4))</f>
        <v>251.08333333333334</v>
      </c>
      <c r="G18" s="47">
        <f ca="1">AVERAGE(OFFSET('Optimistic QTR'!$C18,0,4*(COLUMNS('Optimistic QTR'!$C18:G18)-1),1,4))</f>
        <v>256.85000000000002</v>
      </c>
      <c r="H18" s="47">
        <f ca="1">AVERAGE(OFFSET('Optimistic QTR'!$C18,0,4*(COLUMNS('Optimistic QTR'!$C18:H18)-1),1,4))</f>
        <v>266.10833333333335</v>
      </c>
      <c r="I18" s="47">
        <f ca="1">AVERAGE(OFFSET('Optimistic QTR'!$C18,0,4*(COLUMNS('Optimistic QTR'!$C18:I18)-1),1,4))</f>
        <v>271.6583333333333</v>
      </c>
      <c r="J18" s="47">
        <f ca="1">AVERAGE(OFFSET('Optimistic QTR'!$C18,0,4*(COLUMNS('Optimistic QTR'!$C18:J18)-1),1,4))</f>
        <v>283.40000000000003</v>
      </c>
      <c r="K18" s="47">
        <f ca="1">AVERAGE(OFFSET('Optimistic QTR'!$C18,0,4*(COLUMNS('Optimistic QTR'!$C18:K18)-1),1,4))</f>
        <v>295</v>
      </c>
      <c r="L18" s="47">
        <f ca="1">AVERAGE(OFFSET('Optimistic QTR'!$C18,0,4*(COLUMNS('Optimistic QTR'!$C18:L18)-1),1,4))</f>
        <v>303.375</v>
      </c>
      <c r="M18" s="47">
        <f ca="1">AVERAGE(OFFSET('Optimistic QTR'!$C18,0,4*(COLUMNS('Optimistic QTR'!$C18:M18)-1),1,4))</f>
        <v>310.90833333333336</v>
      </c>
      <c r="N18" s="47">
        <f ca="1">AVERAGE(OFFSET('Optimistic QTR'!$C18,0,4*(COLUMNS('Optimistic QTR'!$C18:N18)-1),1,4))</f>
        <v>312.61666666666662</v>
      </c>
      <c r="O18" s="47">
        <f ca="1">AVERAGE(OFFSET('Optimistic QTR'!$C18,0,4*(COLUMNS('Optimistic QTR'!$C18:O18)-1),1,4))</f>
        <v>314.9083333333333</v>
      </c>
      <c r="P18" s="47">
        <f ca="1">AVERAGE(OFFSET('Optimistic QTR'!$C18,0,4*(COLUMNS('Optimistic QTR'!$C18:P18)-1),1,4))</f>
        <v>320.44166666666666</v>
      </c>
      <c r="Q18" s="47">
        <f ca="1">AVERAGE(OFFSET('Optimistic QTR'!$C18,0,4*(COLUMNS('Optimistic QTR'!$C18:Q18)-1),1,4))</f>
        <v>324.93333333333328</v>
      </c>
      <c r="R18" s="47">
        <f ca="1">AVERAGE(OFFSET('Optimistic QTR'!$C18,0,4*(COLUMNS('Optimistic QTR'!$C18:R18)-1),1,4))</f>
        <v>332.625</v>
      </c>
      <c r="S18" s="47">
        <f ca="1">AVERAGE(OFFSET('Optimistic QTR'!$C18,0,4*(COLUMNS('Optimistic QTR'!$C18:S18)-1),1,4))</f>
        <v>339.10833333333329</v>
      </c>
      <c r="T18" s="47">
        <f ca="1">AVERAGE(OFFSET('Optimistic QTR'!$C18,0,4*(COLUMNS('Optimistic QTR'!$C18:T18)-1),1,4))</f>
        <v>348.5333333333333</v>
      </c>
      <c r="U18" s="47">
        <f ca="1">AVERAGE(OFFSET('Optimistic QTR'!$C18,0,4*(COLUMNS('Optimistic QTR'!$C18:U18)-1),1,4))</f>
        <v>358.08333333333337</v>
      </c>
      <c r="V18" s="47">
        <f ca="1">AVERAGE(OFFSET('Optimistic QTR'!$C18,0,4*(COLUMNS('Optimistic QTR'!$C18:V18)-1),1,4))</f>
        <v>358.42500000000001</v>
      </c>
      <c r="W18" s="47">
        <f ca="1">AVERAGE(OFFSET('Optimistic QTR'!$C18,0,4*(COLUMNS('Optimistic QTR'!$C18:W18)-1),1,4))</f>
        <v>363.59166666666664</v>
      </c>
      <c r="X18" s="47">
        <f ca="1">AVERAGE(OFFSET('Optimistic QTR'!$C18,0,4*(COLUMNS('Optimistic QTR'!$C18:X18)-1),1,4))</f>
        <v>374.22499999999997</v>
      </c>
      <c r="Y18" s="47">
        <f ca="1">AVERAGE(OFFSET('Optimistic QTR'!$C18,0,4*(COLUMNS('Optimistic QTR'!$C18:Y18)-1),1,4))</f>
        <v>382.94166666666661</v>
      </c>
      <c r="Z18" s="47">
        <f ca="1">AVERAGE(OFFSET('Optimistic QTR'!$C18,0,4*(COLUMNS('Optimistic QTR'!$C18:Z18)-1),1,4))</f>
        <v>391.55</v>
      </c>
      <c r="AA18" s="47">
        <f ca="1">AVERAGE(OFFSET('Optimistic QTR'!$C18,0,4*(COLUMNS('Optimistic QTR'!$C18:AA18)-1),1,4))</f>
        <v>401.54999999999995</v>
      </c>
      <c r="AB18" s="47">
        <f ca="1">AVERAGE(OFFSET('Optimistic QTR'!$C18,0,4*(COLUMNS('Optimistic QTR'!$C18:AB18)-1),1,4))</f>
        <v>411.90833333333336</v>
      </c>
      <c r="AC18" s="47">
        <f ca="1">AVERAGE(OFFSET('Optimistic QTR'!$C18,0,4*(COLUMNS('Optimistic QTR'!$C18:AC18)-1),1,4))</f>
        <v>427.66666666666669</v>
      </c>
      <c r="AD18" s="47">
        <f ca="1">AVERAGE(OFFSET('Optimistic QTR'!$C18,0,4*(COLUMNS('Optimistic QTR'!$C18:AD18)-1),1,4))</f>
        <v>439.36666666666667</v>
      </c>
      <c r="AE18" s="47">
        <f ca="1">AVERAGE(OFFSET('Optimistic QTR'!$C18,0,4*(COLUMNS('Optimistic QTR'!$C18:AE18)-1),1,4))</f>
        <v>452.61666666666667</v>
      </c>
      <c r="AF18" s="47">
        <f ca="1">AVERAGE(OFFSET('Optimistic QTR'!$C18,0,4*(COLUMNS('Optimistic QTR'!$C18:AF18)-1),1,4))</f>
        <v>463.76666666666671</v>
      </c>
      <c r="AG18" s="48">
        <f ca="1">AVERAGE(OFFSET('Optimistic QTR'!$C18,0,4*(COLUMNS('Optimistic QTR'!$C18:AG18)-1),1,4))</f>
        <v>394.75</v>
      </c>
      <c r="AH18" s="48">
        <f ca="1">AVERAGE(OFFSET('Optimistic QTR'!$C18,0,4*(COLUMNS('Optimistic QTR'!$C18:AH18)-1),1,4))</f>
        <v>405.26666666666659</v>
      </c>
      <c r="AI18" s="48">
        <f ca="1">AVERAGE(OFFSET('Optimistic QTR'!$C18,0,4*(COLUMNS('Optimistic QTR'!$C18:AI18)-1),1,4))</f>
        <v>437.16666666666669</v>
      </c>
      <c r="AJ18" s="48">
        <f ca="1">AVERAGE(OFFSET('Optimistic QTR'!$C18,0,4*(COLUMNS('Optimistic QTR'!$C18:AJ18)-1),1,4))</f>
        <v>456.15</v>
      </c>
      <c r="AK18" s="48">
        <f ca="1">AVERAGE(OFFSET('Optimistic QTR'!$C18,0,4*(COLUMNS('Optimistic QTR'!$C18:AK18)-1),1,4))</f>
        <v>467.0333333333333</v>
      </c>
      <c r="AL18" s="49">
        <f ca="1">AVERAGE(OFFSET('Optimistic QTR'!$C18,0,4*(COLUMNS('Optimistic QTR'!$C18:AL18)-1),1,4))</f>
        <v>477.73737499999999</v>
      </c>
      <c r="AM18" s="49">
        <f ca="1">AVERAGE(OFFSET('Optimistic QTR'!$C18,0,4*(COLUMNS('Optimistic QTR'!$C18:AM18)-1),1,4))</f>
        <v>485.95409999999998</v>
      </c>
      <c r="AN18" s="49">
        <f ca="1">AVERAGE(OFFSET('Optimistic QTR'!$C18,0,4*(COLUMNS('Optimistic QTR'!$C18:AN18)-1),1,4))</f>
        <v>494.61935</v>
      </c>
      <c r="AO18" s="49">
        <f ca="1">AVERAGE(OFFSET('Optimistic QTR'!$C18,0,4*(COLUMNS('Optimistic QTR'!$C18:AO18)-1),1,4))</f>
        <v>502.59192499999995</v>
      </c>
      <c r="AP18" s="49">
        <f ca="1">AVERAGE(OFFSET('Optimistic QTR'!$C18,0,4*(COLUMNS('Optimistic QTR'!$C18:AP18)-1),1,4))</f>
        <v>506.83532500000001</v>
      </c>
      <c r="AQ18" s="49">
        <f ca="1">AVERAGE(OFFSET('Optimistic QTR'!$C18,0,4*(COLUMNS('Optimistic QTR'!$C18:AQ18)-1),1,4))</f>
        <v>508.24345</v>
      </c>
    </row>
    <row r="19" spans="1:43" x14ac:dyDescent="0.2">
      <c r="A19" t="str">
        <f>'Baseline QTR'!A19</f>
        <v>KS_NLHS</v>
      </c>
      <c r="B19" t="str">
        <f>'Baseline QTR'!B19</f>
        <v xml:space="preserve">      Leisure and Hospitality</v>
      </c>
      <c r="C19" s="47">
        <f ca="1">AVERAGE(OFFSET('Optimistic QTR'!$C19,0,4*(COLUMNS('Optimistic QTR'!$C19:C19)-1),1,4))</f>
        <v>90.841666666666669</v>
      </c>
      <c r="D19" s="47">
        <f ca="1">AVERAGE(OFFSET('Optimistic QTR'!$C19,0,4*(COLUMNS('Optimistic QTR'!$C19:D19)-1),1,4))</f>
        <v>91.816666666666663</v>
      </c>
      <c r="E19" s="47">
        <f ca="1">AVERAGE(OFFSET('Optimistic QTR'!$C19,0,4*(COLUMNS('Optimistic QTR'!$C19:E19)-1),1,4))</f>
        <v>93.45</v>
      </c>
      <c r="F19" s="47">
        <f ca="1">AVERAGE(OFFSET('Optimistic QTR'!$C19,0,4*(COLUMNS('Optimistic QTR'!$C19:F19)-1),1,4))</f>
        <v>96.591666666666669</v>
      </c>
      <c r="G19" s="47">
        <f ca="1">AVERAGE(OFFSET('Optimistic QTR'!$C19,0,4*(COLUMNS('Optimistic QTR'!$C19:G19)-1),1,4))</f>
        <v>98.974999999999994</v>
      </c>
      <c r="H19" s="47">
        <f ca="1">AVERAGE(OFFSET('Optimistic QTR'!$C19,0,4*(COLUMNS('Optimistic QTR'!$C19:H19)-1),1,4))</f>
        <v>103.00833333333333</v>
      </c>
      <c r="I19" s="47">
        <f ca="1">AVERAGE(OFFSET('Optimistic QTR'!$C19,0,4*(COLUMNS('Optimistic QTR'!$C19:I19)-1),1,4))</f>
        <v>106.35</v>
      </c>
      <c r="J19" s="47">
        <f ca="1">AVERAGE(OFFSET('Optimistic QTR'!$C19,0,4*(COLUMNS('Optimistic QTR'!$C19:J19)-1),1,4))</f>
        <v>109.75</v>
      </c>
      <c r="K19" s="47">
        <f ca="1">AVERAGE(OFFSET('Optimistic QTR'!$C19,0,4*(COLUMNS('Optimistic QTR'!$C19:K19)-1),1,4))</f>
        <v>113.58333333333334</v>
      </c>
      <c r="L19" s="47">
        <f ca="1">AVERAGE(OFFSET('Optimistic QTR'!$C19,0,4*(COLUMNS('Optimistic QTR'!$C19:L19)-1),1,4))</f>
        <v>119.20833333333333</v>
      </c>
      <c r="M19" s="47">
        <f ca="1">AVERAGE(OFFSET('Optimistic QTR'!$C19,0,4*(COLUMNS('Optimistic QTR'!$C19:M19)-1),1,4))</f>
        <v>120.60833333333335</v>
      </c>
      <c r="N19" s="47">
        <f ca="1">AVERAGE(OFFSET('Optimistic QTR'!$C19,0,4*(COLUMNS('Optimistic QTR'!$C19:N19)-1),1,4))</f>
        <v>119.825</v>
      </c>
      <c r="O19" s="47">
        <f ca="1">AVERAGE(OFFSET('Optimistic QTR'!$C19,0,4*(COLUMNS('Optimistic QTR'!$C19:O19)-1),1,4))</f>
        <v>117.47499999999999</v>
      </c>
      <c r="P19" s="47">
        <f ca="1">AVERAGE(OFFSET('Optimistic QTR'!$C19,0,4*(COLUMNS('Optimistic QTR'!$C19:P19)-1),1,4))</f>
        <v>119.60833333333333</v>
      </c>
      <c r="Q19" s="47">
        <f ca="1">AVERAGE(OFFSET('Optimistic QTR'!$C19,0,4*(COLUMNS('Optimistic QTR'!$C19:Q19)-1),1,4))</f>
        <v>122.94166666666666</v>
      </c>
      <c r="R19" s="47">
        <f ca="1">AVERAGE(OFFSET('Optimistic QTR'!$C19,0,4*(COLUMNS('Optimistic QTR'!$C19:R19)-1),1,4))</f>
        <v>126.575</v>
      </c>
      <c r="S19" s="47">
        <f ca="1">AVERAGE(OFFSET('Optimistic QTR'!$C19,0,4*(COLUMNS('Optimistic QTR'!$C19:S19)-1),1,4))</f>
        <v>130.72499999999999</v>
      </c>
      <c r="T19" s="47">
        <f ca="1">AVERAGE(OFFSET('Optimistic QTR'!$C19,0,4*(COLUMNS('Optimistic QTR'!$C19:T19)-1),1,4))</f>
        <v>135.27500000000001</v>
      </c>
      <c r="U19" s="47">
        <f ca="1">AVERAGE(OFFSET('Optimistic QTR'!$C19,0,4*(COLUMNS('Optimistic QTR'!$C19:U19)-1),1,4))</f>
        <v>137.04166666666669</v>
      </c>
      <c r="V19" s="47">
        <f ca="1">AVERAGE(OFFSET('Optimistic QTR'!$C19,0,4*(COLUMNS('Optimistic QTR'!$C19:V19)-1),1,4))</f>
        <v>130.58333333333334</v>
      </c>
      <c r="W19" s="47">
        <f ca="1">AVERAGE(OFFSET('Optimistic QTR'!$C19,0,4*(COLUMNS('Optimistic QTR'!$C19:W19)-1),1,4))</f>
        <v>130.47500000000002</v>
      </c>
      <c r="X19" s="47">
        <f ca="1">AVERAGE(OFFSET('Optimistic QTR'!$C19,0,4*(COLUMNS('Optimistic QTR'!$C19:X19)-1),1,4))</f>
        <v>133.47499999999999</v>
      </c>
      <c r="Y19" s="47">
        <f ca="1">AVERAGE(OFFSET('Optimistic QTR'!$C19,0,4*(COLUMNS('Optimistic QTR'!$C19:Y19)-1),1,4))</f>
        <v>138.07499999999999</v>
      </c>
      <c r="Z19" s="47">
        <f ca="1">AVERAGE(OFFSET('Optimistic QTR'!$C19,0,4*(COLUMNS('Optimistic QTR'!$C19:Z19)-1),1,4))</f>
        <v>143.90833333333333</v>
      </c>
      <c r="AA19" s="47">
        <f ca="1">AVERAGE(OFFSET('Optimistic QTR'!$C19,0,4*(COLUMNS('Optimistic QTR'!$C19:AA19)-1),1,4))</f>
        <v>148.69166666666666</v>
      </c>
      <c r="AB19" s="47">
        <f ca="1">AVERAGE(OFFSET('Optimistic QTR'!$C19,0,4*(COLUMNS('Optimistic QTR'!$C19:AB19)-1),1,4))</f>
        <v>154.98333333333335</v>
      </c>
      <c r="AC19" s="47">
        <f ca="1">AVERAGE(OFFSET('Optimistic QTR'!$C19,0,4*(COLUMNS('Optimistic QTR'!$C19:AC19)-1),1,4))</f>
        <v>161.65</v>
      </c>
      <c r="AD19" s="47">
        <f ca="1">AVERAGE(OFFSET('Optimistic QTR'!$C19,0,4*(COLUMNS('Optimistic QTR'!$C19:AD19)-1),1,4))</f>
        <v>166.84166666666667</v>
      </c>
      <c r="AE19" s="47">
        <f ca="1">AVERAGE(OFFSET('Optimistic QTR'!$C19,0,4*(COLUMNS('Optimistic QTR'!$C19:AE19)-1),1,4))</f>
        <v>171.54166666666666</v>
      </c>
      <c r="AF19" s="47">
        <f ca="1">AVERAGE(OFFSET('Optimistic QTR'!$C19,0,4*(COLUMNS('Optimistic QTR'!$C19:AF19)-1),1,4))</f>
        <v>173.78333333333336</v>
      </c>
      <c r="AG19" s="48">
        <f ca="1">AVERAGE(OFFSET('Optimistic QTR'!$C19,0,4*(COLUMNS('Optimistic QTR'!$C19:AG19)-1),1,4))</f>
        <v>122.64166666666667</v>
      </c>
      <c r="AH19" s="48">
        <f ca="1">AVERAGE(OFFSET('Optimistic QTR'!$C19,0,4*(COLUMNS('Optimistic QTR'!$C19:AH19)-1),1,4))</f>
        <v>128.78333333333333</v>
      </c>
      <c r="AI19" s="48">
        <f ca="1">AVERAGE(OFFSET('Optimistic QTR'!$C19,0,4*(COLUMNS('Optimistic QTR'!$C19:AI19)-1),1,4))</f>
        <v>152.18333333333334</v>
      </c>
      <c r="AJ19" s="48">
        <f ca="1">AVERAGE(OFFSET('Optimistic QTR'!$C19,0,4*(COLUMNS('Optimistic QTR'!$C19:AJ19)-1),1,4))</f>
        <v>163.55833333333334</v>
      </c>
      <c r="AK19" s="48">
        <f ca="1">AVERAGE(OFFSET('Optimistic QTR'!$C19,0,4*(COLUMNS('Optimistic QTR'!$C19:AK19)-1),1,4))</f>
        <v>167.5</v>
      </c>
      <c r="AL19" s="49">
        <f ca="1">AVERAGE(OFFSET('Optimistic QTR'!$C19,0,4*(COLUMNS('Optimistic QTR'!$C19:AL19)-1),1,4))</f>
        <v>169.444175</v>
      </c>
      <c r="AM19" s="49">
        <f ca="1">AVERAGE(OFFSET('Optimistic QTR'!$C19,0,4*(COLUMNS('Optimistic QTR'!$C19:AM19)-1),1,4))</f>
        <v>171.07987499999999</v>
      </c>
      <c r="AN19" s="49">
        <f ca="1">AVERAGE(OFFSET('Optimistic QTR'!$C19,0,4*(COLUMNS('Optimistic QTR'!$C19:AN19)-1),1,4))</f>
        <v>174.54775000000001</v>
      </c>
      <c r="AO19" s="49">
        <f ca="1">AVERAGE(OFFSET('Optimistic QTR'!$C19,0,4*(COLUMNS('Optimistic QTR'!$C19:AO19)-1),1,4))</f>
        <v>177.795975</v>
      </c>
      <c r="AP19" s="49">
        <f ca="1">AVERAGE(OFFSET('Optimistic QTR'!$C19,0,4*(COLUMNS('Optimistic QTR'!$C19:AP19)-1),1,4))</f>
        <v>178.42989999999998</v>
      </c>
      <c r="AQ19" s="49">
        <f ca="1">AVERAGE(OFFSET('Optimistic QTR'!$C19,0,4*(COLUMNS('Optimistic QTR'!$C19:AQ19)-1),1,4))</f>
        <v>176.67492499999997</v>
      </c>
    </row>
    <row r="20" spans="1:43" x14ac:dyDescent="0.2">
      <c r="A20" t="str">
        <f>'Baseline QTR'!A20</f>
        <v>KS_NGOV</v>
      </c>
      <c r="B20" t="str">
        <f>'Baseline QTR'!B20</f>
        <v xml:space="preserve">   Government</v>
      </c>
      <c r="C20" s="47">
        <f ca="1">AVERAGE(OFFSET('Optimistic QTR'!$C20,0,4*(COLUMNS('Optimistic QTR'!$C20:C20)-1),1,4))</f>
        <v>147.48333333333332</v>
      </c>
      <c r="D20" s="47">
        <f ca="1">AVERAGE(OFFSET('Optimistic QTR'!$C20,0,4*(COLUMNS('Optimistic QTR'!$C20:D20)-1),1,4))</f>
        <v>152.98333333333332</v>
      </c>
      <c r="E20" s="47">
        <f ca="1">AVERAGE(OFFSET('Optimistic QTR'!$C20,0,4*(COLUMNS('Optimistic QTR'!$C20:E20)-1),1,4))</f>
        <v>158.74166666666665</v>
      </c>
      <c r="F20" s="47">
        <f ca="1">AVERAGE(OFFSET('Optimistic QTR'!$C20,0,4*(COLUMNS('Optimistic QTR'!$C20:F20)-1),1,4))</f>
        <v>161.92500000000001</v>
      </c>
      <c r="G20" s="47">
        <f ca="1">AVERAGE(OFFSET('Optimistic QTR'!$C20,0,4*(COLUMNS('Optimistic QTR'!$C20:G20)-1),1,4))</f>
        <v>164.52500000000001</v>
      </c>
      <c r="H20" s="47">
        <f ca="1">AVERAGE(OFFSET('Optimistic QTR'!$C20,0,4*(COLUMNS('Optimistic QTR'!$C20:H20)-1),1,4))</f>
        <v>167.86666666666667</v>
      </c>
      <c r="I20" s="47">
        <f ca="1">AVERAGE(OFFSET('Optimistic QTR'!$C20,0,4*(COLUMNS('Optimistic QTR'!$C20:I20)-1),1,4))</f>
        <v>170.67499999999998</v>
      </c>
      <c r="J20" s="47">
        <f ca="1">AVERAGE(OFFSET('Optimistic QTR'!$C20,0,4*(COLUMNS('Optimistic QTR'!$C20:J20)-1),1,4))</f>
        <v>173.82500000000002</v>
      </c>
      <c r="K20" s="47">
        <f ca="1">AVERAGE(OFFSET('Optimistic QTR'!$C20,0,4*(COLUMNS('Optimistic QTR'!$C20:K20)-1),1,4))</f>
        <v>178.51666666666665</v>
      </c>
      <c r="L20" s="47">
        <f ca="1">AVERAGE(OFFSET('Optimistic QTR'!$C20,0,4*(COLUMNS('Optimistic QTR'!$C20:L20)-1),1,4))</f>
        <v>182.70833333333334</v>
      </c>
      <c r="M20" s="47">
        <f ca="1">AVERAGE(OFFSET('Optimistic QTR'!$C20,0,4*(COLUMNS('Optimistic QTR'!$C20:M20)-1),1,4))</f>
        <v>185.84166666666667</v>
      </c>
      <c r="N20" s="47">
        <f ca="1">AVERAGE(OFFSET('Optimistic QTR'!$C20,0,4*(COLUMNS('Optimistic QTR'!$C20:N20)-1),1,4))</f>
        <v>191.875</v>
      </c>
      <c r="O20" s="47">
        <f ca="1">AVERAGE(OFFSET('Optimistic QTR'!$C20,0,4*(COLUMNS('Optimistic QTR'!$C20:O20)-1),1,4))</f>
        <v>195.84166666666667</v>
      </c>
      <c r="P20" s="47">
        <f ca="1">AVERAGE(OFFSET('Optimistic QTR'!$C20,0,4*(COLUMNS('Optimistic QTR'!$C20:P20)-1),1,4))</f>
        <v>197.98333333333332</v>
      </c>
      <c r="Q20" s="47">
        <f ca="1">AVERAGE(OFFSET('Optimistic QTR'!$C20,0,4*(COLUMNS('Optimistic QTR'!$C20:Q20)-1),1,4))</f>
        <v>197.96666666666664</v>
      </c>
      <c r="R20" s="47">
        <f ca="1">AVERAGE(OFFSET('Optimistic QTR'!$C20,0,4*(COLUMNS('Optimistic QTR'!$C20:R20)-1),1,4))</f>
        <v>197.80833333333334</v>
      </c>
      <c r="S20" s="47">
        <f ca="1">AVERAGE(OFFSET('Optimistic QTR'!$C20,0,4*(COLUMNS('Optimistic QTR'!$C20:S20)-1),1,4))</f>
        <v>198.46666666666664</v>
      </c>
      <c r="T20" s="47">
        <f ca="1">AVERAGE(OFFSET('Optimistic QTR'!$C20,0,4*(COLUMNS('Optimistic QTR'!$C20:T20)-1),1,4))</f>
        <v>200.17500000000001</v>
      </c>
      <c r="U20" s="47">
        <f ca="1">AVERAGE(OFFSET('Optimistic QTR'!$C20,0,4*(COLUMNS('Optimistic QTR'!$C20:U20)-1),1,4))</f>
        <v>204.50833333333333</v>
      </c>
      <c r="V20" s="47">
        <f ca="1">AVERAGE(OFFSET('Optimistic QTR'!$C20,0,4*(COLUMNS('Optimistic QTR'!$C20:V20)-1),1,4))</f>
        <v>206.125</v>
      </c>
      <c r="W20" s="47">
        <f ca="1">AVERAGE(OFFSET('Optimistic QTR'!$C20,0,4*(COLUMNS('Optimistic QTR'!$C20:W20)-1),1,4))</f>
        <v>205.77500000000003</v>
      </c>
      <c r="X20" s="47">
        <f ca="1">AVERAGE(OFFSET('Optimistic QTR'!$C20,0,4*(COLUMNS('Optimistic QTR'!$C20:X20)-1),1,4))</f>
        <v>202.18333333333334</v>
      </c>
      <c r="Y20" s="47">
        <f ca="1">AVERAGE(OFFSET('Optimistic QTR'!$C20,0,4*(COLUMNS('Optimistic QTR'!$C20:Y20)-1),1,4))</f>
        <v>202.7</v>
      </c>
      <c r="Z20" s="47">
        <f ca="1">AVERAGE(OFFSET('Optimistic QTR'!$C20,0,4*(COLUMNS('Optimistic QTR'!$C20:Z20)-1),1,4))</f>
        <v>204.79166666666669</v>
      </c>
      <c r="AA20" s="47">
        <f ca="1">AVERAGE(OFFSET('Optimistic QTR'!$C20,0,4*(COLUMNS('Optimistic QTR'!$C20:AA20)-1),1,4))</f>
        <v>207.72499999999999</v>
      </c>
      <c r="AB20" s="47">
        <f ca="1">AVERAGE(OFFSET('Optimistic QTR'!$C20,0,4*(COLUMNS('Optimistic QTR'!$C20:AB20)-1),1,4))</f>
        <v>212.88333333333333</v>
      </c>
      <c r="AC20" s="47">
        <f ca="1">AVERAGE(OFFSET('Optimistic QTR'!$C20,0,4*(COLUMNS('Optimistic QTR'!$C20:AC20)-1),1,4))</f>
        <v>217.76666666666668</v>
      </c>
      <c r="AD20" s="47">
        <f ca="1">AVERAGE(OFFSET('Optimistic QTR'!$C20,0,4*(COLUMNS('Optimistic QTR'!$C20:AD20)-1),1,4))</f>
        <v>221.27500000000001</v>
      </c>
      <c r="AE20" s="47">
        <f ca="1">AVERAGE(OFFSET('Optimistic QTR'!$C20,0,4*(COLUMNS('Optimistic QTR'!$C20:AE20)-1),1,4))</f>
        <v>218.52500000000001</v>
      </c>
      <c r="AF20" s="47">
        <f ca="1">AVERAGE(OFFSET('Optimistic QTR'!$C20,0,4*(COLUMNS('Optimistic QTR'!$C20:AF20)-1),1,4))</f>
        <v>216.03333333333336</v>
      </c>
      <c r="AG20" s="48">
        <f ca="1">AVERAGE(OFFSET('Optimistic QTR'!$C20,0,4*(COLUMNS('Optimistic QTR'!$C20:AG20)-1),1,4))</f>
        <v>209.69166666666666</v>
      </c>
      <c r="AH20" s="48">
        <f ca="1">AVERAGE(OFFSET('Optimistic QTR'!$C20,0,4*(COLUMNS('Optimistic QTR'!$C20:AH20)-1),1,4))</f>
        <v>207.52500000000001</v>
      </c>
      <c r="AI20" s="48">
        <f ca="1">AVERAGE(OFFSET('Optimistic QTR'!$C20,0,4*(COLUMNS('Optimistic QTR'!$C20:AI20)-1),1,4))</f>
        <v>205.06666666666666</v>
      </c>
      <c r="AJ20" s="48">
        <f ca="1">AVERAGE(OFFSET('Optimistic QTR'!$C20,0,4*(COLUMNS('Optimistic QTR'!$C20:AJ20)-1),1,4))</f>
        <v>213.00833333333333</v>
      </c>
      <c r="AK20" s="48">
        <f ca="1">AVERAGE(OFFSET('Optimistic QTR'!$C20,0,4*(COLUMNS('Optimistic QTR'!$C20:AK20)-1),1,4))</f>
        <v>228.58333333333331</v>
      </c>
      <c r="AL20" s="49">
        <f ca="1">AVERAGE(OFFSET('Optimistic QTR'!$C20,0,4*(COLUMNS('Optimistic QTR'!$C20:AL20)-1),1,4))</f>
        <v>231.12299999999999</v>
      </c>
      <c r="AM20" s="49">
        <f ca="1">AVERAGE(OFFSET('Optimistic QTR'!$C20,0,4*(COLUMNS('Optimistic QTR'!$C20:AM20)-1),1,4))</f>
        <v>230.13380000000001</v>
      </c>
      <c r="AN20" s="49">
        <f ca="1">AVERAGE(OFFSET('Optimistic QTR'!$C20,0,4*(COLUMNS('Optimistic QTR'!$C20:AN20)-1),1,4))</f>
        <v>230.16274999999999</v>
      </c>
      <c r="AO20" s="49">
        <f ca="1">AVERAGE(OFFSET('Optimistic QTR'!$C20,0,4*(COLUMNS('Optimistic QTR'!$C20:AO20)-1),1,4))</f>
        <v>230.92445000000001</v>
      </c>
      <c r="AP20" s="49">
        <f ca="1">AVERAGE(OFFSET('Optimistic QTR'!$C20,0,4*(COLUMNS('Optimistic QTR'!$C20:AP20)-1),1,4))</f>
        <v>232.28909999999999</v>
      </c>
      <c r="AQ20" s="49">
        <f ca="1">AVERAGE(OFFSET('Optimistic QTR'!$C20,0,4*(COLUMNS('Optimistic QTR'!$C20:AQ20)-1),1,4))</f>
        <v>234.14249999999998</v>
      </c>
    </row>
    <row r="21" spans="1:43" x14ac:dyDescent="0.2">
      <c r="A21" t="str">
        <f>'Baseline QTR'!A21</f>
        <v>KS_NGOVSL</v>
      </c>
      <c r="B21" t="str">
        <f>'Baseline QTR'!B21</f>
        <v xml:space="preserve">      State and local</v>
      </c>
      <c r="C21" s="47">
        <f ca="1">AVERAGE(OFFSET('Optimistic QTR'!$C21,0,4*(COLUMNS('Optimistic QTR'!$C21:C21)-1),1,4))</f>
        <v>125.72499999999999</v>
      </c>
      <c r="D21" s="47">
        <f ca="1">AVERAGE(OFFSET('Optimistic QTR'!$C21,0,4*(COLUMNS('Optimistic QTR'!$C21:D21)-1),1,4))</f>
        <v>131.55000000000001</v>
      </c>
      <c r="E21" s="47">
        <f ca="1">AVERAGE(OFFSET('Optimistic QTR'!$C21,0,4*(COLUMNS('Optimistic QTR'!$C21:E21)-1),1,4))</f>
        <v>136.99166666666667</v>
      </c>
      <c r="F21" s="47">
        <f ca="1">AVERAGE(OFFSET('Optimistic QTR'!$C21,0,4*(COLUMNS('Optimistic QTR'!$C21:F21)-1),1,4))</f>
        <v>139.59166666666667</v>
      </c>
      <c r="G21" s="47">
        <f ca="1">AVERAGE(OFFSET('Optimistic QTR'!$C21,0,4*(COLUMNS('Optimistic QTR'!$C21:G21)-1),1,4))</f>
        <v>142.26666666666665</v>
      </c>
      <c r="H21" s="47">
        <f ca="1">AVERAGE(OFFSET('Optimistic QTR'!$C21,0,4*(COLUMNS('Optimistic QTR'!$C21:H21)-1),1,4))</f>
        <v>145.99166666666667</v>
      </c>
      <c r="I21" s="47">
        <f ca="1">AVERAGE(OFFSET('Optimistic QTR'!$C21,0,4*(COLUMNS('Optimistic QTR'!$C21:I21)-1),1,4))</f>
        <v>149.15</v>
      </c>
      <c r="J21" s="47">
        <f ca="1">AVERAGE(OFFSET('Optimistic QTR'!$C21,0,4*(COLUMNS('Optimistic QTR'!$C21:J21)-1),1,4))</f>
        <v>152.05000000000001</v>
      </c>
      <c r="K21" s="47">
        <f ca="1">AVERAGE(OFFSET('Optimistic QTR'!$C21,0,4*(COLUMNS('Optimistic QTR'!$C21:K21)-1),1,4))</f>
        <v>156</v>
      </c>
      <c r="L21" s="47">
        <f ca="1">AVERAGE(OFFSET('Optimistic QTR'!$C21,0,4*(COLUMNS('Optimistic QTR'!$C21:L21)-1),1,4))</f>
        <v>159.60833333333332</v>
      </c>
      <c r="M21" s="47">
        <f ca="1">AVERAGE(OFFSET('Optimistic QTR'!$C21,0,4*(COLUMNS('Optimistic QTR'!$C21:M21)-1),1,4))</f>
        <v>161.95833333333334</v>
      </c>
      <c r="N21" s="47">
        <f ca="1">AVERAGE(OFFSET('Optimistic QTR'!$C21,0,4*(COLUMNS('Optimistic QTR'!$C21:N21)-1),1,4))</f>
        <v>168.18333333333334</v>
      </c>
      <c r="O21" s="47">
        <f ca="1">AVERAGE(OFFSET('Optimistic QTR'!$C21,0,4*(COLUMNS('Optimistic QTR'!$C21:O21)-1),1,4))</f>
        <v>171.75</v>
      </c>
      <c r="P21" s="47">
        <f ca="1">AVERAGE(OFFSET('Optimistic QTR'!$C21,0,4*(COLUMNS('Optimistic QTR'!$C21:P21)-1),1,4))</f>
        <v>173.1</v>
      </c>
      <c r="Q21" s="47">
        <f ca="1">AVERAGE(OFFSET('Optimistic QTR'!$C21,0,4*(COLUMNS('Optimistic QTR'!$C21:Q21)-1),1,4))</f>
        <v>173.30833333333334</v>
      </c>
      <c r="R21" s="47">
        <f ca="1">AVERAGE(OFFSET('Optimistic QTR'!$C21,0,4*(COLUMNS('Optimistic QTR'!$C21:R21)-1),1,4))</f>
        <v>173.58333333333331</v>
      </c>
      <c r="S21" s="47">
        <f ca="1">AVERAGE(OFFSET('Optimistic QTR'!$C21,0,4*(COLUMNS('Optimistic QTR'!$C21:S21)-1),1,4))</f>
        <v>174.77499999999998</v>
      </c>
      <c r="T21" s="47">
        <f ca="1">AVERAGE(OFFSET('Optimistic QTR'!$C21,0,4*(COLUMNS('Optimistic QTR'!$C21:T21)-1),1,4))</f>
        <v>176.50833333333335</v>
      </c>
      <c r="U21" s="47">
        <f ca="1">AVERAGE(OFFSET('Optimistic QTR'!$C21,0,4*(COLUMNS('Optimistic QTR'!$C21:U21)-1),1,4))</f>
        <v>180.58333333333331</v>
      </c>
      <c r="V21" s="47">
        <f ca="1">AVERAGE(OFFSET('Optimistic QTR'!$C21,0,4*(COLUMNS('Optimistic QTR'!$C21:V21)-1),1,4))</f>
        <v>181.72499999999999</v>
      </c>
      <c r="W21" s="47">
        <f ca="1">AVERAGE(OFFSET('Optimistic QTR'!$C21,0,4*(COLUMNS('Optimistic QTR'!$C21:W21)-1),1,4))</f>
        <v>181.37500000000003</v>
      </c>
      <c r="X21" s="47">
        <f ca="1">AVERAGE(OFFSET('Optimistic QTR'!$C21,0,4*(COLUMNS('Optimistic QTR'!$C21:X21)-1),1,4))</f>
        <v>178.74166666666667</v>
      </c>
      <c r="Y21" s="47">
        <f ca="1">AVERAGE(OFFSET('Optimistic QTR'!$C21,0,4*(COLUMNS('Optimistic QTR'!$C21:Y21)-1),1,4))</f>
        <v>179.65833333333333</v>
      </c>
      <c r="Z21" s="47">
        <f ca="1">AVERAGE(OFFSET('Optimistic QTR'!$C21,0,4*(COLUMNS('Optimistic QTR'!$C21:Z21)-1),1,4))</f>
        <v>182.28333333333336</v>
      </c>
      <c r="AA21" s="47">
        <f ca="1">AVERAGE(OFFSET('Optimistic QTR'!$C21,0,4*(COLUMNS('Optimistic QTR'!$C21:AA21)-1),1,4))</f>
        <v>185.625</v>
      </c>
      <c r="AB21" s="47">
        <f ca="1">AVERAGE(OFFSET('Optimistic QTR'!$C21,0,4*(COLUMNS('Optimistic QTR'!$C21:AB21)-1),1,4))</f>
        <v>190.875</v>
      </c>
      <c r="AC21" s="47">
        <f ca="1">AVERAGE(OFFSET('Optimistic QTR'!$C21,0,4*(COLUMNS('Optimistic QTR'!$C21:AC21)-1),1,4))</f>
        <v>195.64166666666665</v>
      </c>
      <c r="AD21" s="47">
        <f ca="1">AVERAGE(OFFSET('Optimistic QTR'!$C21,0,4*(COLUMNS('Optimistic QTR'!$C21:AD21)-1),1,4))</f>
        <v>199.09166666666667</v>
      </c>
      <c r="AE21" s="47">
        <f ca="1">AVERAGE(OFFSET('Optimistic QTR'!$C21,0,4*(COLUMNS('Optimistic QTR'!$C21:AE21)-1),1,4))</f>
        <v>196.86666666666667</v>
      </c>
      <c r="AF21" s="47">
        <f ca="1">AVERAGE(OFFSET('Optimistic QTR'!$C21,0,4*(COLUMNS('Optimistic QTR'!$C21:AF21)-1),1,4))</f>
        <v>194.73333333333335</v>
      </c>
      <c r="AG21" s="48">
        <f ca="1">AVERAGE(OFFSET('Optimistic QTR'!$C21,0,4*(COLUMNS('Optimistic QTR'!$C21:AG21)-1),1,4))</f>
        <v>187.74166666666667</v>
      </c>
      <c r="AH21" s="48">
        <f ca="1">AVERAGE(OFFSET('Optimistic QTR'!$C21,0,4*(COLUMNS('Optimistic QTR'!$C21:AH21)-1),1,4))</f>
        <v>186.08333333333331</v>
      </c>
      <c r="AI21" s="48">
        <f ca="1">AVERAGE(OFFSET('Optimistic QTR'!$C21,0,4*(COLUMNS('Optimistic QTR'!$C21:AI21)-1),1,4))</f>
        <v>184.35833333333335</v>
      </c>
      <c r="AJ21" s="48">
        <f ca="1">AVERAGE(OFFSET('Optimistic QTR'!$C21,0,4*(COLUMNS('Optimistic QTR'!$C21:AJ21)-1),1,4))</f>
        <v>192.03333333333333</v>
      </c>
      <c r="AK21" s="48">
        <f ca="1">AVERAGE(OFFSET('Optimistic QTR'!$C21,0,4*(COLUMNS('Optimistic QTR'!$C21:AK21)-1),1,4))</f>
        <v>207.1</v>
      </c>
      <c r="AL21" s="49">
        <f ca="1">AVERAGE(OFFSET('Optimistic QTR'!$C21,0,4*(COLUMNS('Optimistic QTR'!$C21:AL21)-1),1,4))</f>
        <v>210.43197499999999</v>
      </c>
      <c r="AM21" s="49">
        <f ca="1">AVERAGE(OFFSET('Optimistic QTR'!$C21,0,4*(COLUMNS('Optimistic QTR'!$C21:AM21)-1),1,4))</f>
        <v>210.22975000000002</v>
      </c>
      <c r="AN21" s="49">
        <f ca="1">AVERAGE(OFFSET('Optimistic QTR'!$C21,0,4*(COLUMNS('Optimistic QTR'!$C21:AN21)-1),1,4))</f>
        <v>210.317825</v>
      </c>
      <c r="AO21" s="49">
        <f ca="1">AVERAGE(OFFSET('Optimistic QTR'!$C21,0,4*(COLUMNS('Optimistic QTR'!$C21:AO21)-1),1,4))</f>
        <v>211.08920000000001</v>
      </c>
      <c r="AP21" s="49">
        <f ca="1">AVERAGE(OFFSET('Optimistic QTR'!$C21,0,4*(COLUMNS('Optimistic QTR'!$C21:AP21)-1),1,4))</f>
        <v>212.41287500000001</v>
      </c>
      <c r="AQ21" s="49">
        <f ca="1">AVERAGE(OFFSET('Optimistic QTR'!$C21,0,4*(COLUMNS('Optimistic QTR'!$C21:AQ21)-1),1,4))</f>
        <v>213.79810000000001</v>
      </c>
    </row>
    <row r="22" spans="1:43" x14ac:dyDescent="0.2">
      <c r="A22" t="str">
        <f>'Baseline QTR'!A22</f>
        <v>KS_NGOVFED</v>
      </c>
      <c r="B22" t="str">
        <f>'Baseline QTR'!B22</f>
        <v xml:space="preserve">      Federal</v>
      </c>
      <c r="C22" s="47">
        <f ca="1">AVERAGE(OFFSET('Optimistic QTR'!$C22,0,4*(COLUMNS('Optimistic QTR'!$C22:C22)-1),1,4))</f>
        <v>21.758333333333333</v>
      </c>
      <c r="D22" s="47">
        <f ca="1">AVERAGE(OFFSET('Optimistic QTR'!$C22,0,4*(COLUMNS('Optimistic QTR'!$C22:D22)-1),1,4))</f>
        <v>21.43333333333333</v>
      </c>
      <c r="E22" s="47">
        <f ca="1">AVERAGE(OFFSET('Optimistic QTR'!$C22,0,4*(COLUMNS('Optimistic QTR'!$C22:E22)-1),1,4))</f>
        <v>21.75</v>
      </c>
      <c r="F22" s="47">
        <f ca="1">AVERAGE(OFFSET('Optimistic QTR'!$C22,0,4*(COLUMNS('Optimistic QTR'!$C22:F22)-1),1,4))</f>
        <v>22.333333333333336</v>
      </c>
      <c r="G22" s="47">
        <f ca="1">AVERAGE(OFFSET('Optimistic QTR'!$C22,0,4*(COLUMNS('Optimistic QTR'!$C22:G22)-1),1,4))</f>
        <v>22.258333333333336</v>
      </c>
      <c r="H22" s="47">
        <f ca="1">AVERAGE(OFFSET('Optimistic QTR'!$C22,0,4*(COLUMNS('Optimistic QTR'!$C22:H22)-1),1,4))</f>
        <v>21.875000000000004</v>
      </c>
      <c r="I22" s="47">
        <f ca="1">AVERAGE(OFFSET('Optimistic QTR'!$C22,0,4*(COLUMNS('Optimistic QTR'!$C22:I22)-1),1,4))</f>
        <v>21.524999999999999</v>
      </c>
      <c r="J22" s="47">
        <f ca="1">AVERAGE(OFFSET('Optimistic QTR'!$C22,0,4*(COLUMNS('Optimistic QTR'!$C22:J22)-1),1,4))</f>
        <v>21.774999999999999</v>
      </c>
      <c r="K22" s="47">
        <f ca="1">AVERAGE(OFFSET('Optimistic QTR'!$C22,0,4*(COLUMNS('Optimistic QTR'!$C22:K22)-1),1,4))</f>
        <v>22.516666666666666</v>
      </c>
      <c r="L22" s="47">
        <f ca="1">AVERAGE(OFFSET('Optimistic QTR'!$C22,0,4*(COLUMNS('Optimistic QTR'!$C22:L22)-1),1,4))</f>
        <v>23.099999999999998</v>
      </c>
      <c r="M22" s="47">
        <f ca="1">AVERAGE(OFFSET('Optimistic QTR'!$C22,0,4*(COLUMNS('Optimistic QTR'!$C22:M22)-1),1,4))</f>
        <v>23.883333333333333</v>
      </c>
      <c r="N22" s="47">
        <f ca="1">AVERAGE(OFFSET('Optimistic QTR'!$C22,0,4*(COLUMNS('Optimistic QTR'!$C22:N22)-1),1,4))</f>
        <v>23.691666666666666</v>
      </c>
      <c r="O22" s="47">
        <f ca="1">AVERAGE(OFFSET('Optimistic QTR'!$C22,0,4*(COLUMNS('Optimistic QTR'!$C22:O22)-1),1,4))</f>
        <v>24.091666666666665</v>
      </c>
      <c r="P22" s="47">
        <f ca="1">AVERAGE(OFFSET('Optimistic QTR'!$C22,0,4*(COLUMNS('Optimistic QTR'!$C22:P22)-1),1,4))</f>
        <v>24.883333333333333</v>
      </c>
      <c r="Q22" s="47">
        <f ca="1">AVERAGE(OFFSET('Optimistic QTR'!$C22,0,4*(COLUMNS('Optimistic QTR'!$C22:Q22)-1),1,4))</f>
        <v>24.658333333333335</v>
      </c>
      <c r="R22" s="47">
        <f ca="1">AVERAGE(OFFSET('Optimistic QTR'!$C22,0,4*(COLUMNS('Optimistic QTR'!$C22:R22)-1),1,4))</f>
        <v>24.224999999999998</v>
      </c>
      <c r="S22" s="47">
        <f ca="1">AVERAGE(OFFSET('Optimistic QTR'!$C22,0,4*(COLUMNS('Optimistic QTR'!$C22:S22)-1),1,4))</f>
        <v>23.691666666666663</v>
      </c>
      <c r="T22" s="47">
        <f ca="1">AVERAGE(OFFSET('Optimistic QTR'!$C22,0,4*(COLUMNS('Optimistic QTR'!$C22:T22)-1),1,4))</f>
        <v>23.666666666666668</v>
      </c>
      <c r="U22" s="47">
        <f ca="1">AVERAGE(OFFSET('Optimistic QTR'!$C22,0,4*(COLUMNS('Optimistic QTR'!$C22:U22)-1),1,4))</f>
        <v>23.924999999999997</v>
      </c>
      <c r="V22" s="47">
        <f ca="1">AVERAGE(OFFSET('Optimistic QTR'!$C22,0,4*(COLUMNS('Optimistic QTR'!$C22:V22)-1),1,4))</f>
        <v>24.400000000000002</v>
      </c>
      <c r="W22" s="47">
        <f ca="1">AVERAGE(OFFSET('Optimistic QTR'!$C22,0,4*(COLUMNS('Optimistic QTR'!$C22:W22)-1),1,4))</f>
        <v>24.4</v>
      </c>
      <c r="X22" s="47">
        <f ca="1">AVERAGE(OFFSET('Optimistic QTR'!$C22,0,4*(COLUMNS('Optimistic QTR'!$C22:X22)-1),1,4))</f>
        <v>23.441666666666666</v>
      </c>
      <c r="Y22" s="47">
        <f ca="1">AVERAGE(OFFSET('Optimistic QTR'!$C22,0,4*(COLUMNS('Optimistic QTR'!$C22:Y22)-1),1,4))</f>
        <v>23.041666666666664</v>
      </c>
      <c r="Z22" s="47">
        <f ca="1">AVERAGE(OFFSET('Optimistic QTR'!$C22,0,4*(COLUMNS('Optimistic QTR'!$C22:Z22)-1),1,4))</f>
        <v>22.508333333333333</v>
      </c>
      <c r="AA22" s="47">
        <f ca="1">AVERAGE(OFFSET('Optimistic QTR'!$C22,0,4*(COLUMNS('Optimistic QTR'!$C22:AA22)-1),1,4))</f>
        <v>22.1</v>
      </c>
      <c r="AB22" s="47">
        <f ca="1">AVERAGE(OFFSET('Optimistic QTR'!$C22,0,4*(COLUMNS('Optimistic QTR'!$C22:AB22)-1),1,4))</f>
        <v>22.008333333333333</v>
      </c>
      <c r="AC22" s="47">
        <f ca="1">AVERAGE(OFFSET('Optimistic QTR'!$C22,0,4*(COLUMNS('Optimistic QTR'!$C22:AC22)-1),1,4))</f>
        <v>22.125000000000004</v>
      </c>
      <c r="AD22" s="47">
        <f ca="1">AVERAGE(OFFSET('Optimistic QTR'!$C22,0,4*(COLUMNS('Optimistic QTR'!$C22:AD22)-1),1,4))</f>
        <v>22.183333333333334</v>
      </c>
      <c r="AE22" s="47">
        <f ca="1">AVERAGE(OFFSET('Optimistic QTR'!$C22,0,4*(COLUMNS('Optimistic QTR'!$C22:AE22)-1),1,4))</f>
        <v>21.658333333333335</v>
      </c>
      <c r="AF22" s="47">
        <f ca="1">AVERAGE(OFFSET('Optimistic QTR'!$C22,0,4*(COLUMNS('Optimistic QTR'!$C22:AF22)-1),1,4))</f>
        <v>21.3</v>
      </c>
      <c r="AG22" s="48">
        <f ca="1">AVERAGE(OFFSET('Optimistic QTR'!$C22,0,4*(COLUMNS('Optimistic QTR'!$C22:AG22)-1),1,4))</f>
        <v>21.950000000000003</v>
      </c>
      <c r="AH22" s="48">
        <f ca="1">AVERAGE(OFFSET('Optimistic QTR'!$C22,0,4*(COLUMNS('Optimistic QTR'!$C22:AH22)-1),1,4))</f>
        <v>21.441666666666666</v>
      </c>
      <c r="AI22" s="48">
        <f ca="1">AVERAGE(OFFSET('Optimistic QTR'!$C22,0,4*(COLUMNS('Optimistic QTR'!$C22:AI22)-1),1,4))</f>
        <v>20.708333333333332</v>
      </c>
      <c r="AJ22" s="48">
        <f ca="1">AVERAGE(OFFSET('Optimistic QTR'!$C22,0,4*(COLUMNS('Optimistic QTR'!$C22:AJ22)-1),1,4))</f>
        <v>20.974999999999998</v>
      </c>
      <c r="AK22" s="48">
        <f ca="1">AVERAGE(OFFSET('Optimistic QTR'!$C22,0,4*(COLUMNS('Optimistic QTR'!$C22:AK22)-1),1,4))</f>
        <v>21.483333333333334</v>
      </c>
      <c r="AL22" s="49">
        <f ca="1">AVERAGE(OFFSET('Optimistic QTR'!$C22,0,4*(COLUMNS('Optimistic QTR'!$C22:AL22)-1),1,4))</f>
        <v>20.691015</v>
      </c>
      <c r="AM22" s="49">
        <f ca="1">AVERAGE(OFFSET('Optimistic QTR'!$C22,0,4*(COLUMNS('Optimistic QTR'!$C22:AM22)-1),1,4))</f>
        <v>19.904082500000001</v>
      </c>
      <c r="AN22" s="49">
        <f ca="1">AVERAGE(OFFSET('Optimistic QTR'!$C22,0,4*(COLUMNS('Optimistic QTR'!$C22:AN22)-1),1,4))</f>
        <v>19.844930000000002</v>
      </c>
      <c r="AO22" s="49">
        <f ca="1">AVERAGE(OFFSET('Optimistic QTR'!$C22,0,4*(COLUMNS('Optimistic QTR'!$C22:AO22)-1),1,4))</f>
        <v>19.8352675</v>
      </c>
      <c r="AP22" s="49">
        <f ca="1">AVERAGE(OFFSET('Optimistic QTR'!$C22,0,4*(COLUMNS('Optimistic QTR'!$C22:AP22)-1),1,4))</f>
        <v>19.876244999999997</v>
      </c>
      <c r="AQ22" s="49">
        <f ca="1">AVERAGE(OFFSET('Optimistic QTR'!$C22,0,4*(COLUMNS('Optimistic QTR'!$C22:AQ22)-1),1,4))</f>
        <v>20.344427500000002</v>
      </c>
    </row>
    <row r="23" spans="1:43" x14ac:dyDescent="0.2">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8"/>
      <c r="AM23" s="8"/>
      <c r="AN23" s="8"/>
      <c r="AO23" s="8"/>
      <c r="AP23" s="8"/>
      <c r="AQ23" s="8"/>
    </row>
    <row r="24" spans="1:43" x14ac:dyDescent="0.2">
      <c r="A24" t="str">
        <f>'Baseline QTR'!A24</f>
        <v>KS_PIR</v>
      </c>
      <c r="B24" t="str">
        <f>'Baseline QTR'!B24</f>
        <v>Personal income (mil. $2012)</v>
      </c>
      <c r="C24" s="5">
        <f ca="1">AVERAGE(OFFSET('Optimistic QTR'!$C24,0,4*(COLUMNS('Optimistic QTR'!$C24:C24)-1),1,4))</f>
        <v>80415.416977550602</v>
      </c>
      <c r="D24" s="5">
        <f ca="1">AVERAGE(OFFSET('Optimistic QTR'!$C24,0,4*(COLUMNS('Optimistic QTR'!$C24:D24)-1),1,4))</f>
        <v>82759.057344843328</v>
      </c>
      <c r="E24" s="5">
        <f ca="1">AVERAGE(OFFSET('Optimistic QTR'!$C24,0,4*(COLUMNS('Optimistic QTR'!$C24:E24)-1),1,4))</f>
        <v>86665.110428238186</v>
      </c>
      <c r="F24" s="5">
        <f ca="1">AVERAGE(OFFSET('Optimistic QTR'!$C24,0,4*(COLUMNS('Optimistic QTR'!$C24:F24)-1),1,4))</f>
        <v>87596.131074900361</v>
      </c>
      <c r="G24" s="5">
        <f ca="1">AVERAGE(OFFSET('Optimistic QTR'!$C24,0,4*(COLUMNS('Optimistic QTR'!$C24:G24)-1),1,4))</f>
        <v>90176.955906154326</v>
      </c>
      <c r="H24" s="5">
        <f ca="1">AVERAGE(OFFSET('Optimistic QTR'!$C24,0,4*(COLUMNS('Optimistic QTR'!$C24:H24)-1),1,4))</f>
        <v>93706.413874121179</v>
      </c>
      <c r="I24" s="5">
        <f ca="1">AVERAGE(OFFSET('Optimistic QTR'!$C24,0,4*(COLUMNS('Optimistic QTR'!$C24:I24)-1),1,4))</f>
        <v>99366.881665061432</v>
      </c>
      <c r="J24" s="5">
        <f ca="1">AVERAGE(OFFSET('Optimistic QTR'!$C24,0,4*(COLUMNS('Optimistic QTR'!$C24:J24)-1),1,4))</f>
        <v>106102.37398727327</v>
      </c>
      <c r="K24" s="5">
        <f ca="1">AVERAGE(OFFSET('Optimistic QTR'!$C24,0,4*(COLUMNS('Optimistic QTR'!$C24:K24)-1),1,4))</f>
        <v>118766.98376934094</v>
      </c>
      <c r="L24" s="5">
        <f ca="1">AVERAGE(OFFSET('Optimistic QTR'!$C24,0,4*(COLUMNS('Optimistic QTR'!$C24:L24)-1),1,4))</f>
        <v>127663.46510751409</v>
      </c>
      <c r="M24" s="5">
        <f ca="1">AVERAGE(OFFSET('Optimistic QTR'!$C24,0,4*(COLUMNS('Optimistic QTR'!$C24:M24)-1),1,4))</f>
        <v>132541.55835712946</v>
      </c>
      <c r="N24" s="5">
        <f ca="1">AVERAGE(OFFSET('Optimistic QTR'!$C24,0,4*(COLUMNS('Optimistic QTR'!$C24:N24)-1),1,4))</f>
        <v>132198.9329218163</v>
      </c>
      <c r="O24" s="5">
        <f ca="1">AVERAGE(OFFSET('Optimistic QTR'!$C24,0,4*(COLUMNS('Optimistic QTR'!$C24:O24)-1),1,4))</f>
        <v>131543.9963718259</v>
      </c>
      <c r="P24" s="5">
        <f ca="1">AVERAGE(OFFSET('Optimistic QTR'!$C24,0,4*(COLUMNS('Optimistic QTR'!$C24:P24)-1),1,4))</f>
        <v>132275.03412398355</v>
      </c>
      <c r="Q24" s="5">
        <f ca="1">AVERAGE(OFFSET('Optimistic QTR'!$C24,0,4*(COLUMNS('Optimistic QTR'!$C24:Q24)-1),1,4))</f>
        <v>140422.81323626704</v>
      </c>
      <c r="R24" s="5">
        <f ca="1">AVERAGE(OFFSET('Optimistic QTR'!$C24,0,4*(COLUMNS('Optimistic QTR'!$C24:R24)-1),1,4))</f>
        <v>139929.59081228374</v>
      </c>
      <c r="S24" s="5">
        <f ca="1">AVERAGE(OFFSET('Optimistic QTR'!$C24,0,4*(COLUMNS('Optimistic QTR'!$C24:S24)-1),1,4))</f>
        <v>150370.91793904774</v>
      </c>
      <c r="T24" s="5">
        <f ca="1">AVERAGE(OFFSET('Optimistic QTR'!$C24,0,4*(COLUMNS('Optimistic QTR'!$C24:T24)-1),1,4))</f>
        <v>159504.0059483668</v>
      </c>
      <c r="U24" s="5">
        <f ca="1">AVERAGE(OFFSET('Optimistic QTR'!$C24,0,4*(COLUMNS('Optimistic QTR'!$C24:U24)-1),1,4))</f>
        <v>160592.1683575435</v>
      </c>
      <c r="V24" s="5">
        <f ca="1">AVERAGE(OFFSET('Optimistic QTR'!$C24,0,4*(COLUMNS('Optimistic QTR'!$C24:V24)-1),1,4))</f>
        <v>150299.57679336326</v>
      </c>
      <c r="W24" s="5">
        <f ca="1">AVERAGE(OFFSET('Optimistic QTR'!$C24,0,4*(COLUMNS('Optimistic QTR'!$C24:W24)-1),1,4))</f>
        <v>151027.40462353593</v>
      </c>
      <c r="X24" s="5">
        <f ca="1">AVERAGE(OFFSET('Optimistic QTR'!$C24,0,4*(COLUMNS('Optimistic QTR'!$C24:X24)-1),1,4))</f>
        <v>158133.79693027661</v>
      </c>
      <c r="Y24" s="5">
        <f ca="1">AVERAGE(OFFSET('Optimistic QTR'!$C24,0,4*(COLUMNS('Optimistic QTR'!$C24:Y24)-1),1,4))</f>
        <v>172121.26912003389</v>
      </c>
      <c r="Z24" s="5">
        <f ca="1">AVERAGE(OFFSET('Optimistic QTR'!$C24,0,4*(COLUMNS('Optimistic QTR'!$C24:Z24)-1),1,4))</f>
        <v>174518.17376273574</v>
      </c>
      <c r="AA24" s="5">
        <f ca="1">AVERAGE(OFFSET('Optimistic QTR'!$C24,0,4*(COLUMNS('Optimistic QTR'!$C24:AA24)-1),1,4))</f>
        <v>188142.32926917551</v>
      </c>
      <c r="AB24" s="5">
        <f ca="1">AVERAGE(OFFSET('Optimistic QTR'!$C24,0,4*(COLUMNS('Optimistic QTR'!$C24:AB24)-1),1,4))</f>
        <v>200133.38871518004</v>
      </c>
      <c r="AC24" s="5">
        <f ca="1">AVERAGE(OFFSET('Optimistic QTR'!$C24,0,4*(COLUMNS('Optimistic QTR'!$C24:AC24)-1),1,4))</f>
        <v>211070.67198998044</v>
      </c>
      <c r="AD24" s="5">
        <f ca="1">AVERAGE(OFFSET('Optimistic QTR'!$C24,0,4*(COLUMNS('Optimistic QTR'!$C24:AD24)-1),1,4))</f>
        <v>223137.07391018036</v>
      </c>
      <c r="AE24" s="5">
        <f ca="1">AVERAGE(OFFSET('Optimistic QTR'!$C24,0,4*(COLUMNS('Optimistic QTR'!$C24:AE24)-1),1,4))</f>
        <v>235396.97615484076</v>
      </c>
      <c r="AF24" s="5">
        <f ca="1">AVERAGE(OFFSET('Optimistic QTR'!$C24,0,4*(COLUMNS('Optimistic QTR'!$C24:AF24)-1),1,4))</f>
        <v>249731.51383964505</v>
      </c>
      <c r="AG24" s="45">
        <f ca="1">AVERAGE(OFFSET('Optimistic QTR'!$C24,0,4*(COLUMNS('Optimistic QTR'!$C24:AG24)-1),1,4))</f>
        <v>264775.74505099782</v>
      </c>
      <c r="AH24" s="45">
        <f ca="1">AVERAGE(OFFSET('Optimistic QTR'!$C24,0,4*(COLUMNS('Optimistic QTR'!$C24:AH24)-1),1,4))</f>
        <v>278973.90382168489</v>
      </c>
      <c r="AI24" s="45">
        <f ca="1">AVERAGE(OFFSET('Optimistic QTR'!$C24,0,4*(COLUMNS('Optimistic QTR'!$C24:AI24)-1),1,4))</f>
        <v>271775.48585935048</v>
      </c>
      <c r="AJ24" s="45">
        <f ca="1">AVERAGE(OFFSET('Optimistic QTR'!$C24,0,4*(COLUMNS('Optimistic QTR'!$C24:AJ24)-1),1,4))</f>
        <v>283207.3190381098</v>
      </c>
      <c r="AK24" s="9">
        <f ca="1">AVERAGE(OFFSET('Optimistic QTR'!$C24,0,4*(COLUMNS('Optimistic QTR'!$C24:AK24)-1),1,4))</f>
        <v>294790.10468857328</v>
      </c>
      <c r="AL24" s="9">
        <f ca="1">AVERAGE(OFFSET('Optimistic QTR'!$C24,0,4*(COLUMNS('Optimistic QTR'!$C24:AL24)-1),1,4))</f>
        <v>301827.42500000005</v>
      </c>
      <c r="AM24" s="9">
        <f ca="1">AVERAGE(OFFSET('Optimistic QTR'!$C24,0,4*(COLUMNS('Optimistic QTR'!$C24:AM24)-1),1,4))</f>
        <v>316224.59999999998</v>
      </c>
      <c r="AN24" s="9">
        <f ca="1">AVERAGE(OFFSET('Optimistic QTR'!$C24,0,4*(COLUMNS('Optimistic QTR'!$C24:AN24)-1),1,4))</f>
        <v>330556.45</v>
      </c>
      <c r="AO24" s="9">
        <f ca="1">AVERAGE(OFFSET('Optimistic QTR'!$C24,0,4*(COLUMNS('Optimistic QTR'!$C24:AO24)-1),1,4))</f>
        <v>343752.125</v>
      </c>
      <c r="AP24" s="9">
        <f ca="1">AVERAGE(OFFSET('Optimistic QTR'!$C24,0,4*(COLUMNS('Optimistic QTR'!$C24:AP24)-1),1,4))</f>
        <v>355578.52500000002</v>
      </c>
      <c r="AQ24" s="9">
        <f ca="1">AVERAGE(OFFSET('Optimistic QTR'!$C24,0,4*(COLUMNS('Optimistic QTR'!$C24:AQ24)-1),1,4))</f>
        <v>366778.15</v>
      </c>
    </row>
    <row r="25" spans="1:43" x14ac:dyDescent="0.2">
      <c r="A25" t="str">
        <f>'Baseline QTR'!A25</f>
        <v>KS_PI</v>
      </c>
      <c r="B25" t="str">
        <f>'Baseline QTR'!B25</f>
        <v>Personal income (mil. $)</v>
      </c>
      <c r="C25" s="5">
        <f ca="1">AVERAGE(OFFSET('Optimistic QTR'!$C25,0,4*(COLUMNS('Optimistic QTR'!$C25:C25)-1),1,4))</f>
        <v>48072.906000000003</v>
      </c>
      <c r="D25" s="5">
        <f ca="1">AVERAGE(OFFSET('Optimistic QTR'!$C25,0,4*(COLUMNS('Optimistic QTR'!$C25:D25)-1),1,4))</f>
        <v>51126.397000000012</v>
      </c>
      <c r="E25" s="5">
        <f ca="1">AVERAGE(OFFSET('Optimistic QTR'!$C25,0,4*(COLUMNS('Optimistic QTR'!$C25:E25)-1),1,4))</f>
        <v>54969.03300000001</v>
      </c>
      <c r="F25" s="5">
        <f ca="1">AVERAGE(OFFSET('Optimistic QTR'!$C25,0,4*(COLUMNS('Optimistic QTR'!$C25:F25)-1),1,4))</f>
        <v>56937.40600000001</v>
      </c>
      <c r="G25" s="5">
        <f ca="1">AVERAGE(OFFSET('Optimistic QTR'!$C25,0,4*(COLUMNS('Optimistic QTR'!$C25:G25)-1),1,4))</f>
        <v>59843.566999999988</v>
      </c>
      <c r="H25" s="5">
        <f ca="1">AVERAGE(OFFSET('Optimistic QTR'!$C25,0,4*(COLUMNS('Optimistic QTR'!$C25:H25)-1),1,4))</f>
        <v>63492.43499999999</v>
      </c>
      <c r="I25" s="5">
        <f ca="1">AVERAGE(OFFSET('Optimistic QTR'!$C25,0,4*(COLUMNS('Optimistic QTR'!$C25:I25)-1),1,4))</f>
        <v>68770.936000000002</v>
      </c>
      <c r="J25" s="5">
        <f ca="1">AVERAGE(OFFSET('Optimistic QTR'!$C25,0,4*(COLUMNS('Optimistic QTR'!$C25:J25)-1),1,4))</f>
        <v>74707.336000000025</v>
      </c>
      <c r="K25" s="5">
        <f ca="1">AVERAGE(OFFSET('Optimistic QTR'!$C25,0,4*(COLUMNS('Optimistic QTR'!$C25:K25)-1),1,4))</f>
        <v>84291.478000000003</v>
      </c>
      <c r="L25" s="5">
        <f ca="1">AVERAGE(OFFSET('Optimistic QTR'!$C25,0,4*(COLUMNS('Optimistic QTR'!$C25:L25)-1),1,4))</f>
        <v>91931.721000000049</v>
      </c>
      <c r="M25" s="5">
        <f ca="1">AVERAGE(OFFSET('Optimistic QTR'!$C25,0,4*(COLUMNS('Optimistic QTR'!$C25:M25)-1),1,4))</f>
        <v>97840.914000000048</v>
      </c>
      <c r="N25" s="5">
        <f ca="1">AVERAGE(OFFSET('Optimistic QTR'!$C25,0,4*(COLUMNS('Optimistic QTR'!$C25:N25)-1),1,4))</f>
        <v>99547.905000000042</v>
      </c>
      <c r="O25" s="5">
        <f ca="1">AVERAGE(OFFSET('Optimistic QTR'!$C25,0,4*(COLUMNS('Optimistic QTR'!$C25:O25)-1),1,4))</f>
        <v>100355.26000000002</v>
      </c>
      <c r="P25" s="5">
        <f ca="1">AVERAGE(OFFSET('Optimistic QTR'!$C25,0,4*(COLUMNS('Optimistic QTR'!$C25:P25)-1),1,4))</f>
        <v>103036.88100000001</v>
      </c>
      <c r="Q25" s="5">
        <f ca="1">AVERAGE(OFFSET('Optimistic QTR'!$C25,0,4*(COLUMNS('Optimistic QTR'!$C25:Q25)-1),1,4))</f>
        <v>112139.18400000001</v>
      </c>
      <c r="R25" s="5">
        <f ca="1">AVERAGE(OFFSET('Optimistic QTR'!$C25,0,4*(COLUMNS('Optimistic QTR'!$C25:R25)-1),1,4))</f>
        <v>114920.37900000002</v>
      </c>
      <c r="S25" s="5">
        <f ca="1">AVERAGE(OFFSET('Optimistic QTR'!$C25,0,4*(COLUMNS('Optimistic QTR'!$C25:S25)-1),1,4))</f>
        <v>126988.77100000001</v>
      </c>
      <c r="T25" s="5">
        <f ca="1">AVERAGE(OFFSET('Optimistic QTR'!$C25,0,4*(COLUMNS('Optimistic QTR'!$C25:T25)-1),1,4))</f>
        <v>138148.02200000003</v>
      </c>
      <c r="U25" s="5">
        <f ca="1">AVERAGE(OFFSET('Optimistic QTR'!$C25,0,4*(COLUMNS('Optimistic QTR'!$C25:U25)-1),1,4))</f>
        <v>143200.45700000005</v>
      </c>
      <c r="V25" s="5">
        <f ca="1">AVERAGE(OFFSET('Optimistic QTR'!$C25,0,4*(COLUMNS('Optimistic QTR'!$C25:V25)-1),1,4))</f>
        <v>133630.78800000009</v>
      </c>
      <c r="W25" s="5">
        <f ca="1">AVERAGE(OFFSET('Optimistic QTR'!$C25,0,4*(COLUMNS('Optimistic QTR'!$C25:W25)-1),1,4))</f>
        <v>136706.2160000001</v>
      </c>
      <c r="X25" s="5">
        <f ca="1">AVERAGE(OFFSET('Optimistic QTR'!$C25,0,4*(COLUMNS('Optimistic QTR'!$C25:X25)-1),1,4))</f>
        <v>146761.57000000012</v>
      </c>
      <c r="Y25" s="5">
        <f ca="1">AVERAGE(OFFSET('Optimistic QTR'!$C25,0,4*(COLUMNS('Optimistic QTR'!$C25:Y25)-1),1,4))</f>
        <v>162730.88200000016</v>
      </c>
      <c r="Z25" s="5">
        <f ca="1">AVERAGE(OFFSET('Optimistic QTR'!$C25,0,4*(COLUMNS('Optimistic QTR'!$C25:Z25)-1),1,4))</f>
        <v>167156.41400000011</v>
      </c>
      <c r="AA25" s="5">
        <f ca="1">AVERAGE(OFFSET('Optimistic QTR'!$C25,0,4*(COLUMNS('Optimistic QTR'!$C25:AA25)-1),1,4))</f>
        <v>182737.81500000012</v>
      </c>
      <c r="AB25" s="5">
        <f ca="1">AVERAGE(OFFSET('Optimistic QTR'!$C25,0,4*(COLUMNS('Optimistic QTR'!$C25:AB25)-1),1,4))</f>
        <v>194730.40000000023</v>
      </c>
      <c r="AC25" s="5">
        <f ca="1">AVERAGE(OFFSET('Optimistic QTR'!$C25,0,4*(COLUMNS('Optimistic QTR'!$C25:AC25)-1),1,4))</f>
        <v>207467.35700000031</v>
      </c>
      <c r="AD25" s="5">
        <f ca="1">AVERAGE(OFFSET('Optimistic QTR'!$C25,0,4*(COLUMNS('Optimistic QTR'!$C25:AD25)-1),1,4))</f>
        <v>223150.70800000028</v>
      </c>
      <c r="AE25" s="5">
        <f ca="1">AVERAGE(OFFSET('Optimistic QTR'!$C25,0,4*(COLUMNS('Optimistic QTR'!$C25:AE25)-1),1,4))</f>
        <v>240231.96000000028</v>
      </c>
      <c r="AF25" s="5">
        <f ca="1">AVERAGE(OFFSET('Optimistic QTR'!$C25,0,4*(COLUMNS('Optimistic QTR'!$C25:AF25)-1),1,4))</f>
        <v>258501.22400000037</v>
      </c>
      <c r="AG25" s="45">
        <f ca="1">AVERAGE(OFFSET('Optimistic QTR'!$C25,0,4*(COLUMNS('Optimistic QTR'!$C25:AG25)-1),1,4))</f>
        <v>277051.25700000045</v>
      </c>
      <c r="AH25" s="45">
        <f ca="1">AVERAGE(OFFSET('Optimistic QTR'!$C25,0,4*(COLUMNS('Optimistic QTR'!$C25:AH25)-1),1,4))</f>
        <v>303888.03900000057</v>
      </c>
      <c r="AI25" s="45">
        <f ca="1">AVERAGE(OFFSET('Optimistic QTR'!$C25,0,4*(COLUMNS('Optimistic QTR'!$C25:AI25)-1),1,4))</f>
        <v>315572.32200000068</v>
      </c>
      <c r="AJ25" s="45">
        <f ca="1">AVERAGE(OFFSET('Optimistic QTR'!$C25,0,4*(COLUMNS('Optimistic QTR'!$C25:AJ25)-1),1,4))</f>
        <v>341269.4630000008</v>
      </c>
      <c r="AK25" s="9">
        <f ca="1">AVERAGE(OFFSET('Optimistic QTR'!$C25,0,4*(COLUMNS('Optimistic QTR'!$C25:AK25)-1),1,4))</f>
        <v>364079.62047662394</v>
      </c>
      <c r="AL25" s="9">
        <f ca="1">AVERAGE(OFFSET('Optimistic QTR'!$C25,0,4*(COLUMNS('Optimistic QTR'!$C25:AL25)-1),1,4))</f>
        <v>382478.42500000005</v>
      </c>
      <c r="AM25" s="9">
        <f ca="1">AVERAGE(OFFSET('Optimistic QTR'!$C25,0,4*(COLUMNS('Optimistic QTR'!$C25:AM25)-1),1,4))</f>
        <v>409656.95</v>
      </c>
      <c r="AN25" s="9">
        <f ca="1">AVERAGE(OFFSET('Optimistic QTR'!$C25,0,4*(COLUMNS('Optimistic QTR'!$C25:AN25)-1),1,4))</f>
        <v>437076.97499999998</v>
      </c>
      <c r="AO25" s="9">
        <f ca="1">AVERAGE(OFFSET('Optimistic QTR'!$C25,0,4*(COLUMNS('Optimistic QTR'!$C25:AO25)-1),1,4))</f>
        <v>464059.30000000005</v>
      </c>
      <c r="AP25" s="9">
        <f ca="1">AVERAGE(OFFSET('Optimistic QTR'!$C25,0,4*(COLUMNS('Optimistic QTR'!$C25:AP25)-1),1,4))</f>
        <v>489918.72499999998</v>
      </c>
      <c r="AQ25" s="9">
        <f ca="1">AVERAGE(OFFSET('Optimistic QTR'!$C25,0,4*(COLUMNS('Optimistic QTR'!$C25:AQ25)-1),1,4))</f>
        <v>515796.15</v>
      </c>
    </row>
    <row r="26" spans="1:43" x14ac:dyDescent="0.2">
      <c r="A26" t="str">
        <f>'Baseline QTR'!A26</f>
        <v>KS_PIWS</v>
      </c>
      <c r="B26" t="str">
        <f>'Baseline QTR'!B26</f>
        <v xml:space="preserve">  Wage and salary disbursements (mil. $)</v>
      </c>
      <c r="C26" s="5">
        <f ca="1">AVERAGE(OFFSET('Optimistic QTR'!$C26,0,4*(COLUMNS('Optimistic QTR'!$C26:C26)-1),1,4))</f>
        <v>30108.643999999997</v>
      </c>
      <c r="D26" s="5">
        <f ca="1">AVERAGE(OFFSET('Optimistic QTR'!$C26,0,4*(COLUMNS('Optimistic QTR'!$C26:D26)-1),1,4))</f>
        <v>31973.364999999998</v>
      </c>
      <c r="E26" s="5">
        <f ca="1">AVERAGE(OFFSET('Optimistic QTR'!$C26,0,4*(COLUMNS('Optimistic QTR'!$C26:E26)-1),1,4))</f>
        <v>34891.162999999993</v>
      </c>
      <c r="F26" s="5">
        <f ca="1">AVERAGE(OFFSET('Optimistic QTR'!$C26,0,4*(COLUMNS('Optimistic QTR'!$C26:F26)-1),1,4))</f>
        <v>35259.692999999977</v>
      </c>
      <c r="G26" s="5">
        <f ca="1">AVERAGE(OFFSET('Optimistic QTR'!$C26,0,4*(COLUMNS('Optimistic QTR'!$C26:G26)-1),1,4))</f>
        <v>36538.616999999977</v>
      </c>
      <c r="H26" s="5">
        <f ca="1">AVERAGE(OFFSET('Optimistic QTR'!$C26,0,4*(COLUMNS('Optimistic QTR'!$C26:H26)-1),1,4))</f>
        <v>38810.772999999994</v>
      </c>
      <c r="I26" s="5">
        <f ca="1">AVERAGE(OFFSET('Optimistic QTR'!$C26,0,4*(COLUMNS('Optimistic QTR'!$C26:I26)-1),1,4))</f>
        <v>42815.449999999983</v>
      </c>
      <c r="J26" s="5">
        <f ca="1">AVERAGE(OFFSET('Optimistic QTR'!$C26,0,4*(COLUMNS('Optimistic QTR'!$C26:J26)-1),1,4))</f>
        <v>48886.184999999983</v>
      </c>
      <c r="K26" s="5">
        <f ca="1">AVERAGE(OFFSET('Optimistic QTR'!$C26,0,4*(COLUMNS('Optimistic QTR'!$C26:K26)-1),1,4))</f>
        <v>56051.766999999963</v>
      </c>
      <c r="L26" s="5">
        <f ca="1">AVERAGE(OFFSET('Optimistic QTR'!$C26,0,4*(COLUMNS('Optimistic QTR'!$C26:L26)-1),1,4))</f>
        <v>63308.568999999967</v>
      </c>
      <c r="M26" s="5">
        <f ca="1">AVERAGE(OFFSET('Optimistic QTR'!$C26,0,4*(COLUMNS('Optimistic QTR'!$C26:M26)-1),1,4))</f>
        <v>66699.557999999946</v>
      </c>
      <c r="N26" s="5">
        <f ca="1">AVERAGE(OFFSET('Optimistic QTR'!$C26,0,4*(COLUMNS('Optimistic QTR'!$C26:N26)-1),1,4))</f>
        <v>65736.616999999911</v>
      </c>
      <c r="O26" s="5">
        <f ca="1">AVERAGE(OFFSET('Optimistic QTR'!$C26,0,4*(COLUMNS('Optimistic QTR'!$C26:O26)-1),1,4))</f>
        <v>64619.397999999914</v>
      </c>
      <c r="P26" s="5">
        <f ca="1">AVERAGE(OFFSET('Optimistic QTR'!$C26,0,4*(COLUMNS('Optimistic QTR'!$C26:P26)-1),1,4))</f>
        <v>65153.797999999901</v>
      </c>
      <c r="Q26" s="5">
        <f ca="1">AVERAGE(OFFSET('Optimistic QTR'!$C26,0,4*(COLUMNS('Optimistic QTR'!$C26:Q26)-1),1,4))</f>
        <v>67066.380999999892</v>
      </c>
      <c r="R26" s="5">
        <f ca="1">AVERAGE(OFFSET('Optimistic QTR'!$C26,0,4*(COLUMNS('Optimistic QTR'!$C26:R26)-1),1,4))</f>
        <v>70544.673999999897</v>
      </c>
      <c r="S26" s="5">
        <f ca="1">AVERAGE(OFFSET('Optimistic QTR'!$C26,0,4*(COLUMNS('Optimistic QTR'!$C26:S26)-1),1,4))</f>
        <v>77356.472999999911</v>
      </c>
      <c r="T26" s="5">
        <f ca="1">AVERAGE(OFFSET('Optimistic QTR'!$C26,0,4*(COLUMNS('Optimistic QTR'!$C26:T26)-1),1,4))</f>
        <v>84043.414999999921</v>
      </c>
      <c r="U26" s="5">
        <f ca="1">AVERAGE(OFFSET('Optimistic QTR'!$C26,0,4*(COLUMNS('Optimistic QTR'!$C26:U26)-1),1,4))</f>
        <v>86345.049999999916</v>
      </c>
      <c r="V26" s="5">
        <f ca="1">AVERAGE(OFFSET('Optimistic QTR'!$C26,0,4*(COLUMNS('Optimistic QTR'!$C26:V26)-1),1,4))</f>
        <v>83137.407999999879</v>
      </c>
      <c r="W26" s="5">
        <f ca="1">AVERAGE(OFFSET('Optimistic QTR'!$C26,0,4*(COLUMNS('Optimistic QTR'!$C26:W26)-1),1,4))</f>
        <v>84234.73499999987</v>
      </c>
      <c r="X26" s="5">
        <f ca="1">AVERAGE(OFFSET('Optimistic QTR'!$C26,0,4*(COLUMNS('Optimistic QTR'!$C26:X26)-1),1,4))</f>
        <v>89705.891999999876</v>
      </c>
      <c r="Y26" s="5">
        <f ca="1">AVERAGE(OFFSET('Optimistic QTR'!$C26,0,4*(COLUMNS('Optimistic QTR'!$C26:Y26)-1),1,4))</f>
        <v>96505.670999999857</v>
      </c>
      <c r="Z26" s="5">
        <f ca="1">AVERAGE(OFFSET('Optimistic QTR'!$C26,0,4*(COLUMNS('Optimistic QTR'!$C26:Z26)-1),1,4))</f>
        <v>101050.00599999983</v>
      </c>
      <c r="AA26" s="5">
        <f ca="1">AVERAGE(OFFSET('Optimistic QTR'!$C26,0,4*(COLUMNS('Optimistic QTR'!$C26:AA26)-1),1,4))</f>
        <v>109129.18899999981</v>
      </c>
      <c r="AB26" s="5">
        <f ca="1">AVERAGE(OFFSET('Optimistic QTR'!$C26,0,4*(COLUMNS('Optimistic QTR'!$C26:AB26)-1),1,4))</f>
        <v>115530.9319999998</v>
      </c>
      <c r="AC26" s="5">
        <f ca="1">AVERAGE(OFFSET('Optimistic QTR'!$C26,0,4*(COLUMNS('Optimistic QTR'!$C26:AC26)-1),1,4))</f>
        <v>123819.6209999998</v>
      </c>
      <c r="AD26" s="5">
        <f ca="1">AVERAGE(OFFSET('Optimistic QTR'!$C26,0,4*(COLUMNS('Optimistic QTR'!$C26:AD26)-1),1,4))</f>
        <v>134017.6759999998</v>
      </c>
      <c r="AE26" s="5">
        <f ca="1">AVERAGE(OFFSET('Optimistic QTR'!$C26,0,4*(COLUMNS('Optimistic QTR'!$C26:AE26)-1),1,4))</f>
        <v>147745.3609999998</v>
      </c>
      <c r="AF26" s="5">
        <f ca="1">AVERAGE(OFFSET('Optimistic QTR'!$C26,0,4*(COLUMNS('Optimistic QTR'!$C26:AF26)-1),1,4))</f>
        <v>159329.66299999983</v>
      </c>
      <c r="AG26" s="45">
        <f ca="1">AVERAGE(OFFSET('Optimistic QTR'!$C26,0,4*(COLUMNS('Optimistic QTR'!$C26:AG26)-1),1,4))</f>
        <v>167779.86299999975</v>
      </c>
      <c r="AH26" s="45">
        <f ca="1">AVERAGE(OFFSET('Optimistic QTR'!$C26,0,4*(COLUMNS('Optimistic QTR'!$C26:AH26)-1),1,4))</f>
        <v>186183.17699999973</v>
      </c>
      <c r="AI26" s="45">
        <f ca="1">AVERAGE(OFFSET('Optimistic QTR'!$C26,0,4*(COLUMNS('Optimistic QTR'!$C26:AI26)-1),1,4))</f>
        <v>196513.24399999966</v>
      </c>
      <c r="AJ26" s="45">
        <f ca="1">AVERAGE(OFFSET('Optimistic QTR'!$C26,0,4*(COLUMNS('Optimistic QTR'!$C26:AJ26)-1),1,4))</f>
        <v>215009.51299999957</v>
      </c>
      <c r="AK26" s="9">
        <f ca="1">AVERAGE(OFFSET('Optimistic QTR'!$C26,0,4*(COLUMNS('Optimistic QTR'!$C26:AK26)-1),1,4))</f>
        <v>233082.13167650986</v>
      </c>
      <c r="AL26" s="9">
        <f ca="1">AVERAGE(OFFSET('Optimistic QTR'!$C26,0,4*(COLUMNS('Optimistic QTR'!$C26:AL26)-1),1,4))</f>
        <v>241140.60000000003</v>
      </c>
      <c r="AM26" s="9">
        <f ca="1">AVERAGE(OFFSET('Optimistic QTR'!$C26,0,4*(COLUMNS('Optimistic QTR'!$C26:AM26)-1),1,4))</f>
        <v>253934.09999999998</v>
      </c>
      <c r="AN26" s="9">
        <f ca="1">AVERAGE(OFFSET('Optimistic QTR'!$C26,0,4*(COLUMNS('Optimistic QTR'!$C26:AN26)-1),1,4))</f>
        <v>269065.89999999997</v>
      </c>
      <c r="AO26" s="9">
        <f ca="1">AVERAGE(OFFSET('Optimistic QTR'!$C26,0,4*(COLUMNS('Optimistic QTR'!$C26:AO26)-1),1,4))</f>
        <v>285058.72499999998</v>
      </c>
      <c r="AP26" s="9">
        <f ca="1">AVERAGE(OFFSET('Optimistic QTR'!$C26,0,4*(COLUMNS('Optimistic QTR'!$C26:AP26)-1),1,4))</f>
        <v>300722.25</v>
      </c>
      <c r="AQ26" s="9">
        <f ca="1">AVERAGE(OFFSET('Optimistic QTR'!$C26,0,4*(COLUMNS('Optimistic QTR'!$C26:AQ26)-1),1,4))</f>
        <v>317126.125</v>
      </c>
    </row>
    <row r="27" spans="1:43" x14ac:dyDescent="0.2">
      <c r="A27" t="str">
        <f>'Baseline QTR'!A27</f>
        <v>KS_PIPC</v>
      </c>
      <c r="B27" t="str">
        <f>'Baseline QTR'!B27</f>
        <v>Per capita personal income ($)</v>
      </c>
      <c r="C27" s="5">
        <f ca="1">AVERAGE(OFFSET('Optimistic QTR'!$C27,0,4*(COLUMNS('Optimistic QTR'!$C27:C27)-1),1,4))</f>
        <v>24043.460250421842</v>
      </c>
      <c r="D27" s="5">
        <f ca="1">AVERAGE(OFFSET('Optimistic QTR'!$C27,0,4*(COLUMNS('Optimistic QTR'!$C27:D27)-1),1,4))</f>
        <v>24928.742309519541</v>
      </c>
      <c r="E27" s="5">
        <f ca="1">AVERAGE(OFFSET('Optimistic QTR'!$C27,0,4*(COLUMNS('Optimistic QTR'!$C27:E27)-1),1,4))</f>
        <v>26447.611255082786</v>
      </c>
      <c r="F27" s="5">
        <f ca="1">AVERAGE(OFFSET('Optimistic QTR'!$C27,0,4*(COLUMNS('Optimistic QTR'!$C27:F27)-1),1,4))</f>
        <v>26983.992204435468</v>
      </c>
      <c r="G27" s="5">
        <f ca="1">AVERAGE(OFFSET('Optimistic QTR'!$C27,0,4*(COLUMNS('Optimistic QTR'!$C27:G27)-1),1,4))</f>
        <v>27961.927111218702</v>
      </c>
      <c r="H27" s="5">
        <f ca="1">AVERAGE(OFFSET('Optimistic QTR'!$C27,0,4*(COLUMNS('Optimistic QTR'!$C27:H27)-1),1,4))</f>
        <v>29303.145682235001</v>
      </c>
      <c r="I27" s="5">
        <f ca="1">AVERAGE(OFFSET('Optimistic QTR'!$C27,0,4*(COLUMNS('Optimistic QTR'!$C27:I27)-1),1,4))</f>
        <v>31348.126872759221</v>
      </c>
      <c r="J27" s="5">
        <f ca="1">AVERAGE(OFFSET('Optimistic QTR'!$C27,0,4*(COLUMNS('Optimistic QTR'!$C27:J27)-1),1,4))</f>
        <v>33507.490840780207</v>
      </c>
      <c r="K27" s="5">
        <f ca="1">AVERAGE(OFFSET('Optimistic QTR'!$C27,0,4*(COLUMNS('Optimistic QTR'!$C27:K27)-1),1,4))</f>
        <v>37066.181849635941</v>
      </c>
      <c r="L27" s="5">
        <f ca="1">AVERAGE(OFFSET('Optimistic QTR'!$C27,0,4*(COLUMNS('Optimistic QTR'!$C27:L27)-1),1,4))</f>
        <v>39659.50697598132</v>
      </c>
      <c r="M27" s="5">
        <f ca="1">AVERAGE(OFFSET('Optimistic QTR'!$C27,0,4*(COLUMNS('Optimistic QTR'!$C27:M27)-1),1,4))</f>
        <v>41552.953010832491</v>
      </c>
      <c r="N27" s="5">
        <f ca="1">AVERAGE(OFFSET('Optimistic QTR'!$C27,0,4*(COLUMNS('Optimistic QTR'!$C27:N27)-1),1,4))</f>
        <v>41719.442224049082</v>
      </c>
      <c r="O27" s="5">
        <f ca="1">AVERAGE(OFFSET('Optimistic QTR'!$C27,0,4*(COLUMNS('Optimistic QTR'!$C27:O27)-1),1,4))</f>
        <v>41547.297390507971</v>
      </c>
      <c r="P27" s="5">
        <f ca="1">AVERAGE(OFFSET('Optimistic QTR'!$C27,0,4*(COLUMNS('Optimistic QTR'!$C27:P27)-1),1,4))</f>
        <v>42298.499933680985</v>
      </c>
      <c r="Q27" s="5">
        <f ca="1">AVERAGE(OFFSET('Optimistic QTR'!$C27,0,4*(COLUMNS('Optimistic QTR'!$C27:Q27)-1),1,4))</f>
        <v>45606.781394396516</v>
      </c>
      <c r="R27" s="5">
        <f ca="1">AVERAGE(OFFSET('Optimistic QTR'!$C27,0,4*(COLUMNS('Optimistic QTR'!$C27:R27)-1),1,4))</f>
        <v>46104.087117198564</v>
      </c>
      <c r="S27" s="5">
        <f ca="1">AVERAGE(OFFSET('Optimistic QTR'!$C27,0,4*(COLUMNS('Optimistic QTR'!$C27:S27)-1),1,4))</f>
        <v>50051.925461191386</v>
      </c>
      <c r="T27" s="5">
        <f ca="1">AVERAGE(OFFSET('Optimistic QTR'!$C27,0,4*(COLUMNS('Optimistic QTR'!$C27:T27)-1),1,4))</f>
        <v>53703.052593646338</v>
      </c>
      <c r="U27" s="5">
        <f ca="1">AVERAGE(OFFSET('Optimistic QTR'!$C27,0,4*(COLUMNS('Optimistic QTR'!$C27:U27)-1),1,4))</f>
        <v>55087.516284163154</v>
      </c>
      <c r="V27" s="5">
        <f ca="1">AVERAGE(OFFSET('Optimistic QTR'!$C27,0,4*(COLUMNS('Optimistic QTR'!$C27:V27)-1),1,4))</f>
        <v>50885.121193366926</v>
      </c>
      <c r="W27" s="5">
        <f ca="1">AVERAGE(OFFSET('Optimistic QTR'!$C27,0,4*(COLUMNS('Optimistic QTR'!$C27:W27)-1),1,4))</f>
        <v>51528.333837943785</v>
      </c>
      <c r="X27" s="5">
        <f ca="1">AVERAGE(OFFSET('Optimistic QTR'!$C27,0,4*(COLUMNS('Optimistic QTR'!$C27:X27)-1),1,4))</f>
        <v>54957.375457314018</v>
      </c>
      <c r="Y27" s="5">
        <f ca="1">AVERAGE(OFFSET('Optimistic QTR'!$C27,0,4*(COLUMNS('Optimistic QTR'!$C27:Y27)-1),1,4))</f>
        <v>60387.865833586606</v>
      </c>
      <c r="Z27" s="5">
        <f ca="1">AVERAGE(OFFSET('Optimistic QTR'!$C27,0,4*(COLUMNS('Optimistic QTR'!$C27:Z27)-1),1,4))</f>
        <v>61080.974369748896</v>
      </c>
      <c r="AA27" s="5">
        <f ca="1">AVERAGE(OFFSET('Optimistic QTR'!$C27,0,4*(COLUMNS('Optimistic QTR'!$C27:AA27)-1),1,4))</f>
        <v>65569.71615907771</v>
      </c>
      <c r="AB27" s="5">
        <f ca="1">AVERAGE(OFFSET('Optimistic QTR'!$C27,0,4*(COLUMNS('Optimistic QTR'!$C27:AB27)-1),1,4))</f>
        <v>68337.071513113478</v>
      </c>
      <c r="AC27" s="5">
        <f ca="1">AVERAGE(OFFSET('Optimistic QTR'!$C27,0,4*(COLUMNS('Optimistic QTR'!$C27:AC27)-1),1,4))</f>
        <v>71276.717834733994</v>
      </c>
      <c r="AD27" s="5">
        <f ca="1">AVERAGE(OFFSET('Optimistic QTR'!$C27,0,4*(COLUMNS('Optimistic QTR'!$C27:AD27)-1),1,4))</f>
        <v>75494.384170665202</v>
      </c>
      <c r="AE27" s="5">
        <f ca="1">AVERAGE(OFFSET('Optimistic QTR'!$C27,0,4*(COLUMNS('Optimistic QTR'!$C27:AE27)-1),1,4))</f>
        <v>79849.373210033504</v>
      </c>
      <c r="AF27" s="5">
        <f ca="1">AVERAGE(OFFSET('Optimistic QTR'!$C27,0,4*(COLUMNS('Optimistic QTR'!$C27:AF27)-1),1,4))</f>
        <v>84353.724839687944</v>
      </c>
      <c r="AG27" s="45">
        <f ca="1">AVERAGE(OFFSET('Optimistic QTR'!$C27,0,4*(COLUMNS('Optimistic QTR'!$C27:AG27)-1),1,4))</f>
        <v>89119.754893826088</v>
      </c>
      <c r="AH27" s="45">
        <f ca="1">AVERAGE(OFFSET('Optimistic QTR'!$C27,0,4*(COLUMNS('Optimistic QTR'!$C27:AH27)-1),1,4))</f>
        <v>96822.684539266673</v>
      </c>
      <c r="AI27" s="45">
        <f ca="1">AVERAGE(OFFSET('Optimistic QTR'!$C27,0,4*(COLUMNS('Optimistic QTR'!$C27:AI27)-1),1,4))</f>
        <v>99188.882940978554</v>
      </c>
      <c r="AJ27" s="45">
        <f ca="1">AVERAGE(OFFSET('Optimistic QTR'!$C27,0,4*(COLUMNS('Optimistic QTR'!$C27:AJ27)-1),1,4))</f>
        <v>105914.11044914364</v>
      </c>
      <c r="AK27" s="9">
        <f ca="1">AVERAGE(OFFSET('Optimistic QTR'!$C27,0,4*(COLUMNS('Optimistic QTR'!$C27:AK27)-1),1,4))</f>
        <v>111713.38325803827</v>
      </c>
      <c r="AL27" s="9">
        <f ca="1">AVERAGE(OFFSET('Optimistic QTR'!$C27,0,4*(COLUMNS('Optimistic QTR'!$C27:AL27)-1),1,4))</f>
        <v>116094.425</v>
      </c>
      <c r="AM27" s="9">
        <f ca="1">AVERAGE(OFFSET('Optimistic QTR'!$C27,0,4*(COLUMNS('Optimistic QTR'!$C27:AM27)-1),1,4))</f>
        <v>123082.1</v>
      </c>
      <c r="AN27" s="9">
        <f ca="1">AVERAGE(OFFSET('Optimistic QTR'!$C27,0,4*(COLUMNS('Optimistic QTR'!$C27:AN27)-1),1,4))</f>
        <v>130058.75</v>
      </c>
      <c r="AO27" s="9">
        <f ca="1">AVERAGE(OFFSET('Optimistic QTR'!$C27,0,4*(COLUMNS('Optimistic QTR'!$C27:AO27)-1),1,4))</f>
        <v>136788.02499999999</v>
      </c>
      <c r="AP27" s="9">
        <f ca="1">AVERAGE(OFFSET('Optimistic QTR'!$C27,0,4*(COLUMNS('Optimistic QTR'!$C27:AP27)-1),1,4))</f>
        <v>143055.02499999999</v>
      </c>
      <c r="AQ27" s="9">
        <f ca="1">AVERAGE(OFFSET('Optimistic QTR'!$C27,0,4*(COLUMNS('Optimistic QTR'!$C27:AQ27)-1),1,4))</f>
        <v>149179.625</v>
      </c>
    </row>
    <row r="28" spans="1:43" x14ac:dyDescent="0.2">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8"/>
      <c r="AM28" s="8"/>
      <c r="AN28" s="8"/>
      <c r="AO28" s="8"/>
      <c r="AP28" s="8"/>
      <c r="AQ28" s="8"/>
    </row>
    <row r="29" spans="1:43" x14ac:dyDescent="0.2">
      <c r="A29" t="str">
        <f>'Baseline QTR'!A29</f>
        <v>KSP_CPIU</v>
      </c>
      <c r="B29" t="str">
        <f>'Baseline QTR'!B29</f>
        <v>Seattle MSA CPI-U (1982-1984=100)</v>
      </c>
      <c r="C29" s="3">
        <v>126.8</v>
      </c>
      <c r="D29" s="3">
        <v>134.1</v>
      </c>
      <c r="E29" s="3">
        <v>139</v>
      </c>
      <c r="F29" s="3">
        <v>142.9</v>
      </c>
      <c r="G29" s="3">
        <v>147.80000000000001</v>
      </c>
      <c r="H29" s="3">
        <v>152.25</v>
      </c>
      <c r="I29" s="3">
        <v>157.5</v>
      </c>
      <c r="J29" s="3">
        <v>163</v>
      </c>
      <c r="K29" s="3">
        <v>167.75</v>
      </c>
      <c r="L29" s="3">
        <v>172.8</v>
      </c>
      <c r="M29" s="3">
        <v>179.2</v>
      </c>
      <c r="N29" s="3">
        <v>185.65</v>
      </c>
      <c r="O29" s="3">
        <v>189.3</v>
      </c>
      <c r="P29" s="3">
        <v>192.35</v>
      </c>
      <c r="Q29" s="3">
        <v>194.7</v>
      </c>
      <c r="R29" s="3">
        <v>200.25</v>
      </c>
      <c r="S29" s="3">
        <v>207.65</v>
      </c>
      <c r="T29" s="3">
        <v>215.65600000000001</v>
      </c>
      <c r="U29" s="3">
        <v>224.71899999999999</v>
      </c>
      <c r="V29" s="3">
        <v>226.0275</v>
      </c>
      <c r="W29" s="3">
        <v>226.6925</v>
      </c>
      <c r="X29" s="3">
        <v>232.76499999999999</v>
      </c>
      <c r="Y29" s="3">
        <v>238.66249999999999</v>
      </c>
      <c r="Z29" s="3">
        <v>241.5635</v>
      </c>
      <c r="AA29" s="3">
        <v>246.01849999999999</v>
      </c>
      <c r="AB29" s="3">
        <v>249.36449999999999</v>
      </c>
      <c r="AC29" s="3">
        <v>254.88650000000001</v>
      </c>
      <c r="AD29" s="3">
        <v>262.66800000000001</v>
      </c>
      <c r="AE29" s="3">
        <v>271.08949999999999</v>
      </c>
      <c r="AF29" s="3">
        <v>277.98400000000004</v>
      </c>
      <c r="AG29" s="3">
        <v>282.69299999999998</v>
      </c>
      <c r="AH29" s="3">
        <v>295.56049999999999</v>
      </c>
      <c r="AI29" s="3">
        <v>322.16700000000003</v>
      </c>
      <c r="AJ29" s="3">
        <v>340.84500000000003</v>
      </c>
      <c r="AK29" s="3">
        <v>353.48849999999999</v>
      </c>
      <c r="AL29" s="8">
        <f>('Optimistic QTR'!EM29+2*'Optimistic QTR'!EN29+'Optimistic QTR'!EO29+2*'Optimistic QTR'!EP29)/6</f>
        <v>364.21759999999995</v>
      </c>
      <c r="AM29" s="8">
        <f>('Optimistic QTR'!EQ29+2*'Optimistic QTR'!ER29+'Optimistic QTR'!ES29+2*'Optimistic QTR'!ET29)/6</f>
        <v>374.57646666666665</v>
      </c>
      <c r="AN29" s="8">
        <f>('Optimistic QTR'!EU29+2*'Optimistic QTR'!EV29+'Optimistic QTR'!EW29+2*'Optimistic QTR'!EX29)/6</f>
        <v>384.19361666666663</v>
      </c>
      <c r="AO29" s="8">
        <f>('Optimistic QTR'!EY29+2*'Optimistic QTR'!EZ29+'Optimistic QTR'!FA29+2*'Optimistic QTR'!FB29)/6</f>
        <v>393.83958333333334</v>
      </c>
      <c r="AP29" s="8">
        <f>('Optimistic QTR'!FC29+2*'Optimistic QTR'!FD29+'Optimistic QTR'!FE29+2*'Optimistic QTR'!FF29)/6</f>
        <v>403.62773333333325</v>
      </c>
      <c r="AQ29" s="8">
        <f>('Optimistic QTR'!FG29+2*'Optimistic QTR'!FH29+'Optimistic QTR'!FI29+2*'Optimistic QTR'!FJ29)/6</f>
        <v>414.09796666666665</v>
      </c>
    </row>
    <row r="30" spans="1:43" x14ac:dyDescent="0.2">
      <c r="A30" t="str">
        <f>'Baseline QTR'!A30</f>
        <v>KSP_CPIW</v>
      </c>
      <c r="B30" t="str">
        <f>'Baseline QTR'!B30</f>
        <v>Seattle MSA CPI-W (1982-1984=100)</v>
      </c>
      <c r="C30" s="3">
        <v>124.45</v>
      </c>
      <c r="D30" s="3">
        <v>131.30000000000001</v>
      </c>
      <c r="E30" s="3">
        <v>136</v>
      </c>
      <c r="F30" s="3">
        <v>140</v>
      </c>
      <c r="G30" s="3">
        <v>145.1</v>
      </c>
      <c r="H30" s="3">
        <v>149.35000000000002</v>
      </c>
      <c r="I30" s="3">
        <v>154.25</v>
      </c>
      <c r="J30" s="3">
        <v>159.05000000000001</v>
      </c>
      <c r="K30" s="3">
        <v>163.25</v>
      </c>
      <c r="L30" s="3">
        <v>168.25</v>
      </c>
      <c r="M30" s="3">
        <v>174.60000000000002</v>
      </c>
      <c r="N30" s="3">
        <v>180.75</v>
      </c>
      <c r="O30" s="3">
        <v>184</v>
      </c>
      <c r="P30" s="3">
        <v>186.65</v>
      </c>
      <c r="Q30" s="3">
        <v>189.6</v>
      </c>
      <c r="R30" s="3">
        <v>195.3</v>
      </c>
      <c r="S30" s="3">
        <v>202.6</v>
      </c>
      <c r="T30" s="3">
        <v>210.26650000000001</v>
      </c>
      <c r="U30" s="3">
        <v>219.6925</v>
      </c>
      <c r="V30" s="3">
        <v>220.65799999999999</v>
      </c>
      <c r="W30" s="3">
        <v>222.3835</v>
      </c>
      <c r="X30" s="3">
        <v>229.435</v>
      </c>
      <c r="Y30" s="3">
        <v>235.26150000000001</v>
      </c>
      <c r="Z30" s="3">
        <v>238.12899999999999</v>
      </c>
      <c r="AA30" s="3">
        <v>242.732</v>
      </c>
      <c r="AB30" s="3">
        <v>244.9325</v>
      </c>
      <c r="AC30" s="3">
        <v>250.523</v>
      </c>
      <c r="AD30" s="3">
        <v>258.84749999999997</v>
      </c>
      <c r="AE30" s="3">
        <v>267.5505</v>
      </c>
      <c r="AF30" s="3">
        <v>273.27250000000004</v>
      </c>
      <c r="AG30" s="3">
        <v>278.47649999999999</v>
      </c>
      <c r="AH30" s="3">
        <v>291.70400000000001</v>
      </c>
      <c r="AI30" s="3">
        <v>317.40249999999997</v>
      </c>
      <c r="AJ30" s="3">
        <v>334.911</v>
      </c>
      <c r="AK30" s="3">
        <v>347.01800000000003</v>
      </c>
      <c r="AL30" s="8">
        <f>('Optimistic QTR'!EM30+2*'Optimistic QTR'!EN30+'Optimistic QTR'!EO30+2*'Optimistic QTR'!EP30)/6</f>
        <v>357.62464999999997</v>
      </c>
      <c r="AM30" s="8">
        <f>('Optimistic QTR'!EQ30+2*'Optimistic QTR'!ER30+'Optimistic QTR'!ES30+2*'Optimistic QTR'!ET30)/6</f>
        <v>367.75745000000001</v>
      </c>
      <c r="AN30" s="8">
        <f>('Optimistic QTR'!EU30+2*'Optimistic QTR'!EV30+'Optimistic QTR'!EW30+2*'Optimistic QTR'!EX30)/6</f>
        <v>377.30233333333337</v>
      </c>
      <c r="AO30" s="8">
        <f>('Optimistic QTR'!EY30+2*'Optimistic QTR'!EZ30+'Optimistic QTR'!FA30+2*'Optimistic QTR'!FB30)/6</f>
        <v>386.99759999999998</v>
      </c>
      <c r="AP30" s="8">
        <f>('Optimistic QTR'!FC30+2*'Optimistic QTR'!FD30+'Optimistic QTR'!FE30+2*'Optimistic QTR'!FF30)/6</f>
        <v>396.80134999999996</v>
      </c>
      <c r="AQ30" s="8">
        <f>('Optimistic QTR'!FG30+2*'Optimistic QTR'!FH30+'Optimistic QTR'!FI30+2*'Optimistic QTR'!FJ30)/6</f>
        <v>407.34146666666669</v>
      </c>
    </row>
    <row r="31" spans="1:43" x14ac:dyDescent="0.2">
      <c r="A31" t="str">
        <f>'Baseline QTR'!A31</f>
        <v>KSP_PHCL</v>
      </c>
      <c r="B31" t="str">
        <f>'Baseline QTR'!B31</f>
        <v>Seattle MSA S&amp;P CoreLogic Case-Shilller Home Price Index</v>
      </c>
      <c r="C31" s="3">
        <f ca="1">AVERAGE(OFFSET('Optimistic QTR'!$C31,0,4*(COLUMNS('Optimistic QTR'!$C31:C31)-1),1,4))</f>
        <v>65.511397543997504</v>
      </c>
      <c r="D31" s="3">
        <f ca="1">AVERAGE(OFFSET('Optimistic QTR'!$C31,0,4*(COLUMNS('Optimistic QTR'!$C31:D31)-1),1,4))</f>
        <v>65.974564618195501</v>
      </c>
      <c r="E31" s="3">
        <f ca="1">AVERAGE(OFFSET('Optimistic QTR'!$C31,0,4*(COLUMNS('Optimistic QTR'!$C31:E31)-1),1,4))</f>
        <v>67.139369051636749</v>
      </c>
      <c r="F31" s="3">
        <f ca="1">AVERAGE(OFFSET('Optimistic QTR'!$C31,0,4*(COLUMNS('Optimistic QTR'!$C31:F31)-1),1,4))</f>
        <v>68.530382777058662</v>
      </c>
      <c r="G31" s="3">
        <f ca="1">AVERAGE(OFFSET('Optimistic QTR'!$C31,0,4*(COLUMNS('Optimistic QTR'!$C31:G31)-1),1,4))</f>
        <v>71.232200216684248</v>
      </c>
      <c r="H31" s="3">
        <f ca="1">AVERAGE(OFFSET('Optimistic QTR'!$C31,0,4*(COLUMNS('Optimistic QTR'!$C31:H31)-1),1,4))</f>
        <v>72.245546334666926</v>
      </c>
      <c r="I31" s="3">
        <f ca="1">AVERAGE(OFFSET('Optimistic QTR'!$C31,0,4*(COLUMNS('Optimistic QTR'!$C31:I31)-1),1,4))</f>
        <v>74.108392708437918</v>
      </c>
      <c r="J31" s="3">
        <f>('Optimistic QTR'!AE31+2*'Optimistic QTR'!AF31+'Optimistic QTR'!AG31+2*'Optimistic QTR'!AH31)/6</f>
        <v>80.109419210336895</v>
      </c>
      <c r="K31" s="3">
        <f ca="1">AVERAGE(OFFSET('Optimistic QTR'!$C31,0,4*(COLUMNS('Optimistic QTR'!$C31:K31)-1),1,4))</f>
        <v>88.65822414658534</v>
      </c>
      <c r="L31" s="3">
        <f ca="1">AVERAGE(OFFSET('Optimistic QTR'!$C31,0,4*(COLUMNS('Optimistic QTR'!$C31:L31)-1),1,4))</f>
        <v>96.529889576195657</v>
      </c>
      <c r="M31" s="3">
        <f ca="1">AVERAGE(OFFSET('Optimistic QTR'!$C31,0,4*(COLUMNS('Optimistic QTR'!$C31:M31)-1),1,4))</f>
        <v>104.42489300122675</v>
      </c>
      <c r="N31" s="3">
        <f ca="1">AVERAGE(OFFSET('Optimistic QTR'!$C31,0,4*(COLUMNS('Optimistic QTR'!$C31:N31)-1),1,4))</f>
        <v>109.94090560602658</v>
      </c>
      <c r="O31" s="3">
        <f ca="1">AVERAGE(OFFSET('Optimistic QTR'!$C31,0,4*(COLUMNS('Optimistic QTR'!$C31:O31)-1),1,4))</f>
        <v>114.43409114772099</v>
      </c>
      <c r="P31" s="3">
        <f ca="1">AVERAGE(OFFSET('Optimistic QTR'!$C31,0,4*(COLUMNS('Optimistic QTR'!$C31:P31)-1),1,4))</f>
        <v>120.24233303014883</v>
      </c>
      <c r="Q31" s="3">
        <f ca="1">AVERAGE(OFFSET('Optimistic QTR'!$C31,0,4*(COLUMNS('Optimistic QTR'!$C31:Q31)-1),1,4))</f>
        <v>131.70929584820809</v>
      </c>
      <c r="R31" s="3">
        <f ca="1">AVERAGE(OFFSET('Optimistic QTR'!$C31,0,4*(COLUMNS('Optimistic QTR'!$C31:R31)-1),1,4))</f>
        <v>152.41068467937842</v>
      </c>
      <c r="S31" s="3">
        <f ca="1">AVERAGE(OFFSET('Optimistic QTR'!$C31,0,4*(COLUMNS('Optimistic QTR'!$C31:S31)-1),1,4))</f>
        <v>176.86062169579742</v>
      </c>
      <c r="T31" s="3">
        <f ca="1">AVERAGE(OFFSET('Optimistic QTR'!$C31,0,4*(COLUMNS('Optimistic QTR'!$C31:T31)-1),1,4))</f>
        <v>188.65029973002493</v>
      </c>
      <c r="U31" s="3">
        <f ca="1">AVERAGE(OFFSET('Optimistic QTR'!$C31,0,4*(COLUMNS('Optimistic QTR'!$C31:U31)-1),1,4))</f>
        <v>174.8105841595</v>
      </c>
      <c r="V31" s="3">
        <f ca="1">AVERAGE(OFFSET('Optimistic QTR'!$C31,0,4*(COLUMNS('Optimistic QTR'!$C31:V31)-1),1,4))</f>
        <v>149.7446765908434</v>
      </c>
      <c r="W31" s="3">
        <f ca="1">AVERAGE(OFFSET('Optimistic QTR'!$C31,0,4*(COLUMNS('Optimistic QTR'!$C31:W31)-1),1,4))</f>
        <v>144.40621873132216</v>
      </c>
      <c r="X31" s="3">
        <f ca="1">AVERAGE(OFFSET('Optimistic QTR'!$C31,0,4*(COLUMNS('Optimistic QTR'!$C31:X31)-1),1,4))</f>
        <v>134.91255168446366</v>
      </c>
      <c r="Y31" s="3">
        <f ca="1">AVERAGE(OFFSET('Optimistic QTR'!$C31,0,4*(COLUMNS('Optimistic QTR'!$C31:Y31)-1),1,4))</f>
        <v>137.7697228800896</v>
      </c>
      <c r="Z31" s="3">
        <f ca="1">AVERAGE(OFFSET('Optimistic QTR'!$C31,0,4*(COLUMNS('Optimistic QTR'!$C31:Z31)-1),1,4))</f>
        <v>153.96207289169269</v>
      </c>
      <c r="AA31" s="3">
        <f ca="1">AVERAGE(OFFSET('Optimistic QTR'!$C31,0,4*(COLUMNS('Optimistic QTR'!$C31:AA31)-1),1,4))</f>
        <v>167.12434868359642</v>
      </c>
      <c r="AB31" s="3">
        <f ca="1">AVERAGE(OFFSET('Optimistic QTR'!$C31,0,4*(COLUMNS('Optimistic QTR'!$C31:AB31)-1),1,4))</f>
        <v>180.33860154058007</v>
      </c>
      <c r="AC31" s="3">
        <f ca="1">AVERAGE(OFFSET('Optimistic QTR'!$C31,0,4*(COLUMNS('Optimistic QTR'!$C31:AC31)-1),1,4))</f>
        <v>199.81403343365469</v>
      </c>
      <c r="AD31" s="3">
        <f ca="1">AVERAGE(OFFSET('Optimistic QTR'!$C31,0,4*(COLUMNS('Optimistic QTR'!$C31:AD31)-1),1,4))</f>
        <v>225.30587564466148</v>
      </c>
      <c r="AE31" s="3">
        <f ca="1">AVERAGE(OFFSET('Optimistic QTR'!$C31,0,4*(COLUMNS('Optimistic QTR'!$C31:AE31)-1),1,4))</f>
        <v>248.74539461139966</v>
      </c>
      <c r="AF31" s="3">
        <f ca="1">AVERAGE(OFFSET('Optimistic QTR'!$C31,0,4*(COLUMNS('Optimistic QTR'!$C31:AF31)-1),1,4))</f>
        <v>252.36810003759865</v>
      </c>
      <c r="AG31" s="3">
        <f ca="1">AVERAGE(OFFSET('Optimistic QTR'!$C31,0,4*(COLUMNS('Optimistic QTR'!$C31:AG31)-1),1,4))</f>
        <v>274.15233545976844</v>
      </c>
      <c r="AH31" s="3">
        <f ca="1">AVERAGE(OFFSET('Optimistic QTR'!$C31,0,4*(COLUMNS('Optimistic QTR'!$C31:AH31)-1),1,4))</f>
        <v>333.93394324147448</v>
      </c>
      <c r="AI31" s="3">
        <f ca="1">AVERAGE(OFFSET('Optimistic QTR'!$C31,0,4*(COLUMNS('Optimistic QTR'!$C31:AI31)-1),1,4))</f>
        <v>382.60307533852688</v>
      </c>
      <c r="AJ31" s="3">
        <f ca="1">AVERAGE(OFFSET('Optimistic QTR'!$C31,0,4*(COLUMNS('Optimistic QTR'!$C31:AJ31)-1),1,4))</f>
        <v>365.50548943567401</v>
      </c>
      <c r="AK31" s="3">
        <f ca="1">AVERAGE(OFFSET('Optimistic QTR'!$C31,0,4*(COLUMNS('Optimistic QTR'!$C31:AK31)-1),1,4))</f>
        <v>387.68974246780886</v>
      </c>
      <c r="AL31" s="8">
        <f ca="1">AVERAGE(OFFSET('Optimistic QTR'!$C31,0,4*(COLUMNS('Optimistic QTR'!$C31:AL31)-1),1,4))</f>
        <v>403.93892499999998</v>
      </c>
      <c r="AM31" s="8">
        <f ca="1">AVERAGE(OFFSET('Optimistic QTR'!$C31,0,4*(COLUMNS('Optimistic QTR'!$C31:AM31)-1),1,4))</f>
        <v>420.40015</v>
      </c>
      <c r="AN31" s="8">
        <f ca="1">AVERAGE(OFFSET('Optimistic QTR'!$C31,0,4*(COLUMNS('Optimistic QTR'!$C31:AN31)-1),1,4))</f>
        <v>439.79677499999997</v>
      </c>
      <c r="AO31" s="8">
        <f ca="1">AVERAGE(OFFSET('Optimistic QTR'!$C31,0,4*(COLUMNS('Optimistic QTR'!$C31:AO31)-1),1,4))</f>
        <v>461.02525000000003</v>
      </c>
      <c r="AP31" s="8">
        <f ca="1">AVERAGE(OFFSET('Optimistic QTR'!$C31,0,4*(COLUMNS('Optimistic QTR'!$C31:AP31)-1),1,4))</f>
        <v>482.26297499999998</v>
      </c>
      <c r="AQ31" s="8">
        <f ca="1">AVERAGE(OFFSET('Optimistic QTR'!$C31,0,4*(COLUMNS('Optimistic QTR'!$C31:AQ31)-1),1,4))</f>
        <v>502.34090000000003</v>
      </c>
    </row>
    <row r="32" spans="1:43" x14ac:dyDescent="0.2">
      <c r="A32" t="str">
        <f>'Baseline QTR'!A32</f>
        <v>KS_BP</v>
      </c>
      <c r="B32" t="str">
        <f>'Baseline QTR'!B32</f>
        <v>Housing permits (thous.)</v>
      </c>
      <c r="C32" s="3">
        <f ca="1">AVERAGE(OFFSET('Optimistic QTR'!$C32,0,4*(COLUMNS('Optimistic QTR'!$C32:C32)-1),1,4))</f>
        <v>23186.00048828125</v>
      </c>
      <c r="D32" s="3">
        <f ca="1">AVERAGE(OFFSET('Optimistic QTR'!$C32,0,4*(COLUMNS('Optimistic QTR'!$C32:D32)-1),1,4))</f>
        <v>10395</v>
      </c>
      <c r="E32" s="3">
        <f ca="1">AVERAGE(OFFSET('Optimistic QTR'!$C32,0,4*(COLUMNS('Optimistic QTR'!$C32:E32)-1),1,4))</f>
        <v>13371.998291015625</v>
      </c>
      <c r="F32" s="3">
        <f ca="1">AVERAGE(OFFSET('Optimistic QTR'!$C32,0,4*(COLUMNS('Optimistic QTR'!$C32:F32)-1),1,4))</f>
        <v>13166</v>
      </c>
      <c r="G32" s="3">
        <f ca="1">AVERAGE(OFFSET('Optimistic QTR'!$C32,0,4*(COLUMNS('Optimistic QTR'!$C32:G32)-1),1,4))</f>
        <v>14959</v>
      </c>
      <c r="H32" s="3">
        <f ca="1">AVERAGE(OFFSET('Optimistic QTR'!$C32,0,4*(COLUMNS('Optimistic QTR'!$C32:H32)-1),1,4))</f>
        <v>13964</v>
      </c>
      <c r="I32" s="3">
        <f ca="1">AVERAGE(OFFSET('Optimistic QTR'!$C32,0,4*(COLUMNS('Optimistic QTR'!$C32:I32)-1),1,4))</f>
        <v>16031</v>
      </c>
      <c r="J32" s="3">
        <f ca="1">AVERAGE(OFFSET('Optimistic QTR'!$C32,0,4*(COLUMNS('Optimistic QTR'!$C32:J32)-1),1,4))</f>
        <v>17877</v>
      </c>
      <c r="K32" s="3">
        <f ca="1">AVERAGE(OFFSET('Optimistic QTR'!$C32,0,4*(COLUMNS('Optimistic QTR'!$C32:K32)-1),1,4))</f>
        <v>21045</v>
      </c>
      <c r="L32" s="3">
        <f ca="1">AVERAGE(OFFSET('Optimistic QTR'!$C32,0,4*(COLUMNS('Optimistic QTR'!$C32:L32)-1),1,4))</f>
        <v>19646</v>
      </c>
      <c r="M32" s="3">
        <f ca="1">AVERAGE(OFFSET('Optimistic QTR'!$C32,0,4*(COLUMNS('Optimistic QTR'!$C32:M32)-1),1,4))</f>
        <v>18721</v>
      </c>
      <c r="N32" s="3">
        <f ca="1">AVERAGE(OFFSET('Optimistic QTR'!$C32,0,4*(COLUMNS('Optimistic QTR'!$C32:N32)-1),1,4))</f>
        <v>15548</v>
      </c>
      <c r="O32" s="3">
        <f ca="1">AVERAGE(OFFSET('Optimistic QTR'!$C32,0,4*(COLUMNS('Optimistic QTR'!$C32:O32)-1),1,4))</f>
        <v>14818</v>
      </c>
      <c r="P32" s="3">
        <f ca="1">AVERAGE(OFFSET('Optimistic QTR'!$C32,0,4*(COLUMNS('Optimistic QTR'!$C32:P32)-1),1,4))</f>
        <v>15596</v>
      </c>
      <c r="Q32" s="3">
        <f ca="1">AVERAGE(OFFSET('Optimistic QTR'!$C32,0,4*(COLUMNS('Optimistic QTR'!$C32:Q32)-1),1,4))</f>
        <v>17564</v>
      </c>
      <c r="R32" s="3">
        <f ca="1">AVERAGE(OFFSET('Optimistic QTR'!$C32,0,4*(COLUMNS('Optimistic QTR'!$C32:R32)-1),1,4))</f>
        <v>18779</v>
      </c>
      <c r="S32" s="3">
        <f ca="1">AVERAGE(OFFSET('Optimistic QTR'!$C32,0,4*(COLUMNS('Optimistic QTR'!$C32:S32)-1),1,4))</f>
        <v>19705</v>
      </c>
      <c r="T32" s="3">
        <f ca="1">AVERAGE(OFFSET('Optimistic QTR'!$C32,0,4*(COLUMNS('Optimistic QTR'!$C32:T32)-1),1,4))</f>
        <v>21137</v>
      </c>
      <c r="U32" s="3">
        <f ca="1">AVERAGE(OFFSET('Optimistic QTR'!$C32,0,4*(COLUMNS('Optimistic QTR'!$C32:U32)-1),1,4))</f>
        <v>12817</v>
      </c>
      <c r="V32" s="3">
        <f ca="1">AVERAGE(OFFSET('Optimistic QTR'!$C32,0,4*(COLUMNS('Optimistic QTR'!$C32:V32)-1),1,4))</f>
        <v>5382</v>
      </c>
      <c r="W32" s="3">
        <f ca="1">AVERAGE(OFFSET('Optimistic QTR'!$C32,0,4*(COLUMNS('Optimistic QTR'!$C32:W32)-1),1,4))</f>
        <v>8016</v>
      </c>
      <c r="X32" s="3">
        <f ca="1">AVERAGE(OFFSET('Optimistic QTR'!$C32,0,4*(COLUMNS('Optimistic QTR'!$C32:X32)-1),1,4))</f>
        <v>8694</v>
      </c>
      <c r="Y32" s="3">
        <f ca="1">AVERAGE(OFFSET('Optimistic QTR'!$C32,0,4*(COLUMNS('Optimistic QTR'!$C32:Y32)-1),1,4))</f>
        <v>14451</v>
      </c>
      <c r="Z32" s="3">
        <f ca="1">AVERAGE(OFFSET('Optimistic QTR'!$C32,0,4*(COLUMNS('Optimistic QTR'!$C32:Z32)-1),1,4))</f>
        <v>15450</v>
      </c>
      <c r="AA32" s="3">
        <f ca="1">AVERAGE(OFFSET('Optimistic QTR'!$C32,0,4*(COLUMNS('Optimistic QTR'!$C32:AA32)-1),1,4))</f>
        <v>17832</v>
      </c>
      <c r="AB32" s="3">
        <f ca="1">AVERAGE(OFFSET('Optimistic QTR'!$C32,0,4*(COLUMNS('Optimistic QTR'!$C32:AB32)-1),1,4))</f>
        <v>22128</v>
      </c>
      <c r="AC32" s="3">
        <f ca="1">AVERAGE(OFFSET('Optimistic QTR'!$C32,0,4*(COLUMNS('Optimistic QTR'!$C32:AC32)-1),1,4))</f>
        <v>21396</v>
      </c>
      <c r="AD32" s="3">
        <f ca="1">AVERAGE(OFFSET('Optimistic QTR'!$C32,0,4*(COLUMNS('Optimistic QTR'!$C32:AD32)-1),1,4))</f>
        <v>21774</v>
      </c>
      <c r="AE32" s="3">
        <f ca="1">AVERAGE(OFFSET('Optimistic QTR'!$C32,0,4*(COLUMNS('Optimistic QTR'!$C32:AE32)-1),1,4))</f>
        <v>19186</v>
      </c>
      <c r="AF32" s="3">
        <f ca="1">AVERAGE(OFFSET('Optimistic QTR'!$C32,0,4*(COLUMNS('Optimistic QTR'!$C32:AF32)-1),1,4))</f>
        <v>22482</v>
      </c>
      <c r="AG32" s="3">
        <f ca="1">AVERAGE(OFFSET('Optimistic QTR'!$C32,0,4*(COLUMNS('Optimistic QTR'!$C32:AG32)-1),1,4))</f>
        <v>18913</v>
      </c>
      <c r="AH32" s="3">
        <f ca="1">AVERAGE(OFFSET('Optimistic QTR'!$C32,0,4*(COLUMNS('Optimistic QTR'!$C32:AH32)-1),1,4))</f>
        <v>24130</v>
      </c>
      <c r="AI32" s="3">
        <f ca="1">AVERAGE(OFFSET('Optimistic QTR'!$C32,0,4*(COLUMNS('Optimistic QTR'!$C32:AI32)-1),1,4))</f>
        <v>21160</v>
      </c>
      <c r="AJ32" s="3">
        <f ca="1">AVERAGE(OFFSET('Optimistic QTR'!$C32,0,4*(COLUMNS('Optimistic QTR'!$C32:AJ32)-1),1,4))</f>
        <v>14481</v>
      </c>
      <c r="AK32" s="3">
        <f ca="1">AVERAGE(OFFSET('Optimistic QTR'!$C32,0,4*(COLUMNS('Optimistic QTR'!$C32:AK32)-1),1,4))</f>
        <v>14474</v>
      </c>
      <c r="AL32" s="8">
        <f ca="1">AVERAGE(OFFSET('Optimistic QTR'!$C32,0,4*(COLUMNS('Optimistic QTR'!$C32:AL32)-1),1,4))</f>
        <v>15841.235000000001</v>
      </c>
      <c r="AM32" s="8">
        <f ca="1">AVERAGE(OFFSET('Optimistic QTR'!$C32,0,4*(COLUMNS('Optimistic QTR'!$C32:AM32)-1),1,4))</f>
        <v>16719.169999999998</v>
      </c>
      <c r="AN32" s="8">
        <f ca="1">AVERAGE(OFFSET('Optimistic QTR'!$C32,0,4*(COLUMNS('Optimistic QTR'!$C32:AN32)-1),1,4))</f>
        <v>17214.715</v>
      </c>
      <c r="AO32" s="8">
        <f ca="1">AVERAGE(OFFSET('Optimistic QTR'!$C32,0,4*(COLUMNS('Optimistic QTR'!$C32:AO32)-1),1,4))</f>
        <v>18065.144999999997</v>
      </c>
      <c r="AP32" s="8">
        <f ca="1">AVERAGE(OFFSET('Optimistic QTR'!$C32,0,4*(COLUMNS('Optimistic QTR'!$C32:AP32)-1),1,4))</f>
        <v>18825.264999999999</v>
      </c>
      <c r="AQ32" s="8">
        <f ca="1">AVERAGE(OFFSET('Optimistic QTR'!$C32,0,4*(COLUMNS('Optimistic QTR'!$C32:AQ32)-1),1,4))</f>
        <v>19088.477500000001</v>
      </c>
    </row>
    <row r="33" spans="1:43" x14ac:dyDescent="0.2">
      <c r="A33" t="str">
        <f>'Baseline QTR'!A33</f>
        <v>KS_POP</v>
      </c>
      <c r="B33" t="str">
        <f>'Baseline QTR'!B33</f>
        <v>Population (thous.)</v>
      </c>
      <c r="C33" s="47">
        <f ca="1">AVERAGE(OFFSET('Optimistic QTR'!$C33,0,4*(COLUMNS('Optimistic QTR'!$C33:C33)-1),1,4))</f>
        <v>1999.2114712037874</v>
      </c>
      <c r="D33" s="47">
        <f ca="1">AVERAGE(OFFSET('Optimistic QTR'!$C33,0,4*(COLUMNS('Optimistic QTR'!$C33:D33)-1),1,4))</f>
        <v>2050.810950062104</v>
      </c>
      <c r="E33" s="47">
        <f ca="1">AVERAGE(OFFSET('Optimistic QTR'!$C33,0,4*(COLUMNS('Optimistic QTR'!$C33:E33)-1),1,4))</f>
        <v>2078.2645410477953</v>
      </c>
      <c r="F33" s="47">
        <f ca="1">AVERAGE(OFFSET('Optimistic QTR'!$C33,0,4*(COLUMNS('Optimistic QTR'!$C33:F33)-1),1,4))</f>
        <v>2110.0368544967146</v>
      </c>
      <c r="G33" s="47">
        <f ca="1">AVERAGE(OFFSET('Optimistic QTR'!$C33,0,4*(COLUMNS('Optimistic QTR'!$C33:G33)-1),1,4))</f>
        <v>2140.0514003403464</v>
      </c>
      <c r="H33" s="47">
        <f ca="1">AVERAGE(OFFSET('Optimistic QTR'!$C33,0,4*(COLUMNS('Optimistic QTR'!$C33:H33)-1),1,4))</f>
        <v>2166.6694816418994</v>
      </c>
      <c r="I33" s="47">
        <f ca="1">AVERAGE(OFFSET('Optimistic QTR'!$C33,0,4*(COLUMNS('Optimistic QTR'!$C33:I33)-1),1,4))</f>
        <v>2193.6384230920557</v>
      </c>
      <c r="J33" s="47">
        <f ca="1">AVERAGE(OFFSET('Optimistic QTR'!$C33,0,4*(COLUMNS('Optimistic QTR'!$C33:J33)-1),1,4))</f>
        <v>2229.3992791148762</v>
      </c>
      <c r="K33" s="47">
        <f ca="1">AVERAGE(OFFSET('Optimistic QTR'!$C33,0,4*(COLUMNS('Optimistic QTR'!$C33:K33)-1),1,4))</f>
        <v>2273.8134916984372</v>
      </c>
      <c r="L33" s="47">
        <f ca="1">AVERAGE(OFFSET('Optimistic QTR'!$C33,0,4*(COLUMNS('Optimistic QTR'!$C33:L33)-1),1,4))</f>
        <v>2317.7644259663739</v>
      </c>
      <c r="M33" s="47">
        <f ca="1">AVERAGE(OFFSET('Optimistic QTR'!$C33,0,4*(COLUMNS('Optimistic QTR'!$C33:M33)-1),1,4))</f>
        <v>2354.6442888110678</v>
      </c>
      <c r="N33" s="47">
        <f ca="1">AVERAGE(OFFSET('Optimistic QTR'!$C33,0,4*(COLUMNS('Optimistic QTR'!$C33:N33)-1),1,4))</f>
        <v>2386.2027937893554</v>
      </c>
      <c r="O33" s="47">
        <f ca="1">AVERAGE(OFFSET('Optimistic QTR'!$C33,0,4*(COLUMNS('Optimistic QTR'!$C33:O33)-1),1,4))</f>
        <v>2415.4315047815098</v>
      </c>
      <c r="P33" s="47">
        <f ca="1">AVERAGE(OFFSET('Optimistic QTR'!$C33,0,4*(COLUMNS('Optimistic QTR'!$C33:P33)-1),1,4))</f>
        <v>2435.8969214596036</v>
      </c>
      <c r="Q33" s="47">
        <f ca="1">AVERAGE(OFFSET('Optimistic QTR'!$C33,0,4*(COLUMNS('Optimistic QTR'!$C33:Q33)-1),1,4))</f>
        <v>2458.4435750050757</v>
      </c>
      <c r="R33" s="47">
        <f ca="1">AVERAGE(OFFSET('Optimistic QTR'!$C33,0,4*(COLUMNS('Optimistic QTR'!$C33:R33)-1),1,4))</f>
        <v>2492.5686066450926</v>
      </c>
      <c r="S33" s="47">
        <f ca="1">AVERAGE(OFFSET('Optimistic QTR'!$C33,0,4*(COLUMNS('Optimistic QTR'!$C33:S33)-1),1,4))</f>
        <v>2536.8597015395521</v>
      </c>
      <c r="T33" s="47">
        <f ca="1">AVERAGE(OFFSET('Optimistic QTR'!$C33,0,4*(COLUMNS('Optimistic QTR'!$C33:T33)-1),1,4))</f>
        <v>2572.3456653216986</v>
      </c>
      <c r="U33" s="47">
        <f ca="1">AVERAGE(OFFSET('Optimistic QTR'!$C33,0,4*(COLUMNS('Optimistic QTR'!$C33:U33)-1),1,4))</f>
        <v>2599.5382465486537</v>
      </c>
      <c r="V33" s="47">
        <f ca="1">AVERAGE(OFFSET('Optimistic QTR'!$C33,0,4*(COLUMNS('Optimistic QTR'!$C33:V33)-1),1,4))</f>
        <v>2626.252129733688</v>
      </c>
      <c r="W33" s="47">
        <f ca="1">AVERAGE(OFFSET('Optimistic QTR'!$C33,0,4*(COLUMNS('Optimistic QTR'!$C33:W33)-1),1,4))</f>
        <v>2652.9422970165961</v>
      </c>
      <c r="X33" s="47">
        <f ca="1">AVERAGE(OFFSET('Optimistic QTR'!$C33,0,4*(COLUMNS('Optimistic QTR'!$C33:X33)-1),1,4))</f>
        <v>2670.3997915749287</v>
      </c>
      <c r="Y33" s="47">
        <f ca="1">AVERAGE(OFFSET('Optimistic QTR'!$C33,0,4*(COLUMNS('Optimistic QTR'!$C33:Y33)-1),1,4))</f>
        <v>2694.5035679336879</v>
      </c>
      <c r="Z33" s="47">
        <f ca="1">AVERAGE(OFFSET('Optimistic QTR'!$C33,0,4*(COLUMNS('Optimistic QTR'!$C33:Z33)-1),1,4))</f>
        <v>2736.6037023153194</v>
      </c>
      <c r="AA33" s="47">
        <f ca="1">AVERAGE(OFFSET('Optimistic QTR'!$C33,0,4*(COLUMNS('Optimistic QTR'!$C33:AA33)-1),1,4))</f>
        <v>2786.531966555036</v>
      </c>
      <c r="AB33" s="47">
        <f ca="1">AVERAGE(OFFSET('Optimistic QTR'!$C33,0,4*(COLUMNS('Optimistic QTR'!$C33:AB33)-1),1,4))</f>
        <v>2849.5451970895356</v>
      </c>
      <c r="AC33" s="47">
        <f ca="1">AVERAGE(OFFSET('Optimistic QTR'!$C33,0,4*(COLUMNS('Optimistic QTR'!$C33:AC33)-1),1,4))</f>
        <v>2910.5141982118207</v>
      </c>
      <c r="AD33" s="47">
        <f ca="1">AVERAGE(OFFSET('Optimistic QTR'!$C33,0,4*(COLUMNS('Optimistic QTR'!$C33:AD33)-1),1,4))</f>
        <v>2955.6616194381818</v>
      </c>
      <c r="AE33" s="47">
        <f ca="1">AVERAGE(OFFSET('Optimistic QTR'!$C33,0,4*(COLUMNS('Optimistic QTR'!$C33:AE33)-1),1,4))</f>
        <v>3008.3442927854521</v>
      </c>
      <c r="AF33" s="47">
        <f ca="1">AVERAGE(OFFSET('Optimistic QTR'!$C33,0,4*(COLUMNS('Optimistic QTR'!$C33:AF33)-1),1,4))</f>
        <v>3064.3991625450103</v>
      </c>
      <c r="AG33" s="48">
        <f ca="1">AVERAGE(OFFSET('Optimistic QTR'!$C33,0,4*(COLUMNS('Optimistic QTR'!$C33:AG33)-1),1,4))</f>
        <v>3108.680666409507</v>
      </c>
      <c r="AH33" s="48">
        <f ca="1">AVERAGE(OFFSET('Optimistic QTR'!$C33,0,4*(COLUMNS('Optimistic QTR'!$C33:AH33)-1),1,4))</f>
        <v>3138.6979843169611</v>
      </c>
      <c r="AI33" s="48">
        <f ca="1">AVERAGE(OFFSET('Optimistic QTR'!$C33,0,4*(COLUMNS('Optimistic QTR'!$C33:AI33)-1),1,4))</f>
        <v>3181.3609900726469</v>
      </c>
      <c r="AJ33" s="48">
        <f ca="1">AVERAGE(OFFSET('Optimistic QTR'!$C33,0,4*(COLUMNS('Optimistic QTR'!$C33:AJ33)-1),1,4))</f>
        <v>3221.9619616424507</v>
      </c>
      <c r="AK33" s="48">
        <f ca="1">AVERAGE(OFFSET('Optimistic QTR'!$C33,0,4*(COLUMNS('Optimistic QTR'!$C33:AK33)-1),1,4))</f>
        <v>3258.9986457759633</v>
      </c>
      <c r="AL33" s="49">
        <f ca="1">AVERAGE(OFFSET('Optimistic QTR'!$C33,0,4*(COLUMNS('Optimistic QTR'!$C33:AL33)-1),1,4))</f>
        <v>3294.4000817323058</v>
      </c>
      <c r="AM33" s="49">
        <f ca="1">AVERAGE(OFFSET('Optimistic QTR'!$C33,0,4*(COLUMNS('Optimistic QTR'!$C33:AM33)-1),1,4))</f>
        <v>3328.1824829678048</v>
      </c>
      <c r="AN33" s="49">
        <f ca="1">AVERAGE(OFFSET('Optimistic QTR'!$C33,0,4*(COLUMNS('Optimistic QTR'!$C33:AN33)-1),1,4))</f>
        <v>3360.4849209768227</v>
      </c>
      <c r="AO33" s="49">
        <f ca="1">AVERAGE(OFFSET('Optimistic QTR'!$C33,0,4*(COLUMNS('Optimistic QTR'!$C33:AO33)-1),1,4))</f>
        <v>3392.4267267148261</v>
      </c>
      <c r="AP33" s="49">
        <f ca="1">AVERAGE(OFFSET('Optimistic QTR'!$C33,0,4*(COLUMNS('Optimistic QTR'!$C33:AP33)-1),1,4))</f>
        <v>3424.5791064276686</v>
      </c>
      <c r="AQ33" s="49">
        <f ca="1">AVERAGE(OFFSET('Optimistic QTR'!$C33,0,4*(COLUMNS('Optimistic QTR'!$C33:AQ33)-1),1,4))</f>
        <v>3457.4460559092577</v>
      </c>
    </row>
    <row r="34" spans="1:43" s="23" customFormat="1" x14ac:dyDescent="0.2">
      <c r="A34"/>
    </row>
    <row r="35" spans="1:43" x14ac:dyDescent="0.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row>
    <row r="36" spans="1:43" x14ac:dyDescent="0.2">
      <c r="B36" s="22" t="s">
        <v>171</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row>
    <row r="37" spans="1:43" x14ac:dyDescent="0.2">
      <c r="C37" s="20">
        <f t="shared" ref="C37:AQ37" si="0">C4</f>
        <v>1990</v>
      </c>
      <c r="D37" s="20">
        <f t="shared" si="0"/>
        <v>1991</v>
      </c>
      <c r="E37" s="20">
        <f t="shared" si="0"/>
        <v>1992</v>
      </c>
      <c r="F37" s="20">
        <f t="shared" si="0"/>
        <v>1993</v>
      </c>
      <c r="G37" s="20">
        <f t="shared" si="0"/>
        <v>1994</v>
      </c>
      <c r="H37" s="20">
        <f t="shared" si="0"/>
        <v>1995</v>
      </c>
      <c r="I37" s="20">
        <f t="shared" si="0"/>
        <v>1996</v>
      </c>
      <c r="J37" s="20">
        <f t="shared" si="0"/>
        <v>1997</v>
      </c>
      <c r="K37" s="20">
        <f t="shared" si="0"/>
        <v>1998</v>
      </c>
      <c r="L37" s="20">
        <f t="shared" si="0"/>
        <v>1999</v>
      </c>
      <c r="M37" s="20">
        <f t="shared" si="0"/>
        <v>2000</v>
      </c>
      <c r="N37" s="20">
        <f t="shared" si="0"/>
        <v>2001</v>
      </c>
      <c r="O37" s="20">
        <f t="shared" si="0"/>
        <v>2002</v>
      </c>
      <c r="P37" s="20">
        <f t="shared" si="0"/>
        <v>2003</v>
      </c>
      <c r="Q37" s="20">
        <f t="shared" si="0"/>
        <v>2004</v>
      </c>
      <c r="R37" s="20">
        <f t="shared" si="0"/>
        <v>2005</v>
      </c>
      <c r="S37" s="20">
        <f t="shared" si="0"/>
        <v>2006</v>
      </c>
      <c r="T37" s="20">
        <f t="shared" si="0"/>
        <v>2007</v>
      </c>
      <c r="U37" s="20">
        <f t="shared" si="0"/>
        <v>2008</v>
      </c>
      <c r="V37" s="20">
        <f t="shared" si="0"/>
        <v>2009</v>
      </c>
      <c r="W37" s="20">
        <f t="shared" si="0"/>
        <v>2010</v>
      </c>
      <c r="X37" s="20">
        <f t="shared" si="0"/>
        <v>2011</v>
      </c>
      <c r="Y37" s="20">
        <f t="shared" si="0"/>
        <v>2012</v>
      </c>
      <c r="Z37" s="20">
        <f t="shared" si="0"/>
        <v>2013</v>
      </c>
      <c r="AA37" s="20">
        <f t="shared" si="0"/>
        <v>2014</v>
      </c>
      <c r="AB37" s="20">
        <f t="shared" si="0"/>
        <v>2015</v>
      </c>
      <c r="AC37" s="20">
        <f t="shared" si="0"/>
        <v>2016</v>
      </c>
      <c r="AD37" s="20">
        <f t="shared" si="0"/>
        <v>2017</v>
      </c>
      <c r="AE37" s="20">
        <f t="shared" si="0"/>
        <v>2018</v>
      </c>
      <c r="AF37" s="20">
        <f t="shared" si="0"/>
        <v>2019</v>
      </c>
      <c r="AG37" s="21">
        <f t="shared" si="0"/>
        <v>2020</v>
      </c>
      <c r="AH37" s="20">
        <f t="shared" si="0"/>
        <v>2021</v>
      </c>
      <c r="AI37" s="20">
        <f t="shared" si="0"/>
        <v>2022</v>
      </c>
      <c r="AJ37" s="20">
        <f t="shared" si="0"/>
        <v>2023</v>
      </c>
      <c r="AK37" s="20">
        <f t="shared" si="0"/>
        <v>2024</v>
      </c>
      <c r="AL37" s="20">
        <f t="shared" si="0"/>
        <v>2025</v>
      </c>
      <c r="AM37" s="20">
        <f t="shared" si="0"/>
        <v>2026</v>
      </c>
      <c r="AN37" s="20">
        <f t="shared" si="0"/>
        <v>2027</v>
      </c>
      <c r="AO37" s="20">
        <f t="shared" si="0"/>
        <v>2028</v>
      </c>
      <c r="AP37" s="20">
        <f t="shared" si="0"/>
        <v>2029</v>
      </c>
      <c r="AQ37" s="20">
        <f t="shared" si="0"/>
        <v>2030</v>
      </c>
    </row>
    <row r="38" spans="1:43" x14ac:dyDescent="0.2">
      <c r="B38" t="str">
        <f t="shared" ref="B38:B53" si="1">B7</f>
        <v>Employment (thous.)</v>
      </c>
      <c r="C38" s="19"/>
      <c r="D38" s="19">
        <f t="shared" ref="D38:AQ38" ca="1" si="2">100*(D7/C7-1)</f>
        <v>0.44311260317386747</v>
      </c>
      <c r="E38" s="19">
        <f t="shared" ca="1" si="2"/>
        <v>1.2531871780109061</v>
      </c>
      <c r="F38" s="19">
        <f t="shared" ca="1" si="2"/>
        <v>1.0530591145737178</v>
      </c>
      <c r="G38" s="19">
        <f t="shared" ca="1" si="2"/>
        <v>1.0362391388545777</v>
      </c>
      <c r="H38" s="19">
        <f t="shared" ca="1" si="2"/>
        <v>1.8544904852487054</v>
      </c>
      <c r="I38" s="19">
        <f t="shared" ca="1" si="2"/>
        <v>3.7557785304957125</v>
      </c>
      <c r="J38" s="19">
        <f t="shared" ca="1" si="2"/>
        <v>5.7852879982479122</v>
      </c>
      <c r="K38" s="19">
        <f t="shared" ca="1" si="2"/>
        <v>4.8115679487594321</v>
      </c>
      <c r="L38" s="19">
        <f t="shared" ca="1" si="2"/>
        <v>2.6258935074875644</v>
      </c>
      <c r="M38" s="19">
        <f t="shared" ca="1" si="2"/>
        <v>2.2639784428832632</v>
      </c>
      <c r="N38" s="19">
        <f t="shared" ca="1" si="2"/>
        <v>-1.211622162098569</v>
      </c>
      <c r="O38" s="19">
        <f t="shared" ca="1" si="2"/>
        <v>-3.4502262443439013</v>
      </c>
      <c r="P38" s="19">
        <f t="shared" ca="1" si="2"/>
        <v>-0.75540344710633978</v>
      </c>
      <c r="Q38" s="19">
        <f t="shared" ca="1" si="2"/>
        <v>0.73381384366844049</v>
      </c>
      <c r="R38" s="19">
        <f t="shared" ca="1" si="2"/>
        <v>2.549947261613239</v>
      </c>
      <c r="S38" s="19">
        <f t="shared" ca="1" si="2"/>
        <v>3.2263691317554466</v>
      </c>
      <c r="T38" s="19">
        <f t="shared" ca="1" si="2"/>
        <v>3.1109609075918199</v>
      </c>
      <c r="U38" s="19">
        <f t="shared" ca="1" si="2"/>
        <v>1.2398422224482619</v>
      </c>
      <c r="V38" s="19">
        <f t="shared" ca="1" si="2"/>
        <v>-5.0727873537554817</v>
      </c>
      <c r="W38" s="19">
        <f t="shared" ca="1" si="2"/>
        <v>-1.4688587825759658</v>
      </c>
      <c r="X38" s="19">
        <f t="shared" ca="1" si="2"/>
        <v>1.8774691763245643</v>
      </c>
      <c r="Y38" s="19">
        <f t="shared" ca="1" si="2"/>
        <v>2.6248887014386879</v>
      </c>
      <c r="Z38" s="19">
        <f t="shared" ca="1" si="2"/>
        <v>2.8648404902022362</v>
      </c>
      <c r="AA38" s="19">
        <f t="shared" ca="1" si="2"/>
        <v>2.7595276674139413</v>
      </c>
      <c r="AB38" s="19">
        <f t="shared" ca="1" si="2"/>
        <v>3.1800631800631862</v>
      </c>
      <c r="AC38" s="19">
        <f t="shared" ca="1" si="2"/>
        <v>3.2406292849890717</v>
      </c>
      <c r="AD38" s="19">
        <f t="shared" ca="1" si="2"/>
        <v>2.4920665497348615</v>
      </c>
      <c r="AE38" s="19">
        <f t="shared" ca="1" si="2"/>
        <v>2.2608342978108764</v>
      </c>
      <c r="AF38" s="19">
        <f t="shared" ca="1" si="2"/>
        <v>2.3482126015100135</v>
      </c>
      <c r="AG38" s="19">
        <f t="shared" ca="1" si="2"/>
        <v>-5.7814449359192448</v>
      </c>
      <c r="AH38" s="19">
        <f t="shared" ca="1" si="2"/>
        <v>1.6536760058984745</v>
      </c>
      <c r="AI38" s="19">
        <f t="shared" ca="1" si="2"/>
        <v>4.4456286296509884</v>
      </c>
      <c r="AJ38" s="19">
        <f t="shared" ca="1" si="2"/>
        <v>0.85647743538628252</v>
      </c>
      <c r="AK38" s="19">
        <f t="shared" ca="1" si="2"/>
        <v>0.81173241402567875</v>
      </c>
      <c r="AL38" s="18">
        <f t="shared" ca="1" si="2"/>
        <v>0.82850200021373777</v>
      </c>
      <c r="AM38" s="18">
        <f t="shared" ca="1" si="2"/>
        <v>1.128984007016065</v>
      </c>
      <c r="AN38" s="18">
        <f t="shared" ca="1" si="2"/>
        <v>0.65704405496451734</v>
      </c>
      <c r="AO38" s="18">
        <f t="shared" ca="1" si="2"/>
        <v>0.80608099188907989</v>
      </c>
      <c r="AP38" s="18">
        <f t="shared" ca="1" si="2"/>
        <v>1.1442914959248984</v>
      </c>
      <c r="AQ38" s="18">
        <f t="shared" ca="1" si="2"/>
        <v>1.1182923338541872</v>
      </c>
    </row>
    <row r="39" spans="1:43" x14ac:dyDescent="0.2">
      <c r="B39" t="str">
        <f t="shared" si="1"/>
        <v xml:space="preserve"> Goods producing</v>
      </c>
      <c r="C39" s="19"/>
      <c r="D39" s="19">
        <f t="shared" ref="D39:AQ39" ca="1" si="3">100*(D8/C8-1)</f>
        <v>-2.3395681722499617</v>
      </c>
      <c r="E39" s="19">
        <f t="shared" ca="1" si="3"/>
        <v>-0.93299667446731238</v>
      </c>
      <c r="F39" s="19">
        <f t="shared" ca="1" si="3"/>
        <v>-4.9358157461225076</v>
      </c>
      <c r="G39" s="19">
        <f t="shared" ca="1" si="3"/>
        <v>-4.3812326303743765</v>
      </c>
      <c r="H39" s="19">
        <f t="shared" ca="1" si="3"/>
        <v>-2.2773123610873469</v>
      </c>
      <c r="I39" s="19">
        <f t="shared" ca="1" si="3"/>
        <v>4.4263270233388274</v>
      </c>
      <c r="J39" s="19">
        <f t="shared" ca="1" si="3"/>
        <v>11.472992896394562</v>
      </c>
      <c r="K39" s="19">
        <f t="shared" ca="1" si="3"/>
        <v>5.7502705302392654</v>
      </c>
      <c r="L39" s="19">
        <f t="shared" ca="1" si="3"/>
        <v>-2.9447713254313612</v>
      </c>
      <c r="M39" s="19">
        <f t="shared" ca="1" si="3"/>
        <v>-3.1131937326109083</v>
      </c>
      <c r="N39" s="19">
        <f t="shared" ca="1" si="3"/>
        <v>-3.3401849948612505</v>
      </c>
      <c r="O39" s="19">
        <f t="shared" ca="1" si="3"/>
        <v>-9.5037057885355214</v>
      </c>
      <c r="P39" s="19">
        <f t="shared" ca="1" si="3"/>
        <v>-6.8905936830465091</v>
      </c>
      <c r="Q39" s="19">
        <f t="shared" ca="1" si="3"/>
        <v>-0.5678444180522435</v>
      </c>
      <c r="R39" s="19">
        <f t="shared" ca="1" si="3"/>
        <v>5.2965548131835183</v>
      </c>
      <c r="S39" s="19">
        <f t="shared" ca="1" si="3"/>
        <v>7.5079758950726827</v>
      </c>
      <c r="T39" s="19">
        <f t="shared" ca="1" si="3"/>
        <v>5.7273806383540071</v>
      </c>
      <c r="U39" s="19">
        <f t="shared" ca="1" si="3"/>
        <v>-0.96054888507720593</v>
      </c>
      <c r="V39" s="19">
        <f t="shared" ca="1" si="3"/>
        <v>-12.605094939698336</v>
      </c>
      <c r="W39" s="19">
        <f t="shared" ca="1" si="3"/>
        <v>-6.2837789147510144</v>
      </c>
      <c r="X39" s="19">
        <f t="shared" ca="1" si="3"/>
        <v>2.5297962322183842</v>
      </c>
      <c r="Y39" s="19">
        <f t="shared" ca="1" si="3"/>
        <v>5.2347382630868466</v>
      </c>
      <c r="Z39" s="19">
        <f t="shared" ca="1" si="3"/>
        <v>3.9231755986317118</v>
      </c>
      <c r="AA39" s="19">
        <f t="shared" ca="1" si="3"/>
        <v>2.3589919423967043</v>
      </c>
      <c r="AB39" s="19">
        <f t="shared" ca="1" si="3"/>
        <v>3.6981207918802106</v>
      </c>
      <c r="AC39" s="19">
        <f t="shared" ca="1" si="3"/>
        <v>1.4374777917756765</v>
      </c>
      <c r="AD39" s="19">
        <f t="shared" ca="1" si="3"/>
        <v>-0.98719826762625473</v>
      </c>
      <c r="AE39" s="19">
        <f t="shared" ca="1" si="3"/>
        <v>1.9747845104850059</v>
      </c>
      <c r="AF39" s="19">
        <f t="shared" ca="1" si="3"/>
        <v>2.561029458146713</v>
      </c>
      <c r="AG39" s="19">
        <f t="shared" ca="1" si="3"/>
        <v>-6.7654837320868406</v>
      </c>
      <c r="AH39" s="19">
        <f t="shared" ca="1" si="3"/>
        <v>-3.4599907645623151</v>
      </c>
      <c r="AI39" s="19">
        <f t="shared" ca="1" si="3"/>
        <v>2.2651952577812828</v>
      </c>
      <c r="AJ39" s="19">
        <f t="shared" ca="1" si="3"/>
        <v>1.1192035279967927</v>
      </c>
      <c r="AK39" s="19">
        <f t="shared" ca="1" si="3"/>
        <v>-1.5693659761456535</v>
      </c>
      <c r="AL39" s="18">
        <f t="shared" ca="1" si="3"/>
        <v>-1.9339352846401647</v>
      </c>
      <c r="AM39" s="18">
        <f t="shared" ca="1" si="3"/>
        <v>0.88740553840618297</v>
      </c>
      <c r="AN39" s="18">
        <f t="shared" ca="1" si="3"/>
        <v>1.4090840388863768</v>
      </c>
      <c r="AO39" s="18">
        <f t="shared" ca="1" si="3"/>
        <v>1.3045344206109588</v>
      </c>
      <c r="AP39" s="18">
        <f t="shared" ca="1" si="3"/>
        <v>1.5904365749884519</v>
      </c>
      <c r="AQ39" s="18">
        <f t="shared" ca="1" si="3"/>
        <v>1.2865827285684528</v>
      </c>
    </row>
    <row r="40" spans="1:43" x14ac:dyDescent="0.2">
      <c r="B40" t="str">
        <f t="shared" si="1"/>
        <v xml:space="preserve">   Mining, Logging and Construction</v>
      </c>
      <c r="C40" s="19"/>
      <c r="D40" s="19">
        <f t="shared" ref="D40:AQ40" ca="1" si="4">100*(D9/C9-1)</f>
        <v>-3.8292367399741067</v>
      </c>
      <c r="E40" s="19">
        <f t="shared" ca="1" si="4"/>
        <v>2.3944040893193463</v>
      </c>
      <c r="F40" s="19">
        <f t="shared" ca="1" si="4"/>
        <v>-4.8476090383604902</v>
      </c>
      <c r="G40" s="19">
        <f t="shared" ca="1" si="4"/>
        <v>-1.5325141515946439</v>
      </c>
      <c r="H40" s="19">
        <f t="shared" ca="1" si="4"/>
        <v>0.85530005608525084</v>
      </c>
      <c r="I40" s="19">
        <f t="shared" ca="1" si="4"/>
        <v>3.6146253301821085</v>
      </c>
      <c r="J40" s="19">
        <f t="shared" ca="1" si="4"/>
        <v>9.9691399436468551</v>
      </c>
      <c r="K40" s="19">
        <f t="shared" ca="1" si="4"/>
        <v>7.9795021961932777</v>
      </c>
      <c r="L40" s="19">
        <f t="shared" ca="1" si="4"/>
        <v>8.5649717514124202</v>
      </c>
      <c r="M40" s="19">
        <f t="shared" ca="1" si="4"/>
        <v>6.6402997502081673</v>
      </c>
      <c r="N40" s="19">
        <f t="shared" ca="1" si="4"/>
        <v>-2.5375756392738702</v>
      </c>
      <c r="O40" s="19">
        <f t="shared" ca="1" si="4"/>
        <v>-6.9997997196074575</v>
      </c>
      <c r="P40" s="19">
        <f t="shared" ca="1" si="4"/>
        <v>-2.2719931086465084</v>
      </c>
      <c r="Q40" s="19">
        <f t="shared" ca="1" si="4"/>
        <v>2.9969149405024487</v>
      </c>
      <c r="R40" s="19">
        <f t="shared" ca="1" si="4"/>
        <v>7.2635857937526804</v>
      </c>
      <c r="S40" s="19">
        <f t="shared" ca="1" si="4"/>
        <v>10.13264186695919</v>
      </c>
      <c r="T40" s="19">
        <f t="shared" ca="1" si="4"/>
        <v>8.9649551752241319</v>
      </c>
      <c r="U40" s="19">
        <f t="shared" ca="1" si="4"/>
        <v>-3.0831878999418194</v>
      </c>
      <c r="V40" s="19">
        <f t="shared" ca="1" si="4"/>
        <v>-22.22603327045104</v>
      </c>
      <c r="W40" s="19">
        <f t="shared" ca="1" si="4"/>
        <v>-12.601984564498359</v>
      </c>
      <c r="X40" s="19">
        <f t="shared" ca="1" si="4"/>
        <v>-3.5070013876624007</v>
      </c>
      <c r="Y40" s="19">
        <f t="shared" ca="1" si="4"/>
        <v>4.4973199110994955</v>
      </c>
      <c r="Z40" s="19">
        <f t="shared" ca="1" si="4"/>
        <v>8.92030526710872</v>
      </c>
      <c r="AA40" s="19">
        <f t="shared" ca="1" si="4"/>
        <v>8.4194808178267966</v>
      </c>
      <c r="AB40" s="19">
        <f t="shared" ca="1" si="4"/>
        <v>10.498993537451007</v>
      </c>
      <c r="AC40" s="19">
        <f t="shared" ca="1" si="4"/>
        <v>7.2003835091083213</v>
      </c>
      <c r="AD40" s="19">
        <f t="shared" ca="1" si="4"/>
        <v>4.6865217780162949</v>
      </c>
      <c r="AE40" s="19">
        <f t="shared" ca="1" si="4"/>
        <v>5.3908586074327136</v>
      </c>
      <c r="AF40" s="19">
        <f t="shared" ca="1" si="4"/>
        <v>1.5564202334630517</v>
      </c>
      <c r="AG40" s="19">
        <f t="shared" ca="1" si="4"/>
        <v>-3.647828863346092</v>
      </c>
      <c r="AH40" s="19">
        <f t="shared" ca="1" si="4"/>
        <v>4.1835804821472866</v>
      </c>
      <c r="AI40" s="19">
        <f t="shared" ca="1" si="4"/>
        <v>1.3279262086514088</v>
      </c>
      <c r="AJ40" s="19">
        <f t="shared" ca="1" si="4"/>
        <v>-1.5067095660362351</v>
      </c>
      <c r="AK40" s="19">
        <f t="shared" ca="1" si="4"/>
        <v>-4.4697633654689151</v>
      </c>
      <c r="AL40" s="18">
        <f t="shared" ca="1" si="4"/>
        <v>-2.3966413678065068</v>
      </c>
      <c r="AM40" s="18">
        <f t="shared" ca="1" si="4"/>
        <v>0.93758566174120261</v>
      </c>
      <c r="AN40" s="18">
        <f t="shared" ca="1" si="4"/>
        <v>1.8183293523354349</v>
      </c>
      <c r="AO40" s="18">
        <f t="shared" ca="1" si="4"/>
        <v>2.5248644261413489</v>
      </c>
      <c r="AP40" s="18">
        <f t="shared" ca="1" si="4"/>
        <v>2.9549368241630791</v>
      </c>
      <c r="AQ40" s="18">
        <f t="shared" ca="1" si="4"/>
        <v>2.2788788509663815</v>
      </c>
    </row>
    <row r="41" spans="1:43" x14ac:dyDescent="0.2">
      <c r="B41" t="str">
        <f t="shared" si="1"/>
        <v xml:space="preserve">   Manufacturing</v>
      </c>
      <c r="C41" s="19"/>
      <c r="D41" s="19">
        <f t="shared" ref="D41:AQ41" ca="1" si="5">100*(D10/C10-1)</f>
        <v>-1.888418743143716</v>
      </c>
      <c r="E41" s="19">
        <f t="shared" ca="1" si="5"/>
        <v>-1.9207731011899987</v>
      </c>
      <c r="F41" s="19">
        <f t="shared" ca="1" si="5"/>
        <v>-4.9631529660844276</v>
      </c>
      <c r="G41" s="19">
        <f t="shared" ca="1" si="5"/>
        <v>-5.2651872161768694</v>
      </c>
      <c r="H41" s="19">
        <f t="shared" ca="1" si="5"/>
        <v>-3.2876588432143805</v>
      </c>
      <c r="I41" s="19">
        <f t="shared" ca="1" si="5"/>
        <v>4.6993360142149054</v>
      </c>
      <c r="J41" s="19">
        <f t="shared" ca="1" si="5"/>
        <v>11.973560805680838</v>
      </c>
      <c r="K41" s="19">
        <f t="shared" ca="1" si="5"/>
        <v>5.0215379706445518</v>
      </c>
      <c r="L41" s="19">
        <f t="shared" ca="1" si="5"/>
        <v>-6.8132619346018108</v>
      </c>
      <c r="M41" s="19">
        <f t="shared" ca="1" si="5"/>
        <v>-6.9323878224721742</v>
      </c>
      <c r="N41" s="19">
        <f t="shared" ca="1" si="5"/>
        <v>-3.7002977754422739</v>
      </c>
      <c r="O41" s="19">
        <f t="shared" ca="1" si="5"/>
        <v>-10.640716656814163</v>
      </c>
      <c r="P41" s="19">
        <f t="shared" ca="1" si="5"/>
        <v>-9.0733296015469875</v>
      </c>
      <c r="Q41" s="19">
        <f t="shared" ca="1" si="5"/>
        <v>-2.378553839265718</v>
      </c>
      <c r="R41" s="19">
        <f t="shared" ca="1" si="5"/>
        <v>4.2423894972194898</v>
      </c>
      <c r="S41" s="19">
        <f t="shared" ca="1" si="5"/>
        <v>6.0606060606060552</v>
      </c>
      <c r="T41" s="19">
        <f t="shared" ca="1" si="5"/>
        <v>3.8734767954368809</v>
      </c>
      <c r="U41" s="19">
        <f t="shared" ca="1" si="5"/>
        <v>0.3144968051118191</v>
      </c>
      <c r="V41" s="19">
        <f t="shared" ca="1" si="5"/>
        <v>-7.0216471759144135</v>
      </c>
      <c r="W41" s="19">
        <f t="shared" ca="1" si="5"/>
        <v>-3.2166559623207025</v>
      </c>
      <c r="X41" s="19">
        <f t="shared" ca="1" si="5"/>
        <v>5.1761322789360298</v>
      </c>
      <c r="Y41" s="19">
        <f t="shared" ca="1" si="5"/>
        <v>5.531310794468669</v>
      </c>
      <c r="Z41" s="19">
        <f t="shared" ca="1" si="5"/>
        <v>1.9331373623636239</v>
      </c>
      <c r="AA41" s="19">
        <f t="shared" ca="1" si="5"/>
        <v>-0.21995209932059723</v>
      </c>
      <c r="AB41" s="19">
        <f t="shared" ca="1" si="5"/>
        <v>0.55354168707748563</v>
      </c>
      <c r="AC41" s="19">
        <f t="shared" ca="1" si="5"/>
        <v>-1.4907195401179019</v>
      </c>
      <c r="AD41" s="19">
        <f t="shared" ca="1" si="5"/>
        <v>-4.1244251026160805</v>
      </c>
      <c r="AE41" s="19">
        <f t="shared" ca="1" si="5"/>
        <v>-8.7687625728571916E-2</v>
      </c>
      <c r="AF41" s="19">
        <f t="shared" ca="1" si="5"/>
        <v>3.2008260196179528</v>
      </c>
      <c r="AG41" s="19">
        <f t="shared" ca="1" si="5"/>
        <v>-8.7193596798399113</v>
      </c>
      <c r="AH41" s="19">
        <f t="shared" ca="1" si="5"/>
        <v>-8.5164684605688716</v>
      </c>
      <c r="AI41" s="19">
        <f t="shared" ca="1" si="5"/>
        <v>2.9713053375666654</v>
      </c>
      <c r="AJ41" s="19">
        <f t="shared" ca="1" si="5"/>
        <v>3.0659142474838363</v>
      </c>
      <c r="AK41" s="19">
        <f t="shared" ca="1" si="5"/>
        <v>0.48543689320390548</v>
      </c>
      <c r="AL41" s="18">
        <f t="shared" ca="1" si="5"/>
        <v>-1.6222952477249808</v>
      </c>
      <c r="AM41" s="18">
        <f t="shared" ca="1" si="5"/>
        <v>0.85385885240039094</v>
      </c>
      <c r="AN41" s="18">
        <f t="shared" ca="1" si="5"/>
        <v>1.1354242550291271</v>
      </c>
      <c r="AO41" s="18">
        <f t="shared" ca="1" si="5"/>
        <v>0.48286753992154985</v>
      </c>
      <c r="AP41" s="18">
        <f t="shared" ca="1" si="5"/>
        <v>0.65308080318493555</v>
      </c>
      <c r="AQ41" s="18">
        <f t="shared" ca="1" si="5"/>
        <v>0.58929753057617162</v>
      </c>
    </row>
    <row r="42" spans="1:43" x14ac:dyDescent="0.2">
      <c r="B42" t="str">
        <f t="shared" si="1"/>
        <v xml:space="preserve">      Aerospace</v>
      </c>
      <c r="C42" s="19"/>
      <c r="D42" s="19">
        <f t="shared" ref="D42:AQ42" ca="1" si="6">100*(D11/C11-1)</f>
        <v>0.31896743565018593</v>
      </c>
      <c r="E42" s="19">
        <f t="shared" ca="1" si="6"/>
        <v>-3.0316474415853389</v>
      </c>
      <c r="F42" s="19">
        <f t="shared" ca="1" si="6"/>
        <v>-8.6548726551776696</v>
      </c>
      <c r="G42" s="19">
        <f t="shared" ca="1" si="6"/>
        <v>-10.743801652892571</v>
      </c>
      <c r="H42" s="19">
        <f t="shared" ca="1" si="6"/>
        <v>-11.681631126075565</v>
      </c>
      <c r="I42" s="19">
        <f t="shared" ca="1" si="6"/>
        <v>6.1209361431748377</v>
      </c>
      <c r="J42" s="19">
        <f t="shared" ca="1" si="6"/>
        <v>21.474902704320932</v>
      </c>
      <c r="K42" s="19">
        <f t="shared" ca="1" si="6"/>
        <v>6.2926148032530937</v>
      </c>
      <c r="L42" s="19">
        <f t="shared" ca="1" si="6"/>
        <v>-12.319344617049222</v>
      </c>
      <c r="M42" s="19">
        <f t="shared" ca="1" si="6"/>
        <v>-12.719259585720588</v>
      </c>
      <c r="N42" s="19">
        <f t="shared" ca="1" si="6"/>
        <v>1.2219753585134496</v>
      </c>
      <c r="O42" s="19">
        <f t="shared" ca="1" si="6"/>
        <v>-13.069939139978059</v>
      </c>
      <c r="P42" s="19">
        <f t="shared" ca="1" si="6"/>
        <v>-13.864340640422357</v>
      </c>
      <c r="Q42" s="19">
        <f t="shared" ca="1" si="6"/>
        <v>-5.9693537641572263</v>
      </c>
      <c r="R42" s="19">
        <f t="shared" ca="1" si="6"/>
        <v>6.3341363185489552</v>
      </c>
      <c r="S42" s="19">
        <f t="shared" ca="1" si="6"/>
        <v>11.500533049040506</v>
      </c>
      <c r="T42" s="19">
        <f t="shared" ca="1" si="6"/>
        <v>8.8801242978367334</v>
      </c>
      <c r="U42" s="19">
        <f t="shared" ca="1" si="6"/>
        <v>3.5455543358946295</v>
      </c>
      <c r="V42" s="19">
        <f t="shared" ca="1" si="6"/>
        <v>0.25442595144704594</v>
      </c>
      <c r="W42" s="19">
        <f t="shared" ca="1" si="6"/>
        <v>-2.5906735751295429</v>
      </c>
      <c r="X42" s="19">
        <f t="shared" ca="1" si="6"/>
        <v>6.936604429005655</v>
      </c>
      <c r="Y42" s="19">
        <f t="shared" ca="1" si="6"/>
        <v>8.6082631204953852</v>
      </c>
      <c r="Z42" s="19">
        <f t="shared" ca="1" si="6"/>
        <v>1.8880269184035958</v>
      </c>
      <c r="AA42" s="19">
        <f t="shared" ca="1" si="6"/>
        <v>-2.2291532886891119</v>
      </c>
      <c r="AB42" s="19">
        <f t="shared" ca="1" si="6"/>
        <v>-0.75999249390129586</v>
      </c>
      <c r="AC42" s="19">
        <f t="shared" ca="1" si="6"/>
        <v>-3.5927011439916834</v>
      </c>
      <c r="AD42" s="19">
        <f t="shared" ca="1" si="6"/>
        <v>-7.9925468274982698</v>
      </c>
      <c r="AE42" s="19">
        <f t="shared" ca="1" si="6"/>
        <v>-0.55425282455766611</v>
      </c>
      <c r="AF42" s="19">
        <f t="shared" ca="1" si="6"/>
        <v>5.348338692390131</v>
      </c>
      <c r="AG42" s="19">
        <f t="shared" ca="1" si="6"/>
        <v>-9.3091870993997397</v>
      </c>
      <c r="AH42" s="19">
        <f t="shared" ca="1" si="6"/>
        <v>-15.369082342382779</v>
      </c>
      <c r="AI42" s="19">
        <f t="shared" ca="1" si="6"/>
        <v>6.2301166489925786</v>
      </c>
      <c r="AJ42" s="19">
        <f t="shared" ca="1" si="6"/>
        <v>9.2088844522086433</v>
      </c>
      <c r="AK42" s="19">
        <f t="shared" ca="1" si="6"/>
        <v>3.1421389396709465</v>
      </c>
      <c r="AL42" s="18">
        <f t="shared" ca="1" si="6"/>
        <v>-9.1332668660693006E-2</v>
      </c>
      <c r="AM42" s="18">
        <f t="shared" ca="1" si="6"/>
        <v>3.0247133656601699</v>
      </c>
      <c r="AN42" s="18">
        <f t="shared" ca="1" si="6"/>
        <v>3.0251335221695097</v>
      </c>
      <c r="AO42" s="18">
        <f t="shared" ca="1" si="6"/>
        <v>1.8620528117010648</v>
      </c>
      <c r="AP42" s="18">
        <f t="shared" ca="1" si="6"/>
        <v>1.1699195026169784</v>
      </c>
      <c r="AQ42" s="18">
        <f t="shared" ca="1" si="6"/>
        <v>0.30512257665609166</v>
      </c>
    </row>
    <row r="43" spans="1:43" x14ac:dyDescent="0.2">
      <c r="B43" t="str">
        <f t="shared" si="1"/>
        <v xml:space="preserve"> Services providing</v>
      </c>
      <c r="C43" s="19"/>
      <c r="D43" s="19">
        <f t="shared" ref="D43:AQ43" ca="1" si="7">100*(D12/C12-1)</f>
        <v>1.3694379098053044</v>
      </c>
      <c r="E43" s="19">
        <f t="shared" ca="1" si="7"/>
        <v>1.9543169765857238</v>
      </c>
      <c r="F43" s="19">
        <f t="shared" ca="1" si="7"/>
        <v>2.9193545262586884</v>
      </c>
      <c r="G43" s="19">
        <f t="shared" ca="1" si="7"/>
        <v>2.5956181297997372</v>
      </c>
      <c r="H43" s="19">
        <f t="shared" ca="1" si="7"/>
        <v>2.9629221934797334</v>
      </c>
      <c r="I43" s="19">
        <f t="shared" ca="1" si="7"/>
        <v>3.5850468621930753</v>
      </c>
      <c r="J43" s="19">
        <f t="shared" ca="1" si="7"/>
        <v>4.3253517734888502</v>
      </c>
      <c r="K43" s="19">
        <f t="shared" ca="1" si="7"/>
        <v>4.5541109837835991</v>
      </c>
      <c r="L43" s="19">
        <f t="shared" ca="1" si="7"/>
        <v>4.1712334707974419</v>
      </c>
      <c r="M43" s="19">
        <f t="shared" ca="1" si="7"/>
        <v>3.6537457138315466</v>
      </c>
      <c r="N43" s="19">
        <f t="shared" ca="1" si="7"/>
        <v>-0.69739590179498379</v>
      </c>
      <c r="O43" s="19">
        <f t="shared" ca="1" si="7"/>
        <v>-2.0267239287263927</v>
      </c>
      <c r="P43" s="19">
        <f t="shared" ca="1" si="7"/>
        <v>0.57721032523436744</v>
      </c>
      <c r="Q43" s="19">
        <f t="shared" ca="1" si="7"/>
        <v>0.99555210603303745</v>
      </c>
      <c r="R43" s="19">
        <f t="shared" ca="1" si="7"/>
        <v>2.0062070494347051</v>
      </c>
      <c r="S43" s="19">
        <f t="shared" ca="1" si="7"/>
        <v>2.3514071498424549</v>
      </c>
      <c r="T43" s="19">
        <f t="shared" ca="1" si="7"/>
        <v>2.5493485076897748</v>
      </c>
      <c r="U43" s="19">
        <f t="shared" ca="1" si="7"/>
        <v>1.7267914944131268</v>
      </c>
      <c r="V43" s="19">
        <f t="shared" ca="1" si="7"/>
        <v>-3.4499134977441615</v>
      </c>
      <c r="W43" s="19">
        <f t="shared" ca="1" si="7"/>
        <v>-0.52982924601224779</v>
      </c>
      <c r="X43" s="19">
        <f t="shared" ca="1" si="7"/>
        <v>1.7576082963632889</v>
      </c>
      <c r="Y43" s="19">
        <f t="shared" ca="1" si="7"/>
        <v>2.1417067007303281</v>
      </c>
      <c r="Z43" s="19">
        <f t="shared" ca="1" si="7"/>
        <v>2.6629692310829123</v>
      </c>
      <c r="AA43" s="19">
        <f t="shared" ca="1" si="7"/>
        <v>2.8368653465477678</v>
      </c>
      <c r="AB43" s="19">
        <f t="shared" ca="1" si="7"/>
        <v>3.0804985450518796</v>
      </c>
      <c r="AC43" s="19">
        <f t="shared" ca="1" si="7"/>
        <v>3.589250360673768</v>
      </c>
      <c r="AD43" s="19">
        <f t="shared" ca="1" si="7"/>
        <v>3.1507741282013946</v>
      </c>
      <c r="AE43" s="19">
        <f t="shared" ca="1" si="7"/>
        <v>2.3128178151849754</v>
      </c>
      <c r="AF43" s="19">
        <f t="shared" ca="1" si="7"/>
        <v>2.3096654041486087</v>
      </c>
      <c r="AG43" s="19">
        <f t="shared" ca="1" si="7"/>
        <v>-5.6027695572058667</v>
      </c>
      <c r="AH43" s="19">
        <f t="shared" ca="1" si="7"/>
        <v>2.5707457883777929</v>
      </c>
      <c r="AI43" s="19">
        <f t="shared" ca="1" si="7"/>
        <v>4.8136699692045148</v>
      </c>
      <c r="AJ43" s="19">
        <f t="shared" ca="1" si="7"/>
        <v>0.81320942618667846</v>
      </c>
      <c r="AK43" s="19">
        <f t="shared" ca="1" si="7"/>
        <v>1.2050625726557573</v>
      </c>
      <c r="AL43" s="18">
        <f t="shared" ca="1" si="7"/>
        <v>1.2723380160164055</v>
      </c>
      <c r="AM43" s="18">
        <f t="shared" ca="1" si="7"/>
        <v>1.1665366308125646</v>
      </c>
      <c r="AN43" s="18">
        <f t="shared" ca="1" si="7"/>
        <v>0.540389888572812</v>
      </c>
      <c r="AO43" s="18">
        <f t="shared" ca="1" si="7"/>
        <v>0.7280757813225236</v>
      </c>
      <c r="AP43" s="18">
        <f t="shared" ca="1" si="7"/>
        <v>1.0740457422520944</v>
      </c>
      <c r="AQ43" s="18">
        <f t="shared" ca="1" si="7"/>
        <v>1.0917117805617327</v>
      </c>
    </row>
    <row r="44" spans="1:43" x14ac:dyDescent="0.2">
      <c r="B44" t="str">
        <f t="shared" si="1"/>
        <v xml:space="preserve">   Wholesale and retail trade</v>
      </c>
      <c r="C44" s="19"/>
      <c r="D44" s="19">
        <f t="shared" ref="D44:AQ44" ca="1" si="8">100*(D13/C13-1)</f>
        <v>-1.2538154496360421</v>
      </c>
      <c r="E44" s="19">
        <f t="shared" ca="1" si="8"/>
        <v>0.39946737683087541</v>
      </c>
      <c r="F44" s="19">
        <f t="shared" ca="1" si="8"/>
        <v>1.0941644562334041</v>
      </c>
      <c r="G44" s="19">
        <f t="shared" ca="1" si="8"/>
        <v>1.1057489575036383</v>
      </c>
      <c r="H44" s="19">
        <f t="shared" ca="1" si="8"/>
        <v>2.8221882385652597</v>
      </c>
      <c r="I44" s="19">
        <f t="shared" ca="1" si="8"/>
        <v>3.993149450153255</v>
      </c>
      <c r="J44" s="19">
        <f t="shared" ca="1" si="8"/>
        <v>3.3674265406951287</v>
      </c>
      <c r="K44" s="19">
        <f t="shared" ca="1" si="8"/>
        <v>3.903400276717961</v>
      </c>
      <c r="L44" s="19">
        <f t="shared" ca="1" si="8"/>
        <v>4.0715035106125397</v>
      </c>
      <c r="M44" s="19">
        <f t="shared" ca="1" si="8"/>
        <v>2.9583963398084334</v>
      </c>
      <c r="N44" s="19">
        <f t="shared" ca="1" si="8"/>
        <v>-2.5193944415153879</v>
      </c>
      <c r="O44" s="19">
        <f t="shared" ca="1" si="8"/>
        <v>-5.045393084798155</v>
      </c>
      <c r="P44" s="19">
        <f t="shared" ca="1" si="8"/>
        <v>0.38650880833233092</v>
      </c>
      <c r="Q44" s="19">
        <f t="shared" ca="1" si="8"/>
        <v>0.23911810002432698</v>
      </c>
      <c r="R44" s="19">
        <f t="shared" ca="1" si="8"/>
        <v>1.6172724699793806</v>
      </c>
      <c r="S44" s="19">
        <f t="shared" ca="1" si="8"/>
        <v>1.2931205984163974</v>
      </c>
      <c r="T44" s="19">
        <f t="shared" ca="1" si="8"/>
        <v>1.799041558645631</v>
      </c>
      <c r="U44" s="19">
        <f t="shared" ca="1" si="8"/>
        <v>0.62509646550392706</v>
      </c>
      <c r="V44" s="19">
        <f t="shared" ca="1" si="8"/>
        <v>-6.65695222026228</v>
      </c>
      <c r="W44" s="19">
        <f t="shared" ca="1" si="8"/>
        <v>-2.7729849642593063</v>
      </c>
      <c r="X44" s="19">
        <f t="shared" ca="1" si="8"/>
        <v>1.183081928423535</v>
      </c>
      <c r="Y44" s="19">
        <f t="shared" ca="1" si="8"/>
        <v>1.7246419175679595</v>
      </c>
      <c r="Z44" s="19">
        <f t="shared" ca="1" si="8"/>
        <v>2.7996715927750326</v>
      </c>
      <c r="AA44" s="19">
        <f t="shared" ca="1" si="8"/>
        <v>2.0405718393099681</v>
      </c>
      <c r="AB44" s="19">
        <f t="shared" ca="1" si="8"/>
        <v>2.0936876296325346</v>
      </c>
      <c r="AC44" s="19">
        <f t="shared" ca="1" si="8"/>
        <v>1.034958601655922</v>
      </c>
      <c r="AD44" s="19">
        <f t="shared" ca="1" si="8"/>
        <v>1.0585021625313162</v>
      </c>
      <c r="AE44" s="19">
        <f t="shared" ca="1" si="8"/>
        <v>7.5083530427733081E-3</v>
      </c>
      <c r="AF44" s="19">
        <f t="shared" ca="1" si="8"/>
        <v>-0.79582566913172226</v>
      </c>
      <c r="AG44" s="19">
        <f t="shared" ca="1" si="8"/>
        <v>-6.0468460286827845</v>
      </c>
      <c r="AH44" s="19">
        <f t="shared" ca="1" si="8"/>
        <v>4.5430746304724101</v>
      </c>
      <c r="AI44" s="19">
        <f t="shared" ca="1" si="8"/>
        <v>-2.0996263050429675</v>
      </c>
      <c r="AJ44" s="19">
        <f t="shared" ca="1" si="8"/>
        <v>0.31087675114118696</v>
      </c>
      <c r="AK44" s="19">
        <f t="shared" ca="1" si="8"/>
        <v>-0.90227923580871172</v>
      </c>
      <c r="AL44" s="18">
        <f t="shared" ca="1" si="8"/>
        <v>0.35196548038478603</v>
      </c>
      <c r="AM44" s="18">
        <f t="shared" ca="1" si="8"/>
        <v>0.55537475280975634</v>
      </c>
      <c r="AN44" s="18">
        <f t="shared" ca="1" si="8"/>
        <v>0.82933785608139132</v>
      </c>
      <c r="AO44" s="18">
        <f t="shared" ca="1" si="8"/>
        <v>-0.19911601779170063</v>
      </c>
      <c r="AP44" s="18">
        <f t="shared" ca="1" si="8"/>
        <v>-0.29819978414813431</v>
      </c>
      <c r="AQ44" s="18">
        <f t="shared" ca="1" si="8"/>
        <v>0.13952215480201868</v>
      </c>
    </row>
    <row r="45" spans="1:43" x14ac:dyDescent="0.2">
      <c r="B45" t="str">
        <f t="shared" si="1"/>
        <v xml:space="preserve">   Transportation and public utilities</v>
      </c>
      <c r="C45" s="19"/>
      <c r="D45" s="19">
        <f t="shared" ref="D45:AQ45" ca="1" si="9">100*(D14/C14-1)</f>
        <v>2.2771633051399842</v>
      </c>
      <c r="E45" s="19">
        <f t="shared" ca="1" si="9"/>
        <v>-2.8148854961832503</v>
      </c>
      <c r="F45" s="19">
        <f t="shared" ca="1" si="9"/>
        <v>-2.0618556701030966</v>
      </c>
      <c r="G45" s="19">
        <f t="shared" ca="1" si="9"/>
        <v>0.9189640768588303</v>
      </c>
      <c r="H45" s="19">
        <f t="shared" ca="1" si="9"/>
        <v>0.67880794701982161</v>
      </c>
      <c r="I45" s="19">
        <f t="shared" ca="1" si="9"/>
        <v>3.6671600065779408</v>
      </c>
      <c r="J45" s="19">
        <f t="shared" ca="1" si="9"/>
        <v>2.1414974619287763</v>
      </c>
      <c r="K45" s="19">
        <f t="shared" ca="1" si="9"/>
        <v>5.6375213542476432</v>
      </c>
      <c r="L45" s="19">
        <f t="shared" ca="1" si="9"/>
        <v>0.92619817700689833</v>
      </c>
      <c r="M45" s="19">
        <f t="shared" ca="1" si="9"/>
        <v>-1.1070648215587897</v>
      </c>
      <c r="N45" s="19">
        <f t="shared" ca="1" si="9"/>
        <v>-3.0195905140667945</v>
      </c>
      <c r="O45" s="19">
        <f t="shared" ca="1" si="9"/>
        <v>-5.8626974483595991</v>
      </c>
      <c r="P45" s="19">
        <f t="shared" ca="1" si="9"/>
        <v>-2.0329138431753657</v>
      </c>
      <c r="Q45" s="19">
        <f t="shared" ca="1" si="9"/>
        <v>0.19762845849808919</v>
      </c>
      <c r="R45" s="19">
        <f t="shared" ca="1" si="9"/>
        <v>-1.1341222879685642</v>
      </c>
      <c r="S45" s="19">
        <f t="shared" ca="1" si="9"/>
        <v>1.0473815461348401</v>
      </c>
      <c r="T45" s="19">
        <f t="shared" ca="1" si="9"/>
        <v>2.3692003948665885</v>
      </c>
      <c r="U45" s="19">
        <f t="shared" ca="1" si="9"/>
        <v>-0.98039215686278602</v>
      </c>
      <c r="V45" s="19">
        <f t="shared" ca="1" si="9"/>
        <v>-6.7846128875181932</v>
      </c>
      <c r="W45" s="19">
        <f t="shared" ca="1" si="9"/>
        <v>-2.664112833014276</v>
      </c>
      <c r="X45" s="19">
        <f t="shared" ca="1" si="9"/>
        <v>3.0411449016102488</v>
      </c>
      <c r="Y45" s="19">
        <f t="shared" ca="1" si="9"/>
        <v>1.4409722222220145</v>
      </c>
      <c r="Z45" s="19">
        <f t="shared" ca="1" si="9"/>
        <v>2.0708540133493436</v>
      </c>
      <c r="AA45" s="19">
        <f t="shared" ca="1" si="9"/>
        <v>7.260228034876115</v>
      </c>
      <c r="AB45" s="19">
        <f t="shared" ca="1" si="9"/>
        <v>5.6276379552916644</v>
      </c>
      <c r="AC45" s="19">
        <f t="shared" ca="1" si="9"/>
        <v>5.3278081989049486</v>
      </c>
      <c r="AD45" s="19">
        <f t="shared" ca="1" si="9"/>
        <v>5.9997189827170949</v>
      </c>
      <c r="AE45" s="19">
        <f t="shared" ca="1" si="9"/>
        <v>3.340402969247136</v>
      </c>
      <c r="AF45" s="19">
        <f t="shared" ca="1" si="9"/>
        <v>3.4633145202666693</v>
      </c>
      <c r="AG45" s="19">
        <f t="shared" ca="1" si="9"/>
        <v>-3.545747582444736</v>
      </c>
      <c r="AH45" s="19">
        <f t="shared" ca="1" si="9"/>
        <v>1.2596401028278414</v>
      </c>
      <c r="AI45" s="19">
        <f t="shared" ca="1" si="9"/>
        <v>9.7359735973596493</v>
      </c>
      <c r="AJ45" s="19">
        <f t="shared" ca="1" si="9"/>
        <v>0.64777327935241491</v>
      </c>
      <c r="AK45" s="19">
        <f t="shared" ca="1" si="9"/>
        <v>0.22985863693822939</v>
      </c>
      <c r="AL45" s="18">
        <f t="shared" ca="1" si="9"/>
        <v>1.4220364637081984</v>
      </c>
      <c r="AM45" s="18">
        <f t="shared" ca="1" si="9"/>
        <v>1.5404540034852143</v>
      </c>
      <c r="AN45" s="18">
        <f t="shared" ca="1" si="9"/>
        <v>0.31808867281253317</v>
      </c>
      <c r="AO45" s="18">
        <f t="shared" ca="1" si="9"/>
        <v>0.93163166448193557</v>
      </c>
      <c r="AP45" s="18">
        <f t="shared" ca="1" si="9"/>
        <v>1.6031294194718493</v>
      </c>
      <c r="AQ45" s="18">
        <f t="shared" ca="1" si="9"/>
        <v>1.7617395267833791</v>
      </c>
    </row>
    <row r="46" spans="1:43" x14ac:dyDescent="0.2">
      <c r="B46" t="str">
        <f t="shared" si="1"/>
        <v xml:space="preserve">   Information</v>
      </c>
      <c r="C46" s="19"/>
      <c r="D46" s="19">
        <f t="shared" ref="D46:AQ46" ca="1" si="10">100*(D15/C15-1)</f>
        <v>4.6755975833989716</v>
      </c>
      <c r="E46" s="19">
        <f t="shared" ca="1" si="10"/>
        <v>6.1229611041405452</v>
      </c>
      <c r="F46" s="19">
        <f t="shared" ca="1" si="10"/>
        <v>7.8742019389926643</v>
      </c>
      <c r="G46" s="19">
        <f t="shared" ca="1" si="10"/>
        <v>6.5760631302060446</v>
      </c>
      <c r="H46" s="19">
        <f t="shared" ca="1" si="10"/>
        <v>13.307280954339774</v>
      </c>
      <c r="I46" s="19">
        <f t="shared" ca="1" si="10"/>
        <v>8.9126883281902316</v>
      </c>
      <c r="J46" s="19">
        <f t="shared" ca="1" si="10"/>
        <v>7.2999999999999954</v>
      </c>
      <c r="K46" s="19">
        <f t="shared" ca="1" si="10"/>
        <v>6.7878223050636954</v>
      </c>
      <c r="L46" s="19">
        <f t="shared" ca="1" si="10"/>
        <v>12.436363636363645</v>
      </c>
      <c r="M46" s="19">
        <f t="shared" ca="1" si="10"/>
        <v>17.477360931435971</v>
      </c>
      <c r="N46" s="19">
        <f t="shared" ca="1" si="10"/>
        <v>1.6297764563373951</v>
      </c>
      <c r="O46" s="19">
        <f t="shared" ca="1" si="10"/>
        <v>-5.0818073464080626</v>
      </c>
      <c r="P46" s="19">
        <f t="shared" ca="1" si="10"/>
        <v>-1.7579908675799061</v>
      </c>
      <c r="Q46" s="19">
        <f t="shared" ca="1" si="10"/>
        <v>1.3595166163141936</v>
      </c>
      <c r="R46" s="19">
        <f t="shared" ca="1" si="10"/>
        <v>2.1896136650235043</v>
      </c>
      <c r="S46" s="19">
        <f t="shared" ca="1" si="10"/>
        <v>4.6892528606686135</v>
      </c>
      <c r="T46" s="19">
        <f t="shared" ca="1" si="10"/>
        <v>4.9614230604372089</v>
      </c>
      <c r="U46" s="19">
        <f t="shared" ca="1" si="10"/>
        <v>4.5431342521694784</v>
      </c>
      <c r="V46" s="19">
        <f t="shared" ca="1" si="10"/>
        <v>-0.18554687499999778</v>
      </c>
      <c r="W46" s="19">
        <f t="shared" ca="1" si="10"/>
        <v>-0.46962136777222163</v>
      </c>
      <c r="X46" s="19">
        <f t="shared" ca="1" si="10"/>
        <v>1.3467020544578823</v>
      </c>
      <c r="Y46" s="19">
        <f t="shared" ca="1" si="10"/>
        <v>1.1154219204655647</v>
      </c>
      <c r="Z46" s="19">
        <f t="shared" ca="1" si="10"/>
        <v>1.4676258992805558</v>
      </c>
      <c r="AA46" s="19">
        <f t="shared" ca="1" si="10"/>
        <v>3.9610512384193886</v>
      </c>
      <c r="AB46" s="19">
        <f t="shared" ca="1" si="10"/>
        <v>3.3009002455214764</v>
      </c>
      <c r="AC46" s="19">
        <f t="shared" ca="1" si="10"/>
        <v>7.9049295774648032</v>
      </c>
      <c r="AD46" s="19">
        <f t="shared" ca="1" si="10"/>
        <v>6.2734540708109021</v>
      </c>
      <c r="AE46" s="19">
        <f t="shared" ca="1" si="10"/>
        <v>7.1006371382513089</v>
      </c>
      <c r="AF46" s="19">
        <f t="shared" ca="1" si="10"/>
        <v>8.5149082568807266</v>
      </c>
      <c r="AG46" s="19">
        <f t="shared" ca="1" si="10"/>
        <v>4.2668428005284254</v>
      </c>
      <c r="AH46" s="19">
        <f t="shared" ca="1" si="10"/>
        <v>4.5419992398327391</v>
      </c>
      <c r="AI46" s="19">
        <f t="shared" ca="1" si="10"/>
        <v>5.2899472823123128</v>
      </c>
      <c r="AJ46" s="19">
        <f t="shared" ca="1" si="10"/>
        <v>-4.2587476979742078</v>
      </c>
      <c r="AK46" s="19">
        <f t="shared" ca="1" si="10"/>
        <v>-3.4443375811493149</v>
      </c>
      <c r="AL46" s="18">
        <f t="shared" ca="1" si="10"/>
        <v>1.6063748988358384</v>
      </c>
      <c r="AM46" s="18">
        <f t="shared" ca="1" si="10"/>
        <v>0.17500731571384875</v>
      </c>
      <c r="AN46" s="18">
        <f t="shared" ca="1" si="10"/>
        <v>-1.0436221814668745</v>
      </c>
      <c r="AO46" s="18">
        <f t="shared" ca="1" si="10"/>
        <v>0.16868196838524252</v>
      </c>
      <c r="AP46" s="18">
        <f t="shared" ca="1" si="10"/>
        <v>2.1918384860959428</v>
      </c>
      <c r="AQ46" s="18">
        <f t="shared" ca="1" si="10"/>
        <v>2.2231355870337977</v>
      </c>
    </row>
    <row r="47" spans="1:43" x14ac:dyDescent="0.2">
      <c r="B47" t="str">
        <f t="shared" si="1"/>
        <v xml:space="preserve">   Financial activities</v>
      </c>
      <c r="C47" s="19"/>
      <c r="D47" s="19">
        <f t="shared" ref="D47:AQ47" ca="1" si="11">100*(D16/C16-1)</f>
        <v>-1.1778563015296672E-2</v>
      </c>
      <c r="E47" s="19">
        <f t="shared" ca="1" si="11"/>
        <v>1.9436918364942768</v>
      </c>
      <c r="F47" s="19">
        <f t="shared" ca="1" si="11"/>
        <v>3.6514906401663882</v>
      </c>
      <c r="G47" s="19">
        <f t="shared" ca="1" si="11"/>
        <v>1.4827201783723432</v>
      </c>
      <c r="H47" s="19">
        <f t="shared" ca="1" si="11"/>
        <v>-2.5705811271009571</v>
      </c>
      <c r="I47" s="19">
        <f t="shared" ca="1" si="11"/>
        <v>2.7286052542564221</v>
      </c>
      <c r="J47" s="19">
        <f t="shared" ca="1" si="11"/>
        <v>2.8427175941169835</v>
      </c>
      <c r="K47" s="19">
        <f t="shared" ca="1" si="11"/>
        <v>7.2251867662753488</v>
      </c>
      <c r="L47" s="19">
        <f t="shared" ca="1" si="11"/>
        <v>5.7330546431770602</v>
      </c>
      <c r="M47" s="19">
        <f t="shared" ca="1" si="11"/>
        <v>2.8240609997198796E-2</v>
      </c>
      <c r="N47" s="19">
        <f t="shared" ca="1" si="11"/>
        <v>2.3056653491436041</v>
      </c>
      <c r="O47" s="19">
        <f t="shared" ca="1" si="11"/>
        <v>-0.62551743169900753</v>
      </c>
      <c r="P47" s="19">
        <f t="shared" ca="1" si="11"/>
        <v>2.8325465148569817</v>
      </c>
      <c r="Q47" s="19">
        <f t="shared" ca="1" si="11"/>
        <v>-0.86416419119633714</v>
      </c>
      <c r="R47" s="19">
        <f t="shared" ca="1" si="11"/>
        <v>0.68101334786163648</v>
      </c>
      <c r="S47" s="19">
        <f t="shared" ca="1" si="11"/>
        <v>1.6504329004328966</v>
      </c>
      <c r="T47" s="19">
        <f t="shared" ca="1" si="11"/>
        <v>-0.53233963268566331</v>
      </c>
      <c r="U47" s="19">
        <f t="shared" ca="1" si="11"/>
        <v>-1.9623583980019399</v>
      </c>
      <c r="V47" s="19">
        <f t="shared" ca="1" si="11"/>
        <v>-7.9883541079064706</v>
      </c>
      <c r="W47" s="19">
        <f t="shared" ca="1" si="11"/>
        <v>-4.9540195787600272</v>
      </c>
      <c r="X47" s="19">
        <f t="shared" ca="1" si="11"/>
        <v>-1.9662921348314488</v>
      </c>
      <c r="Y47" s="19">
        <f t="shared" ca="1" si="11"/>
        <v>-0.83837419080972087</v>
      </c>
      <c r="Z47" s="19">
        <f t="shared" ca="1" si="11"/>
        <v>3.0714897260273766</v>
      </c>
      <c r="AA47" s="19">
        <f t="shared" ca="1" si="11"/>
        <v>0.91371612501300881</v>
      </c>
      <c r="AB47" s="19">
        <f t="shared" ca="1" si="11"/>
        <v>1.3067187982302775</v>
      </c>
      <c r="AC47" s="19">
        <f t="shared" ca="1" si="11"/>
        <v>1.4422100345317768</v>
      </c>
      <c r="AD47" s="19">
        <f t="shared" ca="1" si="11"/>
        <v>1.2615138165798845</v>
      </c>
      <c r="AE47" s="19">
        <f t="shared" ca="1" si="11"/>
        <v>2.8178762111924049</v>
      </c>
      <c r="AF47" s="19">
        <f t="shared" ca="1" si="11"/>
        <v>1.9521107798826876</v>
      </c>
      <c r="AG47" s="19">
        <f t="shared" ca="1" si="11"/>
        <v>-2.4617996604414216</v>
      </c>
      <c r="AH47" s="19">
        <f t="shared" ca="1" si="11"/>
        <v>1.1700996035199696</v>
      </c>
      <c r="AI47" s="19">
        <f t="shared" ca="1" si="11"/>
        <v>2.3035748422863822</v>
      </c>
      <c r="AJ47" s="19">
        <f t="shared" ca="1" si="11"/>
        <v>-1.803232738484517</v>
      </c>
      <c r="AK47" s="19">
        <f t="shared" ca="1" si="11"/>
        <v>-1.3986679352997355</v>
      </c>
      <c r="AL47" s="18">
        <f t="shared" ca="1" si="11"/>
        <v>1.0126488468590322</v>
      </c>
      <c r="AM47" s="18">
        <f t="shared" ca="1" si="11"/>
        <v>1.5573578711870484</v>
      </c>
      <c r="AN47" s="18">
        <f t="shared" ca="1" si="11"/>
        <v>0.45118673667612352</v>
      </c>
      <c r="AO47" s="18">
        <f t="shared" ca="1" si="11"/>
        <v>-0.93104837024113873</v>
      </c>
      <c r="AP47" s="18">
        <f t="shared" ca="1" si="11"/>
        <v>-0.81439926916799799</v>
      </c>
      <c r="AQ47" s="18">
        <f t="shared" ca="1" si="11"/>
        <v>-0.92309084838747557</v>
      </c>
    </row>
    <row r="48" spans="1:43" x14ac:dyDescent="0.2">
      <c r="B48" t="str">
        <f t="shared" si="1"/>
        <v xml:space="preserve">   Professional and business services</v>
      </c>
      <c r="C48" s="19"/>
      <c r="D48" s="19">
        <f t="shared" ref="D48:AQ48" ca="1" si="12">100*(D17/C17-1)</f>
        <v>-0.14056224899599012</v>
      </c>
      <c r="E48" s="19">
        <f t="shared" ca="1" si="12"/>
        <v>1.260138078959705</v>
      </c>
      <c r="F48" s="19">
        <f t="shared" ca="1" si="12"/>
        <v>4.8189580988945435</v>
      </c>
      <c r="G48" s="19">
        <f t="shared" ca="1" si="12"/>
        <v>6.504578465424693</v>
      </c>
      <c r="H48" s="19">
        <f t="shared" ca="1" si="12"/>
        <v>3.8837829825081549</v>
      </c>
      <c r="I48" s="19">
        <f t="shared" ca="1" si="12"/>
        <v>6.7294520547945158</v>
      </c>
      <c r="J48" s="19">
        <f t="shared" ca="1" si="12"/>
        <v>8.7330873308733246</v>
      </c>
      <c r="K48" s="19">
        <f t="shared" ca="1" si="12"/>
        <v>5.7102105056069163</v>
      </c>
      <c r="L48" s="19">
        <f t="shared" ca="1" si="12"/>
        <v>5.950774670823078</v>
      </c>
      <c r="M48" s="19">
        <f t="shared" ca="1" si="12"/>
        <v>6.6133848585982591</v>
      </c>
      <c r="N48" s="19">
        <f t="shared" ca="1" si="12"/>
        <v>-5.7788944723618059</v>
      </c>
      <c r="O48" s="19">
        <f t="shared" ca="1" si="12"/>
        <v>-5.5868852459016409</v>
      </c>
      <c r="P48" s="19">
        <f t="shared" ca="1" si="12"/>
        <v>-1.2640644533963075</v>
      </c>
      <c r="Q48" s="19">
        <f t="shared" ca="1" si="12"/>
        <v>3.3061339335959561</v>
      </c>
      <c r="R48" s="19">
        <f t="shared" ca="1" si="12"/>
        <v>5.5109174270280281</v>
      </c>
      <c r="S48" s="19">
        <f t="shared" ca="1" si="12"/>
        <v>6.0233188486856104</v>
      </c>
      <c r="T48" s="19">
        <f t="shared" ca="1" si="12"/>
        <v>5.1170717850911096</v>
      </c>
      <c r="U48" s="19">
        <f t="shared" ca="1" si="12"/>
        <v>1.9688079061148889</v>
      </c>
      <c r="V48" s="19">
        <f t="shared" ca="1" si="12"/>
        <v>-8.5901415915802239</v>
      </c>
      <c r="W48" s="19">
        <f t="shared" ca="1" si="12"/>
        <v>0.18637399047420899</v>
      </c>
      <c r="X48" s="19">
        <f t="shared" ca="1" si="12"/>
        <v>5.1467548573790767</v>
      </c>
      <c r="Y48" s="19">
        <f t="shared" ca="1" si="12"/>
        <v>5.6811480243758927</v>
      </c>
      <c r="Z48" s="19">
        <f t="shared" ca="1" si="12"/>
        <v>5.1748511904761818</v>
      </c>
      <c r="AA48" s="19">
        <f t="shared" ca="1" si="12"/>
        <v>4.5346821831558914</v>
      </c>
      <c r="AB48" s="19">
        <f t="shared" ca="1" si="12"/>
        <v>5.2042093865258821</v>
      </c>
      <c r="AC48" s="19">
        <f t="shared" ca="1" si="12"/>
        <v>5.1461837830883539</v>
      </c>
      <c r="AD48" s="19">
        <f t="shared" ca="1" si="12"/>
        <v>5.5061025970450705</v>
      </c>
      <c r="AE48" s="19">
        <f t="shared" ca="1" si="12"/>
        <v>3.5748456118987582</v>
      </c>
      <c r="AF48" s="19">
        <f t="shared" ca="1" si="12"/>
        <v>4.3528160340387423</v>
      </c>
      <c r="AG48" s="19">
        <f t="shared" ca="1" si="12"/>
        <v>1.3626974972504646</v>
      </c>
      <c r="AH48" s="19">
        <f t="shared" ca="1" si="12"/>
        <v>3.387408367957212</v>
      </c>
      <c r="AI48" s="19">
        <f t="shared" ca="1" si="12"/>
        <v>8.9026544142114972</v>
      </c>
      <c r="AJ48" s="19">
        <f t="shared" ca="1" si="12"/>
        <v>-2.244682101304496</v>
      </c>
      <c r="AK48" s="19">
        <f t="shared" ca="1" si="12"/>
        <v>-8.8963693195498461E-2</v>
      </c>
      <c r="AL48" s="18">
        <f t="shared" ca="1" si="12"/>
        <v>0.46730921955093763</v>
      </c>
      <c r="AM48" s="18">
        <f t="shared" ca="1" si="12"/>
        <v>2.0475322633161763</v>
      </c>
      <c r="AN48" s="18">
        <f t="shared" ca="1" si="12"/>
        <v>-0.31447842972885942</v>
      </c>
      <c r="AO48" s="18">
        <f t="shared" ca="1" si="12"/>
        <v>0.89948444468554989</v>
      </c>
      <c r="AP48" s="18">
        <f t="shared" ca="1" si="12"/>
        <v>2.4625351694972597</v>
      </c>
      <c r="AQ48" s="18">
        <f t="shared" ca="1" si="12"/>
        <v>2.8739750384367824</v>
      </c>
    </row>
    <row r="49" spans="2:43" x14ac:dyDescent="0.2">
      <c r="B49" t="str">
        <f t="shared" si="1"/>
        <v xml:space="preserve">   Other services</v>
      </c>
      <c r="C49" s="19"/>
      <c r="D49" s="19">
        <f t="shared" ref="D49:AQ49" ca="1" si="13">100*(D18/C18-1)</f>
        <v>2.4675655049605671</v>
      </c>
      <c r="E49" s="19">
        <f t="shared" ca="1" si="13"/>
        <v>2.7805362462760552</v>
      </c>
      <c r="F49" s="19">
        <f t="shared" ca="1" si="13"/>
        <v>3.9682539682539764</v>
      </c>
      <c r="G49" s="19">
        <f t="shared" ca="1" si="13"/>
        <v>2.2967142383007122</v>
      </c>
      <c r="H49" s="19">
        <f t="shared" ca="1" si="13"/>
        <v>3.6045681655960005</v>
      </c>
      <c r="I49" s="19">
        <f t="shared" ca="1" si="13"/>
        <v>2.0856167600914244</v>
      </c>
      <c r="J49" s="19">
        <f t="shared" ca="1" si="13"/>
        <v>4.3222184729593272</v>
      </c>
      <c r="K49" s="19">
        <f t="shared" ca="1" si="13"/>
        <v>4.0931545518701373</v>
      </c>
      <c r="L49" s="19">
        <f t="shared" ca="1" si="13"/>
        <v>2.8389830508474656</v>
      </c>
      <c r="M49" s="19">
        <f t="shared" ca="1" si="13"/>
        <v>2.4831753879961616</v>
      </c>
      <c r="N49" s="19">
        <f t="shared" ca="1" si="13"/>
        <v>0.54946527647481425</v>
      </c>
      <c r="O49" s="19">
        <f t="shared" ca="1" si="13"/>
        <v>0.73305965772778592</v>
      </c>
      <c r="P49" s="19">
        <f t="shared" ca="1" si="13"/>
        <v>1.7571250893117174</v>
      </c>
      <c r="Q49" s="19">
        <f t="shared" ca="1" si="13"/>
        <v>1.401711179881926</v>
      </c>
      <c r="R49" s="19">
        <f t="shared" ca="1" si="13"/>
        <v>2.3671522363561959</v>
      </c>
      <c r="S49" s="19">
        <f t="shared" ca="1" si="13"/>
        <v>1.9491419265939891</v>
      </c>
      <c r="T49" s="19">
        <f t="shared" ca="1" si="13"/>
        <v>2.7793477993758087</v>
      </c>
      <c r="U49" s="19">
        <f t="shared" ca="1" si="13"/>
        <v>2.740053557765898</v>
      </c>
      <c r="V49" s="19">
        <f t="shared" ca="1" si="13"/>
        <v>9.5415406097276723E-2</v>
      </c>
      <c r="W49" s="19">
        <f t="shared" ca="1" si="13"/>
        <v>1.4414917114226489</v>
      </c>
      <c r="X49" s="19">
        <f t="shared" ca="1" si="13"/>
        <v>2.9245261396713351</v>
      </c>
      <c r="Y49" s="19">
        <f t="shared" ca="1" si="13"/>
        <v>2.3292582448170673</v>
      </c>
      <c r="Z49" s="19">
        <f t="shared" ca="1" si="13"/>
        <v>2.2479489913607598</v>
      </c>
      <c r="AA49" s="19">
        <f t="shared" ca="1" si="13"/>
        <v>2.5539522410930715</v>
      </c>
      <c r="AB49" s="19">
        <f t="shared" ca="1" si="13"/>
        <v>2.5795874320342138</v>
      </c>
      <c r="AC49" s="19">
        <f t="shared" ca="1" si="13"/>
        <v>3.825689372635499</v>
      </c>
      <c r="AD49" s="19">
        <f t="shared" ca="1" si="13"/>
        <v>2.7357755261106842</v>
      </c>
      <c r="AE49" s="19">
        <f t="shared" ca="1" si="13"/>
        <v>3.0157044230331609</v>
      </c>
      <c r="AF49" s="19">
        <f t="shared" ca="1" si="13"/>
        <v>2.4634532533048592</v>
      </c>
      <c r="AG49" s="19">
        <f t="shared" ca="1" si="13"/>
        <v>-14.881765255516433</v>
      </c>
      <c r="AH49" s="19">
        <f t="shared" ca="1" si="13"/>
        <v>2.6641334177749387</v>
      </c>
      <c r="AI49" s="19">
        <f t="shared" ca="1" si="13"/>
        <v>7.871360421121909</v>
      </c>
      <c r="AJ49" s="19">
        <f t="shared" ca="1" si="13"/>
        <v>4.3423560808234729</v>
      </c>
      <c r="AK49" s="19">
        <f t="shared" ca="1" si="13"/>
        <v>2.385911067265889</v>
      </c>
      <c r="AL49" s="18">
        <f t="shared" ca="1" si="13"/>
        <v>2.2919224181000786</v>
      </c>
      <c r="AM49" s="18">
        <f t="shared" ca="1" si="13"/>
        <v>1.7199250948285227</v>
      </c>
      <c r="AN49" s="18">
        <f t="shared" ca="1" si="13"/>
        <v>1.7831416588521387</v>
      </c>
      <c r="AO49" s="18">
        <f t="shared" ca="1" si="13"/>
        <v>1.6118607167309396</v>
      </c>
      <c r="AP49" s="18">
        <f t="shared" ca="1" si="13"/>
        <v>0.84430325855315846</v>
      </c>
      <c r="AQ49" s="18">
        <f t="shared" ca="1" si="13"/>
        <v>0.27782692534306097</v>
      </c>
    </row>
    <row r="50" spans="2:43" x14ac:dyDescent="0.2">
      <c r="B50" t="str">
        <f t="shared" si="1"/>
        <v xml:space="preserve">      Leisure and Hospitality</v>
      </c>
      <c r="C50" s="19"/>
      <c r="D50" s="19">
        <f t="shared" ref="D50:AQ50" ca="1" si="14">100*(D19/C19-1)</f>
        <v>1.0732960278873493</v>
      </c>
      <c r="E50" s="19">
        <f t="shared" ca="1" si="14"/>
        <v>1.7789072426937835</v>
      </c>
      <c r="F50" s="19">
        <f t="shared" ca="1" si="14"/>
        <v>3.3618690922061711</v>
      </c>
      <c r="G50" s="19">
        <f t="shared" ca="1" si="14"/>
        <v>2.4674316279872155</v>
      </c>
      <c r="H50" s="19">
        <f t="shared" ca="1" si="14"/>
        <v>4.0751031405237059</v>
      </c>
      <c r="I50" s="19">
        <f t="shared" ca="1" si="14"/>
        <v>3.244074104036887</v>
      </c>
      <c r="J50" s="19">
        <f t="shared" ca="1" si="14"/>
        <v>3.1969910672308366</v>
      </c>
      <c r="K50" s="19">
        <f t="shared" ca="1" si="14"/>
        <v>3.4927866362946203</v>
      </c>
      <c r="L50" s="19">
        <f t="shared" ca="1" si="14"/>
        <v>4.9523110785032909</v>
      </c>
      <c r="M50" s="19">
        <f t="shared" ca="1" si="14"/>
        <v>1.1744145403705275</v>
      </c>
      <c r="N50" s="19">
        <f t="shared" ca="1" si="14"/>
        <v>-0.64948524839356647</v>
      </c>
      <c r="O50" s="19">
        <f t="shared" ca="1" si="14"/>
        <v>-1.9611934070519532</v>
      </c>
      <c r="P50" s="19">
        <f t="shared" ca="1" si="14"/>
        <v>1.8159892175640291</v>
      </c>
      <c r="Q50" s="19">
        <f t="shared" ca="1" si="14"/>
        <v>2.7868738242875946</v>
      </c>
      <c r="R50" s="19">
        <f t="shared" ca="1" si="14"/>
        <v>2.9553311190944287</v>
      </c>
      <c r="S50" s="19">
        <f t="shared" ca="1" si="14"/>
        <v>3.2786885245901676</v>
      </c>
      <c r="T50" s="19">
        <f t="shared" ca="1" si="14"/>
        <v>3.4805890227576963</v>
      </c>
      <c r="U50" s="19">
        <f t="shared" ca="1" si="14"/>
        <v>1.3059816423335313</v>
      </c>
      <c r="V50" s="19">
        <f t="shared" ca="1" si="14"/>
        <v>-4.7126786257221109</v>
      </c>
      <c r="W50" s="19">
        <f t="shared" ca="1" si="14"/>
        <v>-8.2961072112308631E-2</v>
      </c>
      <c r="X50" s="19">
        <f t="shared" ca="1" si="14"/>
        <v>2.2992910519256338</v>
      </c>
      <c r="Y50" s="19">
        <f t="shared" ca="1" si="14"/>
        <v>3.4463382655927965</v>
      </c>
      <c r="Z50" s="19">
        <f t="shared" ca="1" si="14"/>
        <v>4.2247570764680997</v>
      </c>
      <c r="AA50" s="19">
        <f t="shared" ca="1" si="14"/>
        <v>3.3238751520064946</v>
      </c>
      <c r="AB50" s="19">
        <f t="shared" ca="1" si="14"/>
        <v>4.2313512301743073</v>
      </c>
      <c r="AC50" s="19">
        <f t="shared" ca="1" si="14"/>
        <v>4.3015377997634108</v>
      </c>
      <c r="AD50" s="19">
        <f t="shared" ca="1" si="14"/>
        <v>3.2116713063202296</v>
      </c>
      <c r="AE50" s="19">
        <f t="shared" ca="1" si="14"/>
        <v>2.817042105788925</v>
      </c>
      <c r="AF50" s="19">
        <f t="shared" ca="1" si="14"/>
        <v>1.3067767792081852</v>
      </c>
      <c r="AG50" s="19">
        <f t="shared" ca="1" si="14"/>
        <v>-29.428407020235937</v>
      </c>
      <c r="AH50" s="19">
        <f t="shared" ca="1" si="14"/>
        <v>5.0078140925460257</v>
      </c>
      <c r="AI50" s="19">
        <f t="shared" ca="1" si="14"/>
        <v>18.170053060696254</v>
      </c>
      <c r="AJ50" s="19">
        <f t="shared" ca="1" si="14"/>
        <v>7.4745372905486773</v>
      </c>
      <c r="AK50" s="19">
        <f t="shared" ca="1" si="14"/>
        <v>2.4099454832628542</v>
      </c>
      <c r="AL50" s="18">
        <f t="shared" ca="1" si="14"/>
        <v>1.1607014925373083</v>
      </c>
      <c r="AM50" s="18">
        <f t="shared" ca="1" si="14"/>
        <v>0.96533268257819049</v>
      </c>
      <c r="AN50" s="18">
        <f t="shared" ca="1" si="14"/>
        <v>2.0270502301922066</v>
      </c>
      <c r="AO50" s="18">
        <f t="shared" ca="1" si="14"/>
        <v>1.8609377663132198</v>
      </c>
      <c r="AP50" s="18">
        <f t="shared" ca="1" si="14"/>
        <v>0.35654631664185921</v>
      </c>
      <c r="AQ50" s="18">
        <f t="shared" ca="1" si="14"/>
        <v>-0.98356553470018149</v>
      </c>
    </row>
    <row r="51" spans="2:43" x14ac:dyDescent="0.2">
      <c r="B51" t="str">
        <f t="shared" si="1"/>
        <v xml:space="preserve">   Government</v>
      </c>
      <c r="C51" s="19"/>
      <c r="D51" s="19">
        <f t="shared" ref="D51:AQ51" ca="1" si="15">100*(D20/C20-1)</f>
        <v>3.7292349418013293</v>
      </c>
      <c r="E51" s="19">
        <f t="shared" ca="1" si="15"/>
        <v>3.764026582416391</v>
      </c>
      <c r="F51" s="19">
        <f t="shared" ca="1" si="15"/>
        <v>2.0053546117906551</v>
      </c>
      <c r="G51" s="19">
        <f t="shared" ca="1" si="15"/>
        <v>1.6056816427358234</v>
      </c>
      <c r="H51" s="19">
        <f t="shared" ca="1" si="15"/>
        <v>2.0310996302487005</v>
      </c>
      <c r="I51" s="19">
        <f t="shared" ca="1" si="15"/>
        <v>1.6729547259729749</v>
      </c>
      <c r="J51" s="19">
        <f t="shared" ca="1" si="15"/>
        <v>1.8456130071774046</v>
      </c>
      <c r="K51" s="19">
        <f t="shared" ca="1" si="15"/>
        <v>2.6990747399203929</v>
      </c>
      <c r="L51" s="19">
        <f t="shared" ca="1" si="15"/>
        <v>2.348053403043604</v>
      </c>
      <c r="M51" s="19">
        <f t="shared" ca="1" si="15"/>
        <v>1.7149372862029555</v>
      </c>
      <c r="N51" s="19">
        <f t="shared" ca="1" si="15"/>
        <v>3.2464911887359227</v>
      </c>
      <c r="O51" s="19">
        <f t="shared" ca="1" si="15"/>
        <v>2.0673181324647238</v>
      </c>
      <c r="P51" s="19">
        <f t="shared" ca="1" si="15"/>
        <v>1.0935704863622719</v>
      </c>
      <c r="Q51" s="19">
        <f t="shared" ca="1" si="15"/>
        <v>-8.4182170216440255E-3</v>
      </c>
      <c r="R51" s="19">
        <f t="shared" ca="1" si="15"/>
        <v>-7.9979794578199925E-2</v>
      </c>
      <c r="S51" s="19">
        <f t="shared" ca="1" si="15"/>
        <v>0.33281375068456853</v>
      </c>
      <c r="T51" s="19">
        <f t="shared" ca="1" si="15"/>
        <v>0.86076587168291141</v>
      </c>
      <c r="U51" s="19">
        <f t="shared" ca="1" si="15"/>
        <v>2.1647724907372545</v>
      </c>
      <c r="V51" s="19">
        <f t="shared" ca="1" si="15"/>
        <v>0.7905138339920903</v>
      </c>
      <c r="W51" s="19">
        <f t="shared" ca="1" si="15"/>
        <v>-0.16979987871436064</v>
      </c>
      <c r="X51" s="19">
        <f t="shared" ca="1" si="15"/>
        <v>-1.7454339286437581</v>
      </c>
      <c r="Y51" s="19">
        <f t="shared" ca="1" si="15"/>
        <v>0.25554364850381983</v>
      </c>
      <c r="Z51" s="19">
        <f t="shared" ca="1" si="15"/>
        <v>1.0319026475908766</v>
      </c>
      <c r="AA51" s="19">
        <f t="shared" ca="1" si="15"/>
        <v>1.4323499491352809</v>
      </c>
      <c r="AB51" s="19">
        <f t="shared" ca="1" si="15"/>
        <v>2.4832510931921181</v>
      </c>
      <c r="AC51" s="19">
        <f t="shared" ca="1" si="15"/>
        <v>2.2939011978392099</v>
      </c>
      <c r="AD51" s="19">
        <f t="shared" ca="1" si="15"/>
        <v>1.611051584264489</v>
      </c>
      <c r="AE51" s="19">
        <f t="shared" ca="1" si="15"/>
        <v>-1.2427974240198814</v>
      </c>
      <c r="AF51" s="19">
        <f t="shared" ca="1" si="15"/>
        <v>-1.1402204171910069</v>
      </c>
      <c r="AG51" s="19">
        <f t="shared" ca="1" si="15"/>
        <v>-2.9355037802808348</v>
      </c>
      <c r="AH51" s="19">
        <f t="shared" ca="1" si="15"/>
        <v>-1.0332631244287183</v>
      </c>
      <c r="AI51" s="19">
        <f t="shared" ca="1" si="15"/>
        <v>-1.1845962333855375</v>
      </c>
      <c r="AJ51" s="19">
        <f t="shared" ca="1" si="15"/>
        <v>3.8727243172951953</v>
      </c>
      <c r="AK51" s="19">
        <f t="shared" ca="1" si="15"/>
        <v>7.3119205038926438</v>
      </c>
      <c r="AL51" s="18">
        <f t="shared" ca="1" si="15"/>
        <v>1.1110462996718917</v>
      </c>
      <c r="AM51" s="18">
        <f t="shared" ca="1" si="15"/>
        <v>-0.42799721360486931</v>
      </c>
      <c r="AN51" s="18">
        <f t="shared" ca="1" si="15"/>
        <v>1.2579638453802389E-2</v>
      </c>
      <c r="AO51" s="18">
        <f t="shared" ca="1" si="15"/>
        <v>0.33093973720770276</v>
      </c>
      <c r="AP51" s="18">
        <f t="shared" ca="1" si="15"/>
        <v>0.59095084994247316</v>
      </c>
      <c r="AQ51" s="18">
        <f t="shared" ca="1" si="15"/>
        <v>0.79788504927695847</v>
      </c>
    </row>
    <row r="52" spans="2:43" x14ac:dyDescent="0.2">
      <c r="B52" t="str">
        <f t="shared" si="1"/>
        <v xml:space="preserve">      State and local</v>
      </c>
      <c r="C52" s="19"/>
      <c r="D52" s="19">
        <f t="shared" ref="D52:AQ52" ca="1" si="16">100*(D21/C21-1)</f>
        <v>4.6331278584211821</v>
      </c>
      <c r="E52" s="19">
        <f t="shared" ca="1" si="16"/>
        <v>4.1365767135436382</v>
      </c>
      <c r="F52" s="19">
        <f t="shared" ca="1" si="16"/>
        <v>1.8979256645781373</v>
      </c>
      <c r="G52" s="19">
        <f t="shared" ca="1" si="16"/>
        <v>1.9163035042683907</v>
      </c>
      <c r="H52" s="19">
        <f t="shared" ca="1" si="16"/>
        <v>2.6183223992502613</v>
      </c>
      <c r="I52" s="19">
        <f t="shared" ca="1" si="16"/>
        <v>2.1633654888977727</v>
      </c>
      <c r="J52" s="19">
        <f t="shared" ca="1" si="16"/>
        <v>1.9443513241703014</v>
      </c>
      <c r="K52" s="19">
        <f t="shared" ca="1" si="16"/>
        <v>2.5978296612956253</v>
      </c>
      <c r="L52" s="19">
        <f t="shared" ca="1" si="16"/>
        <v>2.3130341880341687</v>
      </c>
      <c r="M52" s="19">
        <f t="shared" ca="1" si="16"/>
        <v>1.4723542003863832</v>
      </c>
      <c r="N52" s="19">
        <f t="shared" ca="1" si="16"/>
        <v>3.8435811679958798</v>
      </c>
      <c r="O52" s="19">
        <f t="shared" ca="1" si="16"/>
        <v>2.1207016153007574</v>
      </c>
      <c r="P52" s="19">
        <f t="shared" ca="1" si="16"/>
        <v>0.78602620087335762</v>
      </c>
      <c r="Q52" s="19">
        <f t="shared" ca="1" si="16"/>
        <v>0.12035432312729188</v>
      </c>
      <c r="R52" s="19">
        <f t="shared" ca="1" si="16"/>
        <v>0.15867673222098588</v>
      </c>
      <c r="S52" s="19">
        <f t="shared" ca="1" si="16"/>
        <v>0.68650984157465622</v>
      </c>
      <c r="T52" s="19">
        <f t="shared" ca="1" si="16"/>
        <v>0.99175129928958938</v>
      </c>
      <c r="U52" s="19">
        <f t="shared" ca="1" si="16"/>
        <v>2.308672867192274</v>
      </c>
      <c r="V52" s="19">
        <f t="shared" ca="1" si="16"/>
        <v>0.6322104291647479</v>
      </c>
      <c r="W52" s="19">
        <f t="shared" ca="1" si="16"/>
        <v>-0.19259870683723257</v>
      </c>
      <c r="X52" s="19">
        <f t="shared" ca="1" si="16"/>
        <v>-1.4518722719963351</v>
      </c>
      <c r="Y52" s="19">
        <f t="shared" ca="1" si="16"/>
        <v>0.51284442165135946</v>
      </c>
      <c r="Z52" s="19">
        <f t="shared" ca="1" si="16"/>
        <v>1.4611067303678338</v>
      </c>
      <c r="AA52" s="19">
        <f t="shared" ca="1" si="16"/>
        <v>1.8332266617902437</v>
      </c>
      <c r="AB52" s="19">
        <f t="shared" ca="1" si="16"/>
        <v>2.8282828282828243</v>
      </c>
      <c r="AC52" s="19">
        <f t="shared" ca="1" si="16"/>
        <v>2.4972713381357758</v>
      </c>
      <c r="AD52" s="19">
        <f t="shared" ca="1" si="16"/>
        <v>1.7634280359500876</v>
      </c>
      <c r="AE52" s="19">
        <f t="shared" ca="1" si="16"/>
        <v>-1.1175756561048078</v>
      </c>
      <c r="AF52" s="19">
        <f t="shared" ca="1" si="16"/>
        <v>-1.0836437521164921</v>
      </c>
      <c r="AG52" s="19">
        <f t="shared" ca="1" si="16"/>
        <v>-3.5903800068469716</v>
      </c>
      <c r="AH52" s="19">
        <f t="shared" ca="1" si="16"/>
        <v>-0.88330596120557159</v>
      </c>
      <c r="AI52" s="19">
        <f t="shared" ca="1" si="16"/>
        <v>-0.92700403045228308</v>
      </c>
      <c r="AJ52" s="19">
        <f t="shared" ca="1" si="16"/>
        <v>4.1630881887628091</v>
      </c>
      <c r="AK52" s="19">
        <f t="shared" ca="1" si="16"/>
        <v>7.8458600937337142</v>
      </c>
      <c r="AL52" s="18">
        <f t="shared" ca="1" si="16"/>
        <v>1.6088725253500691</v>
      </c>
      <c r="AM52" s="18">
        <f t="shared" ca="1" si="16"/>
        <v>-9.6099939184612904E-2</v>
      </c>
      <c r="AN52" s="18">
        <f t="shared" ca="1" si="16"/>
        <v>4.1894641457718151E-2</v>
      </c>
      <c r="AO52" s="18">
        <f t="shared" ca="1" si="16"/>
        <v>0.36676634517307516</v>
      </c>
      <c r="AP52" s="18">
        <f t="shared" ca="1" si="16"/>
        <v>0.62706903053306728</v>
      </c>
      <c r="AQ52" s="18">
        <f t="shared" ca="1" si="16"/>
        <v>0.65213796480085851</v>
      </c>
    </row>
    <row r="53" spans="2:43" x14ac:dyDescent="0.2">
      <c r="B53" t="str">
        <f t="shared" si="1"/>
        <v xml:space="preserve">      Federal</v>
      </c>
      <c r="C53" s="19"/>
      <c r="D53" s="19">
        <f t="shared" ref="D53:AQ53" ca="1" si="17">100*(D22/C22-1)</f>
        <v>-1.4936805821524457</v>
      </c>
      <c r="E53" s="19">
        <f t="shared" ca="1" si="17"/>
        <v>1.4774494556765383</v>
      </c>
      <c r="F53" s="19">
        <f t="shared" ca="1" si="17"/>
        <v>2.6819923371647514</v>
      </c>
      <c r="G53" s="19">
        <f t="shared" ca="1" si="17"/>
        <v>-0.33582089552238736</v>
      </c>
      <c r="H53" s="19">
        <f t="shared" ca="1" si="17"/>
        <v>-1.7222014226881299</v>
      </c>
      <c r="I53" s="19">
        <f t="shared" ca="1" si="17"/>
        <v>-1.6000000000000236</v>
      </c>
      <c r="J53" s="19">
        <f t="shared" ca="1" si="17"/>
        <v>1.1614401858304202</v>
      </c>
      <c r="K53" s="19">
        <f t="shared" ca="1" si="17"/>
        <v>3.4060466896287833</v>
      </c>
      <c r="L53" s="19">
        <f t="shared" ca="1" si="17"/>
        <v>2.5906735751295207</v>
      </c>
      <c r="M53" s="19">
        <f t="shared" ca="1" si="17"/>
        <v>3.3910533910533891</v>
      </c>
      <c r="N53" s="19">
        <f t="shared" ca="1" si="17"/>
        <v>-0.8025122121423589</v>
      </c>
      <c r="O53" s="19">
        <f t="shared" ca="1" si="17"/>
        <v>1.6883573689764342</v>
      </c>
      <c r="P53" s="19">
        <f t="shared" ca="1" si="17"/>
        <v>3.286060186786588</v>
      </c>
      <c r="Q53" s="19">
        <f t="shared" ca="1" si="17"/>
        <v>-0.90421969189550255</v>
      </c>
      <c r="R53" s="19">
        <f t="shared" ca="1" si="17"/>
        <v>-1.7573504562352293</v>
      </c>
      <c r="S53" s="19">
        <f t="shared" ca="1" si="17"/>
        <v>-2.2015823873409057</v>
      </c>
      <c r="T53" s="19">
        <f t="shared" ca="1" si="17"/>
        <v>-0.10552233556100354</v>
      </c>
      <c r="U53" s="19">
        <f t="shared" ca="1" si="17"/>
        <v>1.0915492957746409</v>
      </c>
      <c r="V53" s="19">
        <f t="shared" ca="1" si="17"/>
        <v>1.9853709508882211</v>
      </c>
      <c r="W53" s="19">
        <f t="shared" ca="1" si="17"/>
        <v>-1.1102230246251565E-14</v>
      </c>
      <c r="X53" s="19">
        <f t="shared" ca="1" si="17"/>
        <v>-3.9275956284152924</v>
      </c>
      <c r="Y53" s="19">
        <f t="shared" ca="1" si="17"/>
        <v>-1.7063633131887745</v>
      </c>
      <c r="Z53" s="19">
        <f t="shared" ca="1" si="17"/>
        <v>-2.3146473779385057</v>
      </c>
      <c r="AA53" s="19">
        <f t="shared" ca="1" si="17"/>
        <v>-1.8141429100333117</v>
      </c>
      <c r="AB53" s="19">
        <f t="shared" ca="1" si="17"/>
        <v>-0.41478129713424794</v>
      </c>
      <c r="AC53" s="19">
        <f t="shared" ca="1" si="17"/>
        <v>0.53010223400229428</v>
      </c>
      <c r="AD53" s="19">
        <f t="shared" ca="1" si="17"/>
        <v>0.26365348399244315</v>
      </c>
      <c r="AE53" s="19">
        <f t="shared" ca="1" si="17"/>
        <v>-2.36664162283996</v>
      </c>
      <c r="AF53" s="19">
        <f t="shared" ca="1" si="17"/>
        <v>-1.6544824932666402</v>
      </c>
      <c r="AG53" s="19">
        <f t="shared" ca="1" si="17"/>
        <v>3.0516431924882736</v>
      </c>
      <c r="AH53" s="19">
        <f t="shared" ca="1" si="17"/>
        <v>-2.3158694001518709</v>
      </c>
      <c r="AI53" s="19">
        <f t="shared" ca="1" si="17"/>
        <v>-3.4201321414691122</v>
      </c>
      <c r="AJ53" s="19">
        <f t="shared" ca="1" si="17"/>
        <v>1.2877263581488885</v>
      </c>
      <c r="AK53" s="19">
        <f t="shared" ca="1" si="17"/>
        <v>2.4235200635677634</v>
      </c>
      <c r="AL53" s="18">
        <f t="shared" ca="1" si="17"/>
        <v>-3.6880605120248267</v>
      </c>
      <c r="AM53" s="18">
        <f t="shared" ca="1" si="17"/>
        <v>-3.8032571142594951</v>
      </c>
      <c r="AN53" s="18">
        <f t="shared" ca="1" si="17"/>
        <v>-0.29718777542244723</v>
      </c>
      <c r="AO53" s="18">
        <f t="shared" ca="1" si="17"/>
        <v>-4.8690018054997619E-2</v>
      </c>
      <c r="AP53" s="18">
        <f t="shared" ca="1" si="17"/>
        <v>0.2065890969203954</v>
      </c>
      <c r="AQ53" s="18">
        <f t="shared" ca="1" si="17"/>
        <v>2.3554876688227866</v>
      </c>
    </row>
    <row r="54" spans="2:43" x14ac:dyDescent="0.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8"/>
      <c r="AM54" s="18"/>
      <c r="AN54" s="18"/>
      <c r="AO54" s="18"/>
      <c r="AP54" s="18"/>
      <c r="AQ54" s="18"/>
    </row>
    <row r="55" spans="2:43" x14ac:dyDescent="0.2">
      <c r="B55" t="str">
        <f>B24</f>
        <v>Personal income (mil. $2012)</v>
      </c>
      <c r="C55" s="19"/>
      <c r="D55" s="19">
        <f t="shared" ref="D55:AQ55" ca="1" si="18">100*(D24/C24-1)</f>
        <v>2.9144167317406211</v>
      </c>
      <c r="E55" s="19">
        <f t="shared" ca="1" si="18"/>
        <v>4.7197892396465768</v>
      </c>
      <c r="F55" s="19">
        <f t="shared" ca="1" si="18"/>
        <v>1.0742738826059473</v>
      </c>
      <c r="G55" s="19">
        <f t="shared" ca="1" si="18"/>
        <v>2.9462771923650211</v>
      </c>
      <c r="H55" s="19">
        <f t="shared" ca="1" si="18"/>
        <v>3.9139244971186482</v>
      </c>
      <c r="I55" s="19">
        <f t="shared" ca="1" si="18"/>
        <v>6.040640717020862</v>
      </c>
      <c r="J55" s="19">
        <f t="shared" ca="1" si="18"/>
        <v>6.7784076639491708</v>
      </c>
      <c r="K55" s="19">
        <f t="shared" ca="1" si="18"/>
        <v>11.936217170396922</v>
      </c>
      <c r="L55" s="19">
        <f t="shared" ca="1" si="18"/>
        <v>7.4907024290952195</v>
      </c>
      <c r="M55" s="19">
        <f t="shared" ca="1" si="18"/>
        <v>3.8210565924301054</v>
      </c>
      <c r="N55" s="19">
        <f t="shared" ca="1" si="18"/>
        <v>-0.25850415489303558</v>
      </c>
      <c r="O55" s="19">
        <f t="shared" ca="1" si="18"/>
        <v>-0.49541742547781764</v>
      </c>
      <c r="P55" s="19">
        <f t="shared" ca="1" si="18"/>
        <v>0.55573631052783234</v>
      </c>
      <c r="Q55" s="19">
        <f t="shared" ca="1" si="18"/>
        <v>6.1597255795424299</v>
      </c>
      <c r="R55" s="19">
        <f t="shared" ca="1" si="18"/>
        <v>-0.35124095053802318</v>
      </c>
      <c r="S55" s="19">
        <f t="shared" ca="1" si="18"/>
        <v>7.4618435358473123</v>
      </c>
      <c r="T55" s="19">
        <f t="shared" ca="1" si="18"/>
        <v>6.0737063619051179</v>
      </c>
      <c r="U55" s="19">
        <f t="shared" ca="1" si="18"/>
        <v>0.6822163510607604</v>
      </c>
      <c r="V55" s="19">
        <f t="shared" ca="1" si="18"/>
        <v>-6.4091491318958642</v>
      </c>
      <c r="W55" s="19">
        <f t="shared" ca="1" si="18"/>
        <v>0.48425141687078455</v>
      </c>
      <c r="X55" s="19">
        <f t="shared" ca="1" si="18"/>
        <v>4.7053661052142814</v>
      </c>
      <c r="Y55" s="19">
        <f t="shared" ca="1" si="18"/>
        <v>8.8453401241763263</v>
      </c>
      <c r="Z55" s="19">
        <f t="shared" ca="1" si="18"/>
        <v>1.3925673770336378</v>
      </c>
      <c r="AA55" s="19">
        <f t="shared" ca="1" si="18"/>
        <v>7.8067259201109573</v>
      </c>
      <c r="AB55" s="19">
        <f t="shared" ca="1" si="18"/>
        <v>6.373397997453778</v>
      </c>
      <c r="AC55" s="19">
        <f t="shared" ca="1" si="18"/>
        <v>5.4649967928968701</v>
      </c>
      <c r="AD55" s="19">
        <f t="shared" ca="1" si="18"/>
        <v>5.716759134008309</v>
      </c>
      <c r="AE55" s="19">
        <f t="shared" ca="1" si="18"/>
        <v>5.4943367454909797</v>
      </c>
      <c r="AF55" s="19">
        <f t="shared" ca="1" si="18"/>
        <v>6.0895164920790057</v>
      </c>
      <c r="AG55" s="19">
        <f t="shared" ca="1" si="18"/>
        <v>6.024162101148689</v>
      </c>
      <c r="AH55" s="19">
        <f t="shared" ca="1" si="18"/>
        <v>5.3623336110157682</v>
      </c>
      <c r="AI55" s="19">
        <f t="shared" ca="1" si="18"/>
        <v>-2.5803194720806277</v>
      </c>
      <c r="AJ55" s="19">
        <f t="shared" ca="1" si="18"/>
        <v>4.2063518505401687</v>
      </c>
      <c r="AK55" s="18">
        <f t="shared" ca="1" si="18"/>
        <v>4.0898609858683876</v>
      </c>
      <c r="AL55" s="18">
        <f t="shared" ca="1" si="18"/>
        <v>2.3872308464564007</v>
      </c>
      <c r="AM55" s="18">
        <f t="shared" ca="1" si="18"/>
        <v>4.770002262054196</v>
      </c>
      <c r="AN55" s="18">
        <f t="shared" ca="1" si="18"/>
        <v>4.5321742837211465</v>
      </c>
      <c r="AO55" s="18">
        <f t="shared" ca="1" si="18"/>
        <v>3.9919581057940245</v>
      </c>
      <c r="AP55" s="18">
        <f t="shared" ca="1" si="18"/>
        <v>3.4403860048865198</v>
      </c>
      <c r="AQ55" s="18">
        <f t="shared" ca="1" si="18"/>
        <v>3.1496910562863745</v>
      </c>
    </row>
    <row r="56" spans="2:43" x14ac:dyDescent="0.2">
      <c r="B56" t="str">
        <f>B25</f>
        <v>Personal income (mil. $)</v>
      </c>
      <c r="C56" s="19"/>
      <c r="D56" s="19">
        <f t="shared" ref="D56:AQ56" ca="1" si="19">100*(D25/C25-1)</f>
        <v>6.3517920052513777</v>
      </c>
      <c r="E56" s="19">
        <f t="shared" ca="1" si="19"/>
        <v>7.5159530604122171</v>
      </c>
      <c r="F56" s="19">
        <f t="shared" ca="1" si="19"/>
        <v>3.5808761634937181</v>
      </c>
      <c r="G56" s="19">
        <f t="shared" ca="1" si="19"/>
        <v>5.1041331247158928</v>
      </c>
      <c r="H56" s="19">
        <f t="shared" ca="1" si="19"/>
        <v>6.0973437629478155</v>
      </c>
      <c r="I56" s="19">
        <f t="shared" ca="1" si="19"/>
        <v>8.3135904301040231</v>
      </c>
      <c r="J56" s="19">
        <f t="shared" ca="1" si="19"/>
        <v>8.6321349472399547</v>
      </c>
      <c r="K56" s="19">
        <f t="shared" ca="1" si="19"/>
        <v>12.828916828194714</v>
      </c>
      <c r="L56" s="19">
        <f t="shared" ca="1" si="19"/>
        <v>9.0640752556267365</v>
      </c>
      <c r="M56" s="19">
        <f t="shared" ca="1" si="19"/>
        <v>6.4278063498887317</v>
      </c>
      <c r="N56" s="19">
        <f t="shared" ca="1" si="19"/>
        <v>1.744659703403828</v>
      </c>
      <c r="O56" s="19">
        <f t="shared" ca="1" si="19"/>
        <v>0.81102158804846614</v>
      </c>
      <c r="P56" s="19">
        <f t="shared" ca="1" si="19"/>
        <v>2.6721279980740364</v>
      </c>
      <c r="Q56" s="19">
        <f t="shared" ca="1" si="19"/>
        <v>8.8340241976074587</v>
      </c>
      <c r="R56" s="19">
        <f t="shared" ca="1" si="19"/>
        <v>2.4801277312665349</v>
      </c>
      <c r="S56" s="19">
        <f t="shared" ca="1" si="19"/>
        <v>10.501524712166145</v>
      </c>
      <c r="T56" s="19">
        <f t="shared" ca="1" si="19"/>
        <v>8.7875887860982651</v>
      </c>
      <c r="U56" s="19">
        <f t="shared" ca="1" si="19"/>
        <v>3.6572619186686861</v>
      </c>
      <c r="V56" s="19">
        <f t="shared" ca="1" si="19"/>
        <v>-6.6827084218034072</v>
      </c>
      <c r="W56" s="19">
        <f t="shared" ca="1" si="19"/>
        <v>2.3014367018474813</v>
      </c>
      <c r="X56" s="19">
        <f t="shared" ca="1" si="19"/>
        <v>7.355447538683979</v>
      </c>
      <c r="Y56" s="19">
        <f t="shared" ca="1" si="19"/>
        <v>10.881126442024303</v>
      </c>
      <c r="Z56" s="19">
        <f t="shared" ca="1" si="19"/>
        <v>2.7195403512898952</v>
      </c>
      <c r="AA56" s="19">
        <f t="shared" ca="1" si="19"/>
        <v>9.3214496692899829</v>
      </c>
      <c r="AB56" s="19">
        <f t="shared" ca="1" si="19"/>
        <v>6.5627275887041314</v>
      </c>
      <c r="AC56" s="19">
        <f t="shared" ca="1" si="19"/>
        <v>6.5408159178022895</v>
      </c>
      <c r="AD56" s="19">
        <f t="shared" ca="1" si="19"/>
        <v>7.5594306626270535</v>
      </c>
      <c r="AE56" s="19">
        <f t="shared" ca="1" si="19"/>
        <v>7.6545811362606075</v>
      </c>
      <c r="AF56" s="19">
        <f t="shared" ca="1" si="19"/>
        <v>7.6048432523299736</v>
      </c>
      <c r="AG56" s="19">
        <f t="shared" ca="1" si="19"/>
        <v>7.1759942614430638</v>
      </c>
      <c r="AH56" s="19">
        <f t="shared" ca="1" si="19"/>
        <v>9.686576516777933</v>
      </c>
      <c r="AI56" s="19">
        <f t="shared" ca="1" si="19"/>
        <v>3.8449302047061096</v>
      </c>
      <c r="AJ56" s="19">
        <f t="shared" ca="1" si="19"/>
        <v>8.143027511772738</v>
      </c>
      <c r="AK56" s="18">
        <f t="shared" ca="1" si="19"/>
        <v>6.6839140180037449</v>
      </c>
      <c r="AL56" s="18">
        <f t="shared" ca="1" si="19"/>
        <v>5.053511234517849</v>
      </c>
      <c r="AM56" s="18">
        <f t="shared" ca="1" si="19"/>
        <v>7.1058975418025083</v>
      </c>
      <c r="AN56" s="18">
        <f t="shared" ca="1" si="19"/>
        <v>6.6934114019059132</v>
      </c>
      <c r="AO56" s="18">
        <f t="shared" ca="1" si="19"/>
        <v>6.1733576791593858</v>
      </c>
      <c r="AP56" s="18">
        <f t="shared" ca="1" si="19"/>
        <v>5.5724397722446195</v>
      </c>
      <c r="AQ56" s="18">
        <f t="shared" ca="1" si="19"/>
        <v>5.2819832514056309</v>
      </c>
    </row>
    <row r="57" spans="2:43" x14ac:dyDescent="0.2">
      <c r="B57" t="str">
        <f>B26</f>
        <v xml:space="preserve">  Wage and salary disbursements (mil. $)</v>
      </c>
      <c r="C57" s="19"/>
      <c r="D57" s="19">
        <f t="shared" ref="D57:AQ57" ca="1" si="20">100*(D26/C26-1)</f>
        <v>6.1933078088804105</v>
      </c>
      <c r="E57" s="19">
        <f t="shared" ca="1" si="20"/>
        <v>9.1257144814128832</v>
      </c>
      <c r="F57" s="19">
        <f t="shared" ca="1" si="20"/>
        <v>1.0562273318317938</v>
      </c>
      <c r="G57" s="19">
        <f t="shared" ca="1" si="20"/>
        <v>3.6271558008176719</v>
      </c>
      <c r="H57" s="19">
        <f t="shared" ca="1" si="20"/>
        <v>6.2185057524208442</v>
      </c>
      <c r="I57" s="19">
        <f t="shared" ca="1" si="20"/>
        <v>10.318467503855144</v>
      </c>
      <c r="J57" s="19">
        <f t="shared" ca="1" si="20"/>
        <v>14.178841983442902</v>
      </c>
      <c r="K57" s="19">
        <f t="shared" ca="1" si="20"/>
        <v>14.657682942532713</v>
      </c>
      <c r="L57" s="19">
        <f t="shared" ca="1" si="20"/>
        <v>12.94660701775916</v>
      </c>
      <c r="M57" s="19">
        <f t="shared" ca="1" si="20"/>
        <v>5.356287550900074</v>
      </c>
      <c r="N57" s="19">
        <f t="shared" ca="1" si="20"/>
        <v>-1.4436992221148359</v>
      </c>
      <c r="O57" s="19">
        <f t="shared" ca="1" si="20"/>
        <v>-1.6995383258009755</v>
      </c>
      <c r="P57" s="19">
        <f t="shared" ca="1" si="20"/>
        <v>0.82699625273510158</v>
      </c>
      <c r="Q57" s="19">
        <f t="shared" ca="1" si="20"/>
        <v>2.9354896548010823</v>
      </c>
      <c r="R57" s="19">
        <f t="shared" ca="1" si="20"/>
        <v>5.186343661513515</v>
      </c>
      <c r="S57" s="19">
        <f t="shared" ca="1" si="20"/>
        <v>9.6560074825776674</v>
      </c>
      <c r="T57" s="19">
        <f t="shared" ca="1" si="20"/>
        <v>8.6443212063197485</v>
      </c>
      <c r="U57" s="19">
        <f t="shared" ca="1" si="20"/>
        <v>2.7386262207455436</v>
      </c>
      <c r="V57" s="19">
        <f t="shared" ca="1" si="20"/>
        <v>-3.714911277484978</v>
      </c>
      <c r="W57" s="19">
        <f t="shared" ca="1" si="20"/>
        <v>1.3198956118525951</v>
      </c>
      <c r="X57" s="19">
        <f t="shared" ca="1" si="20"/>
        <v>6.4951317292088806</v>
      </c>
      <c r="Y57" s="19">
        <f t="shared" ca="1" si="20"/>
        <v>7.5800806930273801</v>
      </c>
      <c r="Z57" s="19">
        <f t="shared" ca="1" si="20"/>
        <v>4.7088787144954347</v>
      </c>
      <c r="AA57" s="19">
        <f t="shared" ca="1" si="20"/>
        <v>7.9952325782147726</v>
      </c>
      <c r="AB57" s="19">
        <f t="shared" ca="1" si="20"/>
        <v>5.8662059698803448</v>
      </c>
      <c r="AC57" s="19">
        <f t="shared" ca="1" si="20"/>
        <v>7.1744327311408007</v>
      </c>
      <c r="AD57" s="19">
        <f t="shared" ca="1" si="20"/>
        <v>8.2362188784280264</v>
      </c>
      <c r="AE57" s="19">
        <f t="shared" ca="1" si="20"/>
        <v>10.243189861015068</v>
      </c>
      <c r="AF57" s="19">
        <f t="shared" ca="1" si="20"/>
        <v>7.8407213069789927</v>
      </c>
      <c r="AG57" s="19">
        <f t="shared" ca="1" si="20"/>
        <v>5.3035949746532252</v>
      </c>
      <c r="AH57" s="19">
        <f t="shared" ca="1" si="20"/>
        <v>10.968726324445743</v>
      </c>
      <c r="AI57" s="19">
        <f t="shared" ca="1" si="20"/>
        <v>5.5483353364412347</v>
      </c>
      <c r="AJ57" s="19">
        <f t="shared" ca="1" si="20"/>
        <v>9.4122251627986699</v>
      </c>
      <c r="AK57" s="18">
        <f t="shared" ca="1" si="20"/>
        <v>8.4054972379340001</v>
      </c>
      <c r="AL57" s="18">
        <f t="shared" ca="1" si="20"/>
        <v>3.4573513917722121</v>
      </c>
      <c r="AM57" s="18">
        <f t="shared" ca="1" si="20"/>
        <v>5.305411034060592</v>
      </c>
      <c r="AN57" s="18">
        <f t="shared" ca="1" si="20"/>
        <v>5.9589476167241751</v>
      </c>
      <c r="AO57" s="18">
        <f t="shared" ca="1" si="20"/>
        <v>5.9438319757353142</v>
      </c>
      <c r="AP57" s="18">
        <f t="shared" ca="1" si="20"/>
        <v>5.494841457668076</v>
      </c>
      <c r="AQ57" s="18">
        <f t="shared" ca="1" si="20"/>
        <v>5.4548258401232452</v>
      </c>
    </row>
    <row r="58" spans="2:43" x14ac:dyDescent="0.2">
      <c r="B58" t="str">
        <f>B27</f>
        <v>Per capita personal income ($)</v>
      </c>
      <c r="C58" s="19"/>
      <c r="D58" s="19">
        <f t="shared" ref="D58:AQ58" ca="1" si="21">100*(D27/C27-1)</f>
        <v>3.6820077055346845</v>
      </c>
      <c r="E58" s="19">
        <f t="shared" ca="1" si="21"/>
        <v>6.0928422569606955</v>
      </c>
      <c r="F58" s="19">
        <f t="shared" ca="1" si="21"/>
        <v>2.0280884507087427</v>
      </c>
      <c r="G58" s="19">
        <f t="shared" ca="1" si="21"/>
        <v>3.6241298150927026</v>
      </c>
      <c r="H58" s="19">
        <f t="shared" ca="1" si="21"/>
        <v>4.7965884671739456</v>
      </c>
      <c r="I58" s="19">
        <f t="shared" ca="1" si="21"/>
        <v>6.9787087458121899</v>
      </c>
      <c r="J58" s="19">
        <f t="shared" ca="1" si="21"/>
        <v>6.8883349132334404</v>
      </c>
      <c r="K58" s="19">
        <f t="shared" ca="1" si="21"/>
        <v>10.620583396607653</v>
      </c>
      <c r="L58" s="19">
        <f t="shared" ca="1" si="21"/>
        <v>6.9964722475747809</v>
      </c>
      <c r="M58" s="19">
        <f t="shared" ca="1" si="21"/>
        <v>4.7742551010477419</v>
      </c>
      <c r="N58" s="19">
        <f t="shared" ca="1" si="21"/>
        <v>0.40066758473986663</v>
      </c>
      <c r="O58" s="19">
        <f t="shared" ca="1" si="21"/>
        <v>-0.41262496419925965</v>
      </c>
      <c r="P58" s="19">
        <f t="shared" ca="1" si="21"/>
        <v>1.8080659642247587</v>
      </c>
      <c r="Q58" s="19">
        <f t="shared" ca="1" si="21"/>
        <v>7.8212737234240493</v>
      </c>
      <c r="R58" s="19">
        <f t="shared" ca="1" si="21"/>
        <v>1.0904205637785935</v>
      </c>
      <c r="S58" s="19">
        <f t="shared" ca="1" si="21"/>
        <v>8.5628814945565512</v>
      </c>
      <c r="T58" s="19">
        <f t="shared" ca="1" si="21"/>
        <v>7.2946786738222746</v>
      </c>
      <c r="U58" s="19">
        <f t="shared" ca="1" si="21"/>
        <v>2.5779981279511421</v>
      </c>
      <c r="V58" s="19">
        <f t="shared" ca="1" si="21"/>
        <v>-7.6285797114515326</v>
      </c>
      <c r="W58" s="19">
        <f t="shared" ca="1" si="21"/>
        <v>1.2640485656555844</v>
      </c>
      <c r="X58" s="19">
        <f t="shared" ca="1" si="21"/>
        <v>6.6546720298671813</v>
      </c>
      <c r="Y58" s="19">
        <f t="shared" ca="1" si="21"/>
        <v>9.8812767732886044</v>
      </c>
      <c r="Z58" s="19">
        <f t="shared" ca="1" si="21"/>
        <v>1.1477612705710127</v>
      </c>
      <c r="AA58" s="19">
        <f t="shared" ca="1" si="21"/>
        <v>7.3488378920685937</v>
      </c>
      <c r="AB58" s="19">
        <f t="shared" ca="1" si="21"/>
        <v>4.2204778610325677</v>
      </c>
      <c r="AC58" s="19">
        <f t="shared" ca="1" si="21"/>
        <v>4.3016861222336944</v>
      </c>
      <c r="AD58" s="19">
        <f t="shared" ca="1" si="21"/>
        <v>5.9173127832716998</v>
      </c>
      <c r="AE58" s="19">
        <f t="shared" ca="1" si="21"/>
        <v>5.7686264842206958</v>
      </c>
      <c r="AF58" s="19">
        <f t="shared" ca="1" si="21"/>
        <v>5.641060722926805</v>
      </c>
      <c r="AG58" s="19">
        <f t="shared" ca="1" si="21"/>
        <v>5.6500528734159117</v>
      </c>
      <c r="AH58" s="19">
        <f t="shared" ca="1" si="21"/>
        <v>8.6433469825153431</v>
      </c>
      <c r="AI58" s="19">
        <f t="shared" ca="1" si="21"/>
        <v>2.4438471345547885</v>
      </c>
      <c r="AJ58" s="19">
        <f t="shared" ca="1" si="21"/>
        <v>6.7802230539957486</v>
      </c>
      <c r="AK58" s="18">
        <f t="shared" ca="1" si="21"/>
        <v>5.4754487237838267</v>
      </c>
      <c r="AL58" s="18">
        <f t="shared" ca="1" si="21"/>
        <v>3.9216802984493704</v>
      </c>
      <c r="AM58" s="18">
        <f t="shared" ca="1" si="21"/>
        <v>6.0189582746975168</v>
      </c>
      <c r="AN58" s="18">
        <f t="shared" ca="1" si="21"/>
        <v>5.6682897025643886</v>
      </c>
      <c r="AO58" s="18">
        <f t="shared" ca="1" si="21"/>
        <v>5.1740271223581713</v>
      </c>
      <c r="AP58" s="18">
        <f t="shared" ca="1" si="21"/>
        <v>4.5815414032039703</v>
      </c>
      <c r="AQ58" s="18">
        <f t="shared" ca="1" si="21"/>
        <v>4.2812896645888499</v>
      </c>
    </row>
    <row r="59" spans="2:43" x14ac:dyDescent="0.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8"/>
      <c r="AM59" s="18"/>
      <c r="AN59" s="18"/>
      <c r="AO59" s="18"/>
      <c r="AP59" s="18"/>
      <c r="AQ59" s="18"/>
    </row>
    <row r="60" spans="2:43" x14ac:dyDescent="0.2">
      <c r="B60" t="str">
        <f>B29</f>
        <v>Seattle MSA CPI-U (1982-1984=100)</v>
      </c>
      <c r="C60" s="19"/>
      <c r="D60" s="19">
        <f t="shared" ref="D60:AQ60" si="22">100*(D29/C29-1)</f>
        <v>5.7570977917981159</v>
      </c>
      <c r="E60" s="19">
        <f t="shared" si="22"/>
        <v>3.6539895600298244</v>
      </c>
      <c r="F60" s="19">
        <f t="shared" si="22"/>
        <v>2.8057553956834624</v>
      </c>
      <c r="G60" s="19">
        <f t="shared" si="22"/>
        <v>3.4289713086074203</v>
      </c>
      <c r="H60" s="19">
        <f t="shared" si="22"/>
        <v>3.0108254397834822</v>
      </c>
      <c r="I60" s="19">
        <f t="shared" si="22"/>
        <v>3.4482758620689724</v>
      </c>
      <c r="J60" s="19">
        <f t="shared" si="22"/>
        <v>3.4920634920635019</v>
      </c>
      <c r="K60" s="19">
        <f t="shared" si="22"/>
        <v>2.914110429447847</v>
      </c>
      <c r="L60" s="19">
        <f t="shared" si="22"/>
        <v>3.0104321907600706</v>
      </c>
      <c r="M60" s="19">
        <f t="shared" si="22"/>
        <v>3.7037037037036979</v>
      </c>
      <c r="N60" s="19">
        <f t="shared" si="22"/>
        <v>3.5993303571428603</v>
      </c>
      <c r="O60" s="19">
        <f t="shared" si="22"/>
        <v>1.9660651764072279</v>
      </c>
      <c r="P60" s="19">
        <f t="shared" si="22"/>
        <v>1.6111991547807625</v>
      </c>
      <c r="Q60" s="19">
        <f t="shared" si="22"/>
        <v>1.2217312191317831</v>
      </c>
      <c r="R60" s="19">
        <f t="shared" si="22"/>
        <v>2.8505392912172578</v>
      </c>
      <c r="S60" s="19">
        <f t="shared" si="22"/>
        <v>3.695380774032464</v>
      </c>
      <c r="T60" s="19">
        <f t="shared" si="22"/>
        <v>3.8555261256922657</v>
      </c>
      <c r="U60" s="19">
        <f t="shared" si="22"/>
        <v>4.2025262455020806</v>
      </c>
      <c r="V60" s="19">
        <f t="shared" si="22"/>
        <v>0.58228276202725304</v>
      </c>
      <c r="W60" s="19">
        <f t="shared" si="22"/>
        <v>0.29421198747938693</v>
      </c>
      <c r="X60" s="19">
        <f t="shared" si="22"/>
        <v>2.6787388202079931</v>
      </c>
      <c r="Y60" s="19">
        <f t="shared" si="22"/>
        <v>2.5336712993792032</v>
      </c>
      <c r="Z60" s="19">
        <f t="shared" si="22"/>
        <v>1.2155240140365731</v>
      </c>
      <c r="AA60" s="19">
        <f t="shared" si="22"/>
        <v>1.8442355736690397</v>
      </c>
      <c r="AB60" s="19">
        <f t="shared" si="22"/>
        <v>1.3600603206669337</v>
      </c>
      <c r="AC60" s="19">
        <f t="shared" si="22"/>
        <v>2.2144290787181165</v>
      </c>
      <c r="AD60" s="19">
        <f t="shared" si="22"/>
        <v>3.0529274794859562</v>
      </c>
      <c r="AE60" s="19">
        <f t="shared" si="22"/>
        <v>3.2061385475200543</v>
      </c>
      <c r="AF60" s="19">
        <f t="shared" si="22"/>
        <v>2.5432560095466794</v>
      </c>
      <c r="AG60" s="19">
        <f t="shared" si="22"/>
        <v>1.6939823874755122</v>
      </c>
      <c r="AH60" s="19">
        <f t="shared" si="22"/>
        <v>4.5517575603216232</v>
      </c>
      <c r="AI60" s="19">
        <f t="shared" si="22"/>
        <v>9.0020486499380112</v>
      </c>
      <c r="AJ60" s="19">
        <f t="shared" si="22"/>
        <v>5.7976142807922626</v>
      </c>
      <c r="AK60" s="19">
        <f t="shared" si="22"/>
        <v>3.7094573779870466</v>
      </c>
      <c r="AL60" s="18">
        <f t="shared" si="22"/>
        <v>3.0352048227877182</v>
      </c>
      <c r="AM60" s="18">
        <f t="shared" si="22"/>
        <v>2.8441422563507901</v>
      </c>
      <c r="AN60" s="18">
        <f t="shared" si="22"/>
        <v>2.5674730945012048</v>
      </c>
      <c r="AO60" s="18">
        <f t="shared" si="22"/>
        <v>2.5107045635887504</v>
      </c>
      <c r="AP60" s="18">
        <f t="shared" si="22"/>
        <v>2.4853139232872801</v>
      </c>
      <c r="AQ60" s="18">
        <f t="shared" si="22"/>
        <v>2.5940321907183206</v>
      </c>
    </row>
    <row r="61" spans="2:43" x14ac:dyDescent="0.2">
      <c r="B61" t="str">
        <f>B30</f>
        <v>Seattle MSA CPI-W (1982-1984=100)</v>
      </c>
      <c r="C61" s="19"/>
      <c r="D61" s="19"/>
      <c r="E61" s="19"/>
      <c r="F61" s="19"/>
      <c r="G61" s="19"/>
      <c r="H61" s="19"/>
      <c r="I61" s="19"/>
      <c r="J61" s="19"/>
      <c r="K61" s="19"/>
      <c r="L61" s="19">
        <f t="shared" ref="L61:AQ61" si="23">100*(L30/K30-1)</f>
        <v>3.0627871362940207</v>
      </c>
      <c r="M61" s="19">
        <f t="shared" si="23"/>
        <v>3.7741456166419107</v>
      </c>
      <c r="N61" s="19">
        <f t="shared" si="23"/>
        <v>3.5223367697594377</v>
      </c>
      <c r="O61" s="19">
        <f t="shared" si="23"/>
        <v>1.7980636237897585</v>
      </c>
      <c r="P61" s="19">
        <f t="shared" si="23"/>
        <v>1.4402173913043548</v>
      </c>
      <c r="Q61" s="19">
        <f t="shared" si="23"/>
        <v>1.5804982587730887</v>
      </c>
      <c r="R61" s="19">
        <f t="shared" si="23"/>
        <v>3.0063291139240667</v>
      </c>
      <c r="S61" s="19">
        <f t="shared" si="23"/>
        <v>3.7378392217101819</v>
      </c>
      <c r="T61" s="19">
        <f t="shared" si="23"/>
        <v>3.7840572556762098</v>
      </c>
      <c r="U61" s="19">
        <f t="shared" si="23"/>
        <v>4.4828824372879161</v>
      </c>
      <c r="V61" s="19">
        <f t="shared" si="23"/>
        <v>0.43947790661946762</v>
      </c>
      <c r="W61" s="19">
        <f t="shared" si="23"/>
        <v>0.7819793526633978</v>
      </c>
      <c r="X61" s="19">
        <f t="shared" si="23"/>
        <v>3.170873738384361</v>
      </c>
      <c r="Y61" s="19">
        <f t="shared" si="23"/>
        <v>2.5394992045677522</v>
      </c>
      <c r="Z61" s="19">
        <f t="shared" si="23"/>
        <v>1.2188564639773025</v>
      </c>
      <c r="AA61" s="19">
        <f t="shared" si="23"/>
        <v>1.9329859025990048</v>
      </c>
      <c r="AB61" s="19">
        <f t="shared" si="23"/>
        <v>0.90655537794770424</v>
      </c>
      <c r="AC61" s="19">
        <f t="shared" si="23"/>
        <v>2.2824655772508695</v>
      </c>
      <c r="AD61" s="19">
        <f t="shared" si="23"/>
        <v>3.3228486007272684</v>
      </c>
      <c r="AE61" s="19">
        <f t="shared" si="23"/>
        <v>3.3622113406542642</v>
      </c>
      <c r="AF61" s="19">
        <f t="shared" si="23"/>
        <v>2.1386616732168351</v>
      </c>
      <c r="AG61" s="19">
        <f t="shared" si="23"/>
        <v>1.9043262677364003</v>
      </c>
      <c r="AH61" s="19">
        <f t="shared" si="23"/>
        <v>4.749951970812627</v>
      </c>
      <c r="AI61" s="19">
        <f t="shared" si="23"/>
        <v>8.8097866330252508</v>
      </c>
      <c r="AJ61" s="19">
        <f t="shared" si="23"/>
        <v>5.516182134671288</v>
      </c>
      <c r="AK61" s="19">
        <f t="shared" si="23"/>
        <v>3.614990251141359</v>
      </c>
      <c r="AL61" s="18">
        <f t="shared" si="23"/>
        <v>3.0565129186382212</v>
      </c>
      <c r="AM61" s="18">
        <f t="shared" si="23"/>
        <v>2.8333617383477394</v>
      </c>
      <c r="AN61" s="18">
        <f t="shared" si="23"/>
        <v>2.5954289527875929</v>
      </c>
      <c r="AO61" s="18">
        <f t="shared" si="23"/>
        <v>2.5696280701506202</v>
      </c>
      <c r="AP61" s="18">
        <f t="shared" si="23"/>
        <v>2.5332844441412483</v>
      </c>
      <c r="AQ61" s="18">
        <f t="shared" si="23"/>
        <v>2.6562703646715757</v>
      </c>
    </row>
    <row r="62" spans="2:43" x14ac:dyDescent="0.2">
      <c r="B62" t="str">
        <f>B31</f>
        <v>Seattle MSA S&amp;P CoreLogic Case-Shilller Home Price Index</v>
      </c>
      <c r="C62" s="19"/>
      <c r="D62" s="19">
        <f t="shared" ref="D62:K64" ca="1" si="24">100*(D31/C31-1)</f>
        <v>0.70700227985052155</v>
      </c>
      <c r="E62" s="19">
        <f t="shared" ca="1" si="24"/>
        <v>1.7655356123714272</v>
      </c>
      <c r="F62" s="19">
        <f t="shared" ca="1" si="24"/>
        <v>2.0718302019670176</v>
      </c>
      <c r="G62" s="19">
        <f t="shared" ca="1" si="24"/>
        <v>3.9425103583837773</v>
      </c>
      <c r="H62" s="19">
        <f t="shared" ca="1" si="24"/>
        <v>1.4225955605753349</v>
      </c>
      <c r="I62" s="19">
        <f t="shared" ca="1" si="24"/>
        <v>2.5784930259114214</v>
      </c>
      <c r="J62" s="19">
        <f t="shared" ca="1" si="24"/>
        <v>8.0976341310067479</v>
      </c>
      <c r="K62" s="19">
        <f t="shared" ca="1" si="24"/>
        <v>10.671410453997332</v>
      </c>
      <c r="L62" s="19">
        <f t="shared" ref="L62:AQ62" ca="1" si="25">100*(L31/K31-1)</f>
        <v>8.878663548003729</v>
      </c>
      <c r="M62" s="19">
        <f t="shared" ca="1" si="25"/>
        <v>8.1788174208975875</v>
      </c>
      <c r="N62" s="19">
        <f t="shared" ca="1" si="25"/>
        <v>5.2822774783547244</v>
      </c>
      <c r="O62" s="19">
        <f t="shared" ca="1" si="25"/>
        <v>4.0869097056520198</v>
      </c>
      <c r="P62" s="19">
        <f t="shared" ca="1" si="25"/>
        <v>5.0756219795813129</v>
      </c>
      <c r="Q62" s="19">
        <f t="shared" ca="1" si="25"/>
        <v>9.5365438519760879</v>
      </c>
      <c r="R62" s="19">
        <f t="shared" ca="1" si="25"/>
        <v>15.717485009583676</v>
      </c>
      <c r="S62" s="19">
        <f t="shared" ca="1" si="25"/>
        <v>16.04214105320343</v>
      </c>
      <c r="T62" s="19">
        <f t="shared" ca="1" si="25"/>
        <v>6.6660842425997568</v>
      </c>
      <c r="U62" s="19">
        <f t="shared" ca="1" si="25"/>
        <v>-7.3361747054368713</v>
      </c>
      <c r="V62" s="19">
        <f t="shared" ca="1" si="25"/>
        <v>-14.338895833553222</v>
      </c>
      <c r="W62" s="19">
        <f t="shared" ca="1" si="25"/>
        <v>-3.5650401610655136</v>
      </c>
      <c r="X62" s="19">
        <f t="shared" ca="1" si="25"/>
        <v>-6.5742785388779641</v>
      </c>
      <c r="Y62" s="19">
        <f t="shared" ca="1" si="25"/>
        <v>2.1177949419475484</v>
      </c>
      <c r="Z62" s="19">
        <f t="shared" ca="1" si="25"/>
        <v>11.753199232095724</v>
      </c>
      <c r="AA62" s="19">
        <f t="shared" ca="1" si="25"/>
        <v>8.5490377887825542</v>
      </c>
      <c r="AB62" s="19">
        <f t="shared" ca="1" si="25"/>
        <v>7.9068388065949513</v>
      </c>
      <c r="AC62" s="19">
        <f t="shared" ca="1" si="25"/>
        <v>10.799369478692689</v>
      </c>
      <c r="AD62" s="19">
        <f t="shared" ca="1" si="25"/>
        <v>12.757783711658565</v>
      </c>
      <c r="AE62" s="19">
        <f t="shared" ca="1" si="25"/>
        <v>10.403421082415765</v>
      </c>
      <c r="AF62" s="19">
        <f t="shared" ca="1" si="25"/>
        <v>1.4563909542359754</v>
      </c>
      <c r="AG62" s="19">
        <f t="shared" ca="1" si="25"/>
        <v>8.6319290825283659</v>
      </c>
      <c r="AH62" s="19">
        <f t="shared" ca="1" si="25"/>
        <v>21.805981583723888</v>
      </c>
      <c r="AI62" s="19">
        <f t="shared" ca="1" si="25"/>
        <v>14.574478899816047</v>
      </c>
      <c r="AJ62" s="19">
        <f t="shared" ca="1" si="25"/>
        <v>-4.4687528681584539</v>
      </c>
      <c r="AK62" s="19">
        <f t="shared" ca="1" si="25"/>
        <v>6.0694719158353783</v>
      </c>
      <c r="AL62" s="18">
        <f t="shared" ca="1" si="25"/>
        <v>4.1912851314451105</v>
      </c>
      <c r="AM62" s="18">
        <f t="shared" ca="1" si="25"/>
        <v>4.0751767114298287</v>
      </c>
      <c r="AN62" s="18">
        <f t="shared" ca="1" si="25"/>
        <v>4.6138482586174145</v>
      </c>
      <c r="AO62" s="18">
        <f t="shared" ca="1" si="25"/>
        <v>4.8268828255960017</v>
      </c>
      <c r="AP62" s="18">
        <f t="shared" ca="1" si="25"/>
        <v>4.6066294633536842</v>
      </c>
      <c r="AQ62" s="18">
        <f t="shared" ca="1" si="25"/>
        <v>4.1632731602503803</v>
      </c>
    </row>
    <row r="63" spans="2:43" x14ac:dyDescent="0.2">
      <c r="B63" t="str">
        <f>B32</f>
        <v>Housing permits (thous.)</v>
      </c>
      <c r="C63" s="19"/>
      <c r="D63" s="19">
        <f t="shared" ca="1" si="24"/>
        <v>-55.166912011177274</v>
      </c>
      <c r="E63" s="19">
        <f t="shared" ca="1" si="24"/>
        <v>28.638752198322504</v>
      </c>
      <c r="F63" s="19">
        <f t="shared" ca="1" si="24"/>
        <v>-1.5405198724414371</v>
      </c>
      <c r="G63" s="19">
        <f t="shared" ca="1" si="24"/>
        <v>13.618411058787782</v>
      </c>
      <c r="H63" s="19">
        <f t="shared" ca="1" si="24"/>
        <v>-6.6515141386456307</v>
      </c>
      <c r="I63" s="19">
        <f t="shared" ca="1" si="24"/>
        <v>14.802348897164141</v>
      </c>
      <c r="J63" s="19">
        <f t="shared" ca="1" si="24"/>
        <v>11.515189320691155</v>
      </c>
      <c r="K63" s="19">
        <f t="shared" ca="1" si="24"/>
        <v>17.721094143312644</v>
      </c>
      <c r="L63" s="19">
        <f t="shared" ref="L63:AQ63" ca="1" si="26">100*(L32/K32-1)</f>
        <v>-6.6476597766690464</v>
      </c>
      <c r="M63" s="19">
        <f t="shared" ca="1" si="26"/>
        <v>-4.7083375750788914</v>
      </c>
      <c r="N63" s="19">
        <f t="shared" ca="1" si="26"/>
        <v>-16.948880935847445</v>
      </c>
      <c r="O63" s="19">
        <f t="shared" ca="1" si="26"/>
        <v>-4.6951376382814551</v>
      </c>
      <c r="P63" s="19">
        <f t="shared" ca="1" si="26"/>
        <v>5.2503711701983979</v>
      </c>
      <c r="Q63" s="19">
        <f t="shared" ca="1" si="26"/>
        <v>12.618620159015137</v>
      </c>
      <c r="R63" s="19">
        <f t="shared" ca="1" si="26"/>
        <v>6.917558642678201</v>
      </c>
      <c r="S63" s="19">
        <f t="shared" ca="1" si="26"/>
        <v>4.9310399914798353</v>
      </c>
      <c r="T63" s="19">
        <f t="shared" ca="1" si="26"/>
        <v>7.2671910682567953</v>
      </c>
      <c r="U63" s="19">
        <f t="shared" ca="1" si="26"/>
        <v>-39.362255760041634</v>
      </c>
      <c r="V63" s="19">
        <f t="shared" ca="1" si="26"/>
        <v>-58.008894437075753</v>
      </c>
      <c r="W63" s="19">
        <f t="shared" ca="1" si="26"/>
        <v>48.940914158305461</v>
      </c>
      <c r="X63" s="19">
        <f t="shared" ca="1" si="26"/>
        <v>8.458083832335328</v>
      </c>
      <c r="Y63" s="19">
        <f t="shared" ca="1" si="26"/>
        <v>66.21808143547274</v>
      </c>
      <c r="Z63" s="19">
        <f t="shared" ca="1" si="26"/>
        <v>6.9130164002491279</v>
      </c>
      <c r="AA63" s="19">
        <f t="shared" ca="1" si="26"/>
        <v>15.417475728155349</v>
      </c>
      <c r="AB63" s="19">
        <f t="shared" ca="1" si="26"/>
        <v>24.091520861372807</v>
      </c>
      <c r="AC63" s="19">
        <f t="shared" ca="1" si="26"/>
        <v>-3.3080260303687603</v>
      </c>
      <c r="AD63" s="19">
        <f t="shared" ca="1" si="26"/>
        <v>1.7666853617498646</v>
      </c>
      <c r="AE63" s="19">
        <f t="shared" ca="1" si="26"/>
        <v>-11.8857352806099</v>
      </c>
      <c r="AF63" s="19">
        <f t="shared" ca="1" si="26"/>
        <v>17.179193161680395</v>
      </c>
      <c r="AG63" s="19">
        <f t="shared" ca="1" si="26"/>
        <v>-15.874922159950177</v>
      </c>
      <c r="AH63" s="19">
        <f t="shared" ca="1" si="26"/>
        <v>27.584201342991598</v>
      </c>
      <c r="AI63" s="19">
        <f t="shared" ca="1" si="26"/>
        <v>-12.308329879817659</v>
      </c>
      <c r="AJ63" s="19">
        <f t="shared" ca="1" si="26"/>
        <v>-31.564272211720223</v>
      </c>
      <c r="AK63" s="19">
        <f t="shared" ca="1" si="26"/>
        <v>-4.8339203093705763E-2</v>
      </c>
      <c r="AL63" s="18">
        <f t="shared" ca="1" si="26"/>
        <v>9.446144811385949</v>
      </c>
      <c r="AM63" s="18">
        <f t="shared" ca="1" si="26"/>
        <v>5.5420868385577027</v>
      </c>
      <c r="AN63" s="18">
        <f t="shared" ca="1" si="26"/>
        <v>2.9639330182060553</v>
      </c>
      <c r="AO63" s="18">
        <f t="shared" ca="1" si="26"/>
        <v>4.9401340655363501</v>
      </c>
      <c r="AP63" s="18">
        <f t="shared" ca="1" si="26"/>
        <v>4.2076606636703096</v>
      </c>
      <c r="AQ63" s="18">
        <f t="shared" ca="1" si="26"/>
        <v>1.3981874889941848</v>
      </c>
    </row>
    <row r="64" spans="2:43" x14ac:dyDescent="0.2">
      <c r="B64" t="str">
        <f>B33</f>
        <v>Population (thous.)</v>
      </c>
      <c r="C64" s="19"/>
      <c r="D64" s="19">
        <f t="shared" ca="1" si="24"/>
        <v>2.5809915359902957</v>
      </c>
      <c r="E64" s="19">
        <f t="shared" ca="1" si="24"/>
        <v>1.3386700019745845</v>
      </c>
      <c r="F64" s="19">
        <f t="shared" ca="1" si="24"/>
        <v>1.5287906241666649</v>
      </c>
      <c r="G64" s="19">
        <f t="shared" ca="1" si="24"/>
        <v>1.4224654787269531</v>
      </c>
      <c r="H64" s="19">
        <f t="shared" ca="1" si="24"/>
        <v>1.2438057000556002</v>
      </c>
      <c r="I64" s="19">
        <f t="shared" ca="1" si="24"/>
        <v>1.2447187574599283</v>
      </c>
      <c r="J64" s="19">
        <f t="shared" ca="1" si="24"/>
        <v>1.6302074054854288</v>
      </c>
      <c r="K64" s="19">
        <f t="shared" ca="1" si="24"/>
        <v>1.9922053891214375</v>
      </c>
      <c r="L64" s="19">
        <f t="shared" ref="L64:AQ64" ca="1" si="27">100*(L33/K33-1)</f>
        <v>1.9329172963569397</v>
      </c>
      <c r="M64" s="19">
        <f t="shared" ca="1" si="27"/>
        <v>1.5911825391537349</v>
      </c>
      <c r="N64" s="19">
        <f t="shared" ca="1" si="27"/>
        <v>1.3402663463117914</v>
      </c>
      <c r="O64" s="19">
        <f t="shared" ca="1" si="27"/>
        <v>1.2249047343431574</v>
      </c>
      <c r="P64" s="19">
        <f t="shared" ca="1" si="27"/>
        <v>0.84727787302520952</v>
      </c>
      <c r="Q64" s="19">
        <f t="shared" ca="1" si="27"/>
        <v>0.92559965681806577</v>
      </c>
      <c r="R64" s="19">
        <f t="shared" ca="1" si="27"/>
        <v>1.3880746333560401</v>
      </c>
      <c r="S64" s="19">
        <f t="shared" ca="1" si="27"/>
        <v>1.7769258096399509</v>
      </c>
      <c r="T64" s="19">
        <f t="shared" ca="1" si="27"/>
        <v>1.3988145958805376</v>
      </c>
      <c r="U64" s="19">
        <f t="shared" ca="1" si="27"/>
        <v>1.0571122533625132</v>
      </c>
      <c r="V64" s="19">
        <f t="shared" ca="1" si="27"/>
        <v>1.0276395517743175</v>
      </c>
      <c r="W64" s="19">
        <f t="shared" ca="1" si="27"/>
        <v>1.0162835083779465</v>
      </c>
      <c r="X64" s="19">
        <f t="shared" ca="1" si="27"/>
        <v>0.65804275418899216</v>
      </c>
      <c r="Y64" s="19">
        <f t="shared" ca="1" si="27"/>
        <v>0.90262800479561367</v>
      </c>
      <c r="Z64" s="19">
        <f t="shared" ca="1" si="27"/>
        <v>1.5624449298434762</v>
      </c>
      <c r="AA64" s="19">
        <f t="shared" ca="1" si="27"/>
        <v>1.8244608891478942</v>
      </c>
      <c r="AB64" s="19">
        <f t="shared" ca="1" si="27"/>
        <v>2.2613496378583564</v>
      </c>
      <c r="AC64" s="19">
        <f t="shared" ca="1" si="27"/>
        <v>2.1396046353136411</v>
      </c>
      <c r="AD64" s="19">
        <f t="shared" ca="1" si="27"/>
        <v>1.5511836792996503</v>
      </c>
      <c r="AE64" s="19">
        <f t="shared" ca="1" si="27"/>
        <v>1.7824325017721243</v>
      </c>
      <c r="AF64" s="19">
        <f t="shared" ca="1" si="27"/>
        <v>1.8633129822935413</v>
      </c>
      <c r="AG64" s="19">
        <f t="shared" ca="1" si="27"/>
        <v>1.4450305432051058</v>
      </c>
      <c r="AH64" s="19">
        <f t="shared" ca="1" si="27"/>
        <v>0.96559669932658743</v>
      </c>
      <c r="AI64" s="19">
        <f t="shared" ca="1" si="27"/>
        <v>1.3592580735342752</v>
      </c>
      <c r="AJ64" s="19">
        <f t="shared" ca="1" si="27"/>
        <v>1.2762139127404204</v>
      </c>
      <c r="AK64" s="19">
        <f t="shared" ca="1" si="27"/>
        <v>1.1495071814762392</v>
      </c>
      <c r="AL64" s="18">
        <f t="shared" ca="1" si="27"/>
        <v>1.0862672803570117</v>
      </c>
      <c r="AM64" s="18">
        <f t="shared" ca="1" si="27"/>
        <v>1.0254492592695286</v>
      </c>
      <c r="AN64" s="18">
        <f t="shared" ca="1" si="27"/>
        <v>0.97057292303914799</v>
      </c>
      <c r="AO64" s="18">
        <f t="shared" ca="1" si="27"/>
        <v>0.9505118008004132</v>
      </c>
      <c r="AP64" s="18">
        <f t="shared" ca="1" si="27"/>
        <v>0.94776931981013224</v>
      </c>
      <c r="AQ64" s="18">
        <f t="shared" ca="1" si="27"/>
        <v>0.95973690372344045</v>
      </c>
    </row>
    <row r="66" spans="2:43" x14ac:dyDescent="0.2">
      <c r="B66" s="1" t="s">
        <v>168</v>
      </c>
    </row>
    <row r="67" spans="2:43" x14ac:dyDescent="0.2">
      <c r="B67" s="1"/>
      <c r="C67" s="1">
        <f t="shared" ref="C67:AQ67" si="28">C4</f>
        <v>1990</v>
      </c>
      <c r="D67" s="1">
        <f t="shared" si="28"/>
        <v>1991</v>
      </c>
      <c r="E67" s="1">
        <f t="shared" si="28"/>
        <v>1992</v>
      </c>
      <c r="F67" s="1">
        <f t="shared" si="28"/>
        <v>1993</v>
      </c>
      <c r="G67" s="1">
        <f t="shared" si="28"/>
        <v>1994</v>
      </c>
      <c r="H67" s="1">
        <f t="shared" si="28"/>
        <v>1995</v>
      </c>
      <c r="I67" s="1">
        <f t="shared" si="28"/>
        <v>1996</v>
      </c>
      <c r="J67" s="1">
        <f t="shared" si="28"/>
        <v>1997</v>
      </c>
      <c r="K67" s="1">
        <f t="shared" si="28"/>
        <v>1998</v>
      </c>
      <c r="L67" s="1">
        <f t="shared" si="28"/>
        <v>1999</v>
      </c>
      <c r="M67" s="1">
        <f t="shared" si="28"/>
        <v>2000</v>
      </c>
      <c r="N67" s="1">
        <f t="shared" si="28"/>
        <v>2001</v>
      </c>
      <c r="O67" s="1">
        <f t="shared" si="28"/>
        <v>2002</v>
      </c>
      <c r="P67" s="1">
        <f t="shared" si="28"/>
        <v>2003</v>
      </c>
      <c r="Q67" s="1">
        <f t="shared" si="28"/>
        <v>2004</v>
      </c>
      <c r="R67" s="1">
        <f t="shared" si="28"/>
        <v>2005</v>
      </c>
      <c r="S67" s="1">
        <f t="shared" si="28"/>
        <v>2006</v>
      </c>
      <c r="T67" s="1">
        <f t="shared" si="28"/>
        <v>2007</v>
      </c>
      <c r="U67" s="1">
        <f t="shared" si="28"/>
        <v>2008</v>
      </c>
      <c r="V67" s="1">
        <f t="shared" si="28"/>
        <v>2009</v>
      </c>
      <c r="W67" s="1">
        <f t="shared" si="28"/>
        <v>2010</v>
      </c>
      <c r="X67" s="1">
        <f t="shared" si="28"/>
        <v>2011</v>
      </c>
      <c r="Y67" s="1">
        <f t="shared" si="28"/>
        <v>2012</v>
      </c>
      <c r="Z67" s="1">
        <f t="shared" si="28"/>
        <v>2013</v>
      </c>
      <c r="AA67" s="1">
        <f t="shared" si="28"/>
        <v>2014</v>
      </c>
      <c r="AB67" s="1">
        <f t="shared" si="28"/>
        <v>2015</v>
      </c>
      <c r="AC67" s="1">
        <f t="shared" si="28"/>
        <v>2016</v>
      </c>
      <c r="AD67" s="1">
        <f t="shared" si="28"/>
        <v>2017</v>
      </c>
      <c r="AE67" s="1">
        <f t="shared" si="28"/>
        <v>2018</v>
      </c>
      <c r="AF67" s="1">
        <f t="shared" si="28"/>
        <v>2019</v>
      </c>
      <c r="AG67" s="1">
        <f t="shared" si="28"/>
        <v>2020</v>
      </c>
      <c r="AH67" s="1">
        <f t="shared" si="28"/>
        <v>2021</v>
      </c>
      <c r="AI67" s="1">
        <f t="shared" si="28"/>
        <v>2022</v>
      </c>
      <c r="AJ67" s="1">
        <f t="shared" si="28"/>
        <v>2023</v>
      </c>
      <c r="AK67" s="1">
        <f t="shared" si="28"/>
        <v>2024</v>
      </c>
      <c r="AL67" s="1">
        <f t="shared" si="28"/>
        <v>2025</v>
      </c>
      <c r="AM67" s="1">
        <f t="shared" si="28"/>
        <v>2026</v>
      </c>
      <c r="AN67" s="1">
        <f t="shared" si="28"/>
        <v>2027</v>
      </c>
      <c r="AO67" s="1">
        <f t="shared" si="28"/>
        <v>2028</v>
      </c>
      <c r="AP67" s="1">
        <f t="shared" si="28"/>
        <v>2029</v>
      </c>
      <c r="AQ67" s="1">
        <f t="shared" si="28"/>
        <v>2030</v>
      </c>
    </row>
    <row r="68" spans="2:43" x14ac:dyDescent="0.2">
      <c r="B68" t="str">
        <f>B38</f>
        <v>Employment (thous.)</v>
      </c>
      <c r="C68" s="11"/>
      <c r="D68" s="11">
        <f t="shared" ref="D68:AQ68" ca="1" si="29">C7/C$7*D38</f>
        <v>0.44311260317386747</v>
      </c>
      <c r="E68" s="11">
        <f t="shared" ca="1" si="29"/>
        <v>1.2531871780109061</v>
      </c>
      <c r="F68" s="11">
        <f t="shared" ca="1" si="29"/>
        <v>1.0530591145737178</v>
      </c>
      <c r="G68" s="11">
        <f t="shared" ca="1" si="29"/>
        <v>1.0362391388545777</v>
      </c>
      <c r="H68" s="11">
        <f t="shared" ca="1" si="29"/>
        <v>1.8544904852487054</v>
      </c>
      <c r="I68" s="11">
        <f t="shared" ca="1" si="29"/>
        <v>3.7557785304957125</v>
      </c>
      <c r="J68" s="11">
        <f t="shared" ca="1" si="29"/>
        <v>5.7852879982479122</v>
      </c>
      <c r="K68" s="11">
        <f t="shared" ca="1" si="29"/>
        <v>4.8115679487594321</v>
      </c>
      <c r="L68" s="11">
        <f t="shared" ca="1" si="29"/>
        <v>2.6258935074875644</v>
      </c>
      <c r="M68" s="11">
        <f t="shared" ca="1" si="29"/>
        <v>2.2639784428832632</v>
      </c>
      <c r="N68" s="11">
        <f t="shared" ca="1" si="29"/>
        <v>-1.211622162098569</v>
      </c>
      <c r="O68" s="11">
        <f t="shared" ca="1" si="29"/>
        <v>-3.4502262443439013</v>
      </c>
      <c r="P68" s="11">
        <f t="shared" ca="1" si="29"/>
        <v>-0.75540344710633978</v>
      </c>
      <c r="Q68" s="11">
        <f t="shared" ca="1" si="29"/>
        <v>0.73381384366844049</v>
      </c>
      <c r="R68" s="11">
        <f t="shared" ca="1" si="29"/>
        <v>2.549947261613239</v>
      </c>
      <c r="S68" s="11">
        <f t="shared" ca="1" si="29"/>
        <v>3.2263691317554466</v>
      </c>
      <c r="T68" s="11">
        <f t="shared" ca="1" si="29"/>
        <v>3.1109609075918199</v>
      </c>
      <c r="U68" s="11">
        <f t="shared" ca="1" si="29"/>
        <v>1.2398422224482619</v>
      </c>
      <c r="V68" s="11">
        <f t="shared" ca="1" si="29"/>
        <v>-5.0727873537554817</v>
      </c>
      <c r="W68" s="11">
        <f t="shared" ca="1" si="29"/>
        <v>-1.4688587825759658</v>
      </c>
      <c r="X68" s="11">
        <f t="shared" ca="1" si="29"/>
        <v>1.8774691763245643</v>
      </c>
      <c r="Y68" s="11">
        <f t="shared" ca="1" si="29"/>
        <v>2.6248887014386879</v>
      </c>
      <c r="Z68" s="11">
        <f t="shared" ca="1" si="29"/>
        <v>2.8648404902022362</v>
      </c>
      <c r="AA68" s="11">
        <f t="shared" ca="1" si="29"/>
        <v>2.7595276674139413</v>
      </c>
      <c r="AB68" s="11">
        <f t="shared" ca="1" si="29"/>
        <v>3.1800631800631862</v>
      </c>
      <c r="AC68" s="11">
        <f t="shared" ca="1" si="29"/>
        <v>3.2406292849890717</v>
      </c>
      <c r="AD68" s="11">
        <f t="shared" ca="1" si="29"/>
        <v>2.4920665497348615</v>
      </c>
      <c r="AE68" s="11">
        <f t="shared" ca="1" si="29"/>
        <v>2.2608342978108764</v>
      </c>
      <c r="AF68" s="11">
        <f t="shared" ca="1" si="29"/>
        <v>2.3482126015100135</v>
      </c>
      <c r="AG68" s="11">
        <f t="shared" ca="1" si="29"/>
        <v>-5.7814449359192448</v>
      </c>
      <c r="AH68" s="11">
        <f t="shared" ca="1" si="29"/>
        <v>1.6536760058984745</v>
      </c>
      <c r="AI68" s="11">
        <f t="shared" ca="1" si="29"/>
        <v>4.4456286296509884</v>
      </c>
      <c r="AJ68" s="11">
        <f t="shared" ca="1" si="29"/>
        <v>0.85647743538628252</v>
      </c>
      <c r="AK68" s="11">
        <f t="shared" ca="1" si="29"/>
        <v>0.81173241402567875</v>
      </c>
      <c r="AL68" s="12">
        <f t="shared" ca="1" si="29"/>
        <v>0.82850200021373777</v>
      </c>
      <c r="AM68" s="12">
        <f t="shared" ca="1" si="29"/>
        <v>1.128984007016065</v>
      </c>
      <c r="AN68" s="12">
        <f t="shared" ca="1" si="29"/>
        <v>0.65704405496451734</v>
      </c>
      <c r="AO68" s="12">
        <f t="shared" ca="1" si="29"/>
        <v>0.80608099188907989</v>
      </c>
      <c r="AP68" s="12">
        <f t="shared" ca="1" si="29"/>
        <v>1.1442914959248984</v>
      </c>
      <c r="AQ68" s="12">
        <f t="shared" ca="1" si="29"/>
        <v>1.1182923338541872</v>
      </c>
    </row>
    <row r="69" spans="2:43" x14ac:dyDescent="0.2">
      <c r="B69" t="str">
        <f>B39</f>
        <v xml:space="preserve"> Goods producing</v>
      </c>
      <c r="C69" s="11"/>
      <c r="D69" s="11">
        <f t="shared" ref="D69:AQ69" ca="1" si="30">C8/C$7*D39</f>
        <v>-0.58430780554116235</v>
      </c>
      <c r="E69" s="11">
        <f t="shared" ca="1" si="30"/>
        <v>-0.22656068910340618</v>
      </c>
      <c r="F69" s="11">
        <f t="shared" ca="1" si="30"/>
        <v>-1.1726913562013028</v>
      </c>
      <c r="G69" s="11">
        <f t="shared" ca="1" si="30"/>
        <v>-0.97923867846625146</v>
      </c>
      <c r="H69" s="11">
        <f t="shared" ca="1" si="30"/>
        <v>-0.48170462682356635</v>
      </c>
      <c r="I69" s="11">
        <f t="shared" ca="1" si="30"/>
        <v>0.89829076216243342</v>
      </c>
      <c r="J69" s="11">
        <f t="shared" ca="1" si="30"/>
        <v>2.3434077967586466</v>
      </c>
      <c r="K69" s="11">
        <f t="shared" ca="1" si="30"/>
        <v>1.2376670009381161</v>
      </c>
      <c r="L69" s="11">
        <f t="shared" ca="1" si="30"/>
        <v>-0.639498277799044</v>
      </c>
      <c r="M69" s="11">
        <f t="shared" ca="1" si="30"/>
        <v>-0.63937542103743294</v>
      </c>
      <c r="N69" s="11">
        <f t="shared" ca="1" si="30"/>
        <v>-0.64992353840724559</v>
      </c>
      <c r="O69" s="11">
        <f t="shared" ca="1" si="30"/>
        <v>-1.8093593712788782</v>
      </c>
      <c r="P69" s="11">
        <f t="shared" ca="1" si="30"/>
        <v>-1.2296118151265676</v>
      </c>
      <c r="Q69" s="11">
        <f t="shared" ca="1" si="30"/>
        <v>-9.5066484404123575E-2</v>
      </c>
      <c r="R69" s="11">
        <f t="shared" ca="1" si="30"/>
        <v>0.87527217325330875</v>
      </c>
      <c r="S69" s="11">
        <f t="shared" ca="1" si="30"/>
        <v>1.2739466482211084</v>
      </c>
      <c r="T69" s="11">
        <f t="shared" ca="1" si="30"/>
        <v>1.0121256970382086</v>
      </c>
      <c r="U69" s="11">
        <f t="shared" ca="1" si="30"/>
        <v>-0.17405260005199319</v>
      </c>
      <c r="V69" s="11">
        <f t="shared" ca="1" si="30"/>
        <v>-2.2344154684290434</v>
      </c>
      <c r="W69" s="11">
        <f t="shared" ca="1" si="30"/>
        <v>-1.0254962837519972</v>
      </c>
      <c r="X69" s="11">
        <f t="shared" ca="1" si="30"/>
        <v>0.39268109282312752</v>
      </c>
      <c r="Y69" s="11">
        <f t="shared" ca="1" si="30"/>
        <v>0.81775153474858275</v>
      </c>
      <c r="Z69" s="11">
        <f t="shared" ca="1" si="30"/>
        <v>0.62844976682858544</v>
      </c>
      <c r="AA69" s="11">
        <f t="shared" ca="1" si="30"/>
        <v>0.38177257896255457</v>
      </c>
      <c r="AB69" s="11">
        <f t="shared" ca="1" si="30"/>
        <v>0.59616059616059569</v>
      </c>
      <c r="AC69" s="11">
        <f t="shared" ca="1" si="30"/>
        <v>0.23289406198645352</v>
      </c>
      <c r="AD69" s="11">
        <f t="shared" ca="1" si="30"/>
        <v>-0.15714821611428043</v>
      </c>
      <c r="AE69" s="11">
        <f t="shared" ca="1" si="30"/>
        <v>0.30368677726009141</v>
      </c>
      <c r="AF69" s="11">
        <f t="shared" ca="1" si="30"/>
        <v>0.39273916218869709</v>
      </c>
      <c r="AG69" s="11">
        <f t="shared" ca="1" si="30"/>
        <v>-1.039658235983516</v>
      </c>
      <c r="AH69" s="11">
        <f t="shared" ca="1" si="30"/>
        <v>-0.52614683960797437</v>
      </c>
      <c r="AI69" s="11">
        <f t="shared" ca="1" si="30"/>
        <v>0.32713116331394404</v>
      </c>
      <c r="AJ69" s="11">
        <f t="shared" ca="1" si="30"/>
        <v>0.1582569999196905</v>
      </c>
      <c r="AK69" s="11">
        <f t="shared" ca="1" si="30"/>
        <v>-0.22248868820669665</v>
      </c>
      <c r="AL69" s="12">
        <f t="shared" ca="1" si="30"/>
        <v>-0.26769782601625158</v>
      </c>
      <c r="AM69" s="12">
        <f t="shared" ca="1" si="30"/>
        <v>0.11947044322717411</v>
      </c>
      <c r="AN69" s="12">
        <f t="shared" ca="1" si="30"/>
        <v>0.18925028628201665</v>
      </c>
      <c r="AO69" s="12">
        <f t="shared" ca="1" si="30"/>
        <v>0.17651754541785342</v>
      </c>
      <c r="AP69" s="12">
        <f t="shared" ca="1" si="30"/>
        <v>0.21626729360336319</v>
      </c>
      <c r="AQ69" s="12">
        <f t="shared" ca="1" si="30"/>
        <v>0.1757209967317539</v>
      </c>
    </row>
    <row r="70" spans="2:43" x14ac:dyDescent="0.2">
      <c r="B70" t="str">
        <f t="shared" ref="B70:B80" si="31">B40</f>
        <v xml:space="preserve">   Mining, Logging and Construction</v>
      </c>
      <c r="C70" s="11"/>
      <c r="D70" s="11">
        <f t="shared" ref="D70:AQ70" ca="1" si="32">C9/C$7*D40</f>
        <v>-0.22230733989740695</v>
      </c>
      <c r="E70" s="11">
        <f t="shared" ca="1" si="32"/>
        <v>0.13309505828516754</v>
      </c>
      <c r="F70" s="11">
        <f t="shared" ca="1" si="32"/>
        <v>-0.27249566148506482</v>
      </c>
      <c r="G70" s="11">
        <f t="shared" ca="1" si="32"/>
        <v>-8.1116039783398292E-2</v>
      </c>
      <c r="H70" s="11">
        <f t="shared" ca="1" si="32"/>
        <v>4.4120093447804556E-2</v>
      </c>
      <c r="I70" s="11">
        <f t="shared" ca="1" si="32"/>
        <v>0.18462893135354244</v>
      </c>
      <c r="J70" s="11">
        <f t="shared" ca="1" si="32"/>
        <v>0.50851401664476581</v>
      </c>
      <c r="K70" s="11">
        <f t="shared" ca="1" si="32"/>
        <v>0.42312295797884458</v>
      </c>
      <c r="L70" s="11">
        <f t="shared" ca="1" si="32"/>
        <v>0.46789545808076394</v>
      </c>
      <c r="M70" s="11">
        <f t="shared" ca="1" si="32"/>
        <v>0.38374554903281727</v>
      </c>
      <c r="N70" s="11">
        <f t="shared" ca="1" si="32"/>
        <v>-0.15292318550758779</v>
      </c>
      <c r="O70" s="11">
        <f t="shared" ca="1" si="32"/>
        <v>-0.41617051678971223</v>
      </c>
      <c r="P70" s="11">
        <f t="shared" ca="1" si="32"/>
        <v>-0.13011438966484828</v>
      </c>
      <c r="Q70" s="11">
        <f t="shared" ca="1" si="32"/>
        <v>0.16900708338511383</v>
      </c>
      <c r="R70" s="11">
        <f t="shared" ca="1" si="32"/>
        <v>0.41882297789922379</v>
      </c>
      <c r="S70" s="11">
        <f t="shared" ca="1" si="32"/>
        <v>0.6111094403175833</v>
      </c>
      <c r="T70" s="11">
        <f t="shared" ca="1" si="32"/>
        <v>0.57685920556581782</v>
      </c>
      <c r="U70" s="11">
        <f t="shared" ca="1" si="32"/>
        <v>-0.20965426824444167</v>
      </c>
      <c r="V70" s="11">
        <f t="shared" ca="1" si="32"/>
        <v>-1.4468161114584266</v>
      </c>
      <c r="W70" s="11">
        <f t="shared" ca="1" si="32"/>
        <v>-0.67209991532599567</v>
      </c>
      <c r="X70" s="11">
        <f t="shared" ca="1" si="32"/>
        <v>-0.16590477781888838</v>
      </c>
      <c r="Y70" s="11">
        <f t="shared" ca="1" si="32"/>
        <v>0.20150897417873403</v>
      </c>
      <c r="Z70" s="11">
        <f t="shared" ca="1" si="32"/>
        <v>0.40697973092532236</v>
      </c>
      <c r="AA70" s="11">
        <f t="shared" ca="1" si="32"/>
        <v>0.40674316915632752</v>
      </c>
      <c r="AB70" s="11">
        <f t="shared" ca="1" si="32"/>
        <v>0.53514053514053539</v>
      </c>
      <c r="AC70" s="11">
        <f t="shared" ca="1" si="32"/>
        <v>0.39304143944230918</v>
      </c>
      <c r="AD70" s="11">
        <f t="shared" ca="1" si="32"/>
        <v>0.26563117820607801</v>
      </c>
      <c r="AE70" s="11">
        <f t="shared" ca="1" si="32"/>
        <v>0.3120950430799968</v>
      </c>
      <c r="AF70" s="11">
        <f t="shared" ca="1" si="32"/>
        <v>9.2864432438708039E-2</v>
      </c>
      <c r="AG70" s="11">
        <f t="shared" ca="1" si="32"/>
        <v>-0.21596536992930249</v>
      </c>
      <c r="AH70" s="11">
        <f t="shared" ca="1" si="32"/>
        <v>0.25329280648429536</v>
      </c>
      <c r="AI70" s="11">
        <f t="shared" ca="1" si="32"/>
        <v>8.2399553956906096E-2</v>
      </c>
      <c r="AJ70" s="11">
        <f t="shared" ca="1" si="32"/>
        <v>-9.0702519356955724E-2</v>
      </c>
      <c r="AK70" s="11">
        <f t="shared" ca="1" si="32"/>
        <v>-0.26277085070306594</v>
      </c>
      <c r="AL70" s="12">
        <f t="shared" ca="1" si="32"/>
        <v>-0.13351359262546061</v>
      </c>
      <c r="AM70" s="12">
        <f t="shared" ca="1" si="32"/>
        <v>5.056090461386855E-2</v>
      </c>
      <c r="AN70" s="12">
        <f t="shared" ca="1" si="32"/>
        <v>9.787092573563469E-2</v>
      </c>
      <c r="AO70" s="12">
        <f t="shared" ca="1" si="32"/>
        <v>0.13746780700882305</v>
      </c>
      <c r="AP70" s="12">
        <f t="shared" ca="1" si="32"/>
        <v>0.16362648982676217</v>
      </c>
      <c r="AQ70" s="12">
        <f t="shared" ca="1" si="32"/>
        <v>0.12844950988299031</v>
      </c>
    </row>
    <row r="71" spans="2:43" x14ac:dyDescent="0.2">
      <c r="B71" t="str">
        <f t="shared" si="31"/>
        <v xml:space="preserve">   Manufacturing</v>
      </c>
      <c r="C71" s="11"/>
      <c r="D71" s="11">
        <f t="shared" ref="D71:AQ71" ca="1" si="33">C10/C$7*D41</f>
        <v>-0.36200046564375399</v>
      </c>
      <c r="E71" s="11">
        <f t="shared" ca="1" si="33"/>
        <v>-0.35965574738856987</v>
      </c>
      <c r="F71" s="11">
        <f t="shared" ca="1" si="33"/>
        <v>-0.90019569471623995</v>
      </c>
      <c r="G71" s="11">
        <f t="shared" ca="1" si="33"/>
        <v>-0.89812263868285447</v>
      </c>
      <c r="H71" s="11">
        <f t="shared" ca="1" si="33"/>
        <v>-0.52582472027137184</v>
      </c>
      <c r="I71" s="11">
        <f t="shared" ca="1" si="33"/>
        <v>0.71366183080888745</v>
      </c>
      <c r="J71" s="11">
        <f t="shared" ca="1" si="33"/>
        <v>1.8348937801138829</v>
      </c>
      <c r="K71" s="11">
        <f t="shared" ca="1" si="33"/>
        <v>0.81454404295927418</v>
      </c>
      <c r="L71" s="11">
        <f t="shared" ca="1" si="33"/>
        <v>-1.1073937358798058</v>
      </c>
      <c r="M71" s="11">
        <f t="shared" ca="1" si="33"/>
        <v>-1.0231209700702515</v>
      </c>
      <c r="N71" s="11">
        <f t="shared" ca="1" si="33"/>
        <v>-0.49700035289965749</v>
      </c>
      <c r="O71" s="11">
        <f t="shared" ca="1" si="33"/>
        <v>-1.3931888544891657</v>
      </c>
      <c r="P71" s="11">
        <f t="shared" ca="1" si="33"/>
        <v>-1.09949742546172</v>
      </c>
      <c r="Q71" s="11">
        <f t="shared" ca="1" si="33"/>
        <v>-0.2640735677892373</v>
      </c>
      <c r="R71" s="11">
        <f t="shared" ca="1" si="33"/>
        <v>0.45644919535408474</v>
      </c>
      <c r="S71" s="11">
        <f t="shared" ca="1" si="33"/>
        <v>0.66283720790352108</v>
      </c>
      <c r="T71" s="11">
        <f t="shared" ca="1" si="33"/>
        <v>0.43526649147239083</v>
      </c>
      <c r="U71" s="11">
        <f t="shared" ca="1" si="33"/>
        <v>3.5601668192452224E-2</v>
      </c>
      <c r="V71" s="11">
        <f t="shared" ca="1" si="33"/>
        <v>-0.78759935697061789</v>
      </c>
      <c r="W71" s="11">
        <f t="shared" ca="1" si="33"/>
        <v>-0.35339636842600436</v>
      </c>
      <c r="X71" s="11">
        <f t="shared" ca="1" si="33"/>
        <v>0.55858587064201715</v>
      </c>
      <c r="Y71" s="11">
        <f t="shared" ca="1" si="33"/>
        <v>0.6162425605698465</v>
      </c>
      <c r="Z71" s="11">
        <f t="shared" ca="1" si="33"/>
        <v>0.22147003590326267</v>
      </c>
      <c r="AA71" s="11">
        <f t="shared" ca="1" si="33"/>
        <v>-2.4970590193772329E-2</v>
      </c>
      <c r="AB71" s="11">
        <f t="shared" ca="1" si="33"/>
        <v>6.1020061020059892E-2</v>
      </c>
      <c r="AC71" s="11">
        <f t="shared" ca="1" si="33"/>
        <v>-0.16014737745585569</v>
      </c>
      <c r="AD71" s="11">
        <f t="shared" ca="1" si="33"/>
        <v>-0.42277939432035799</v>
      </c>
      <c r="AE71" s="11">
        <f t="shared" ca="1" si="33"/>
        <v>-8.4082658199039657E-3</v>
      </c>
      <c r="AF71" s="11">
        <f t="shared" ca="1" si="33"/>
        <v>0.29987472974999035</v>
      </c>
      <c r="AG71" s="11">
        <f t="shared" ca="1" si="33"/>
        <v>-0.82369286605421244</v>
      </c>
      <c r="AH71" s="11">
        <f t="shared" ca="1" si="33"/>
        <v>-0.77943964609226979</v>
      </c>
      <c r="AI71" s="11">
        <f t="shared" ca="1" si="33"/>
        <v>0.24473160935703844</v>
      </c>
      <c r="AJ71" s="11">
        <f t="shared" ca="1" si="33"/>
        <v>0.24895951927664584</v>
      </c>
      <c r="AK71" s="11">
        <f t="shared" ca="1" si="33"/>
        <v>4.0282162496371746E-2</v>
      </c>
      <c r="AL71" s="12">
        <f t="shared" ca="1" si="33"/>
        <v>-0.13418437277850878</v>
      </c>
      <c r="AM71" s="12">
        <f t="shared" ca="1" si="33"/>
        <v>6.8908294431927405E-2</v>
      </c>
      <c r="AN71" s="12">
        <f t="shared" ca="1" si="33"/>
        <v>9.1381957828613733E-2</v>
      </c>
      <c r="AO71" s="12">
        <f t="shared" ca="1" si="33"/>
        <v>3.9047158080691952E-2</v>
      </c>
      <c r="AP71" s="12">
        <f t="shared" ca="1" si="33"/>
        <v>5.2642150984560356E-2</v>
      </c>
      <c r="AQ71" s="12">
        <f t="shared" ca="1" si="33"/>
        <v>4.7270154882382738E-2</v>
      </c>
    </row>
    <row r="72" spans="2:43" x14ac:dyDescent="0.2">
      <c r="B72" t="str">
        <f t="shared" si="31"/>
        <v xml:space="preserve">      Aerospace</v>
      </c>
      <c r="C72" s="11"/>
      <c r="D72" s="11">
        <f t="shared" ref="D72:AQ72" ca="1" si="34">C11/C$7*D42</f>
        <v>3.2294647349962492E-2</v>
      </c>
      <c r="E72" s="11">
        <f t="shared" ca="1" si="34"/>
        <v>-0.30656726908381349</v>
      </c>
      <c r="F72" s="11">
        <f t="shared" ca="1" si="34"/>
        <v>-0.83816416202045541</v>
      </c>
      <c r="G72" s="11">
        <f t="shared" ca="1" si="34"/>
        <v>-0.94050759640751036</v>
      </c>
      <c r="H72" s="11">
        <f t="shared" ca="1" si="34"/>
        <v>-0.90337699534930782</v>
      </c>
      <c r="I72" s="11">
        <f t="shared" ca="1" si="34"/>
        <v>0.41044431662441494</v>
      </c>
      <c r="J72" s="11">
        <f t="shared" ca="1" si="34"/>
        <v>1.4728427507665358</v>
      </c>
      <c r="K72" s="11">
        <f t="shared" ca="1" si="34"/>
        <v>0.49558438197522026</v>
      </c>
      <c r="L72" s="11">
        <f t="shared" ca="1" si="34"/>
        <v>-0.98393846989543265</v>
      </c>
      <c r="M72" s="11">
        <f t="shared" ca="1" si="34"/>
        <v>-0.86793860071215512</v>
      </c>
      <c r="N72" s="11">
        <f t="shared" ca="1" si="34"/>
        <v>7.1168097870839775E-2</v>
      </c>
      <c r="O72" s="11">
        <f t="shared" ca="1" si="34"/>
        <v>-0.77994760657299411</v>
      </c>
      <c r="P72" s="11">
        <f t="shared" ca="1" si="34"/>
        <v>-0.7449202972281318</v>
      </c>
      <c r="Q72" s="11">
        <f t="shared" ca="1" si="34"/>
        <v>-0.27836460792842044</v>
      </c>
      <c r="R72" s="11">
        <f t="shared" ca="1" si="34"/>
        <v>0.27571998692334726</v>
      </c>
      <c r="S72" s="11">
        <f t="shared" ca="1" si="34"/>
        <v>0.51908213286818417</v>
      </c>
      <c r="T72" s="11">
        <f t="shared" ca="1" si="34"/>
        <v>0.43293574720747668</v>
      </c>
      <c r="U72" s="11">
        <f t="shared" ca="1" si="34"/>
        <v>0.18252918771685975</v>
      </c>
      <c r="V72" s="11">
        <f t="shared" ca="1" si="34"/>
        <v>1.3396445476466822E-2</v>
      </c>
      <c r="W72" s="11">
        <f t="shared" ca="1" si="34"/>
        <v>-0.14406341142158302</v>
      </c>
      <c r="X72" s="11">
        <f t="shared" ca="1" si="34"/>
        <v>0.38134227707291513</v>
      </c>
      <c r="Y72" s="11">
        <f t="shared" ca="1" si="34"/>
        <v>0.49674305262664631</v>
      </c>
      <c r="Z72" s="11">
        <f t="shared" ca="1" si="34"/>
        <v>0.11530141044448164</v>
      </c>
      <c r="AA72" s="11">
        <f t="shared" ca="1" si="34"/>
        <v>-0.13484118704636766</v>
      </c>
      <c r="AB72" s="11">
        <f t="shared" ca="1" si="34"/>
        <v>-4.3740043740043796E-2</v>
      </c>
      <c r="AC72" s="11">
        <f t="shared" ca="1" si="34"/>
        <v>-0.19887582821315319</v>
      </c>
      <c r="AD72" s="11">
        <f t="shared" ca="1" si="34"/>
        <v>-0.41314772946174122</v>
      </c>
      <c r="AE72" s="11">
        <f t="shared" ca="1" si="34"/>
        <v>-2.5719401331473737E-2</v>
      </c>
      <c r="AF72" s="11">
        <f t="shared" ca="1" si="34"/>
        <v>0.24135079055684761</v>
      </c>
      <c r="AG72" s="11">
        <f t="shared" ca="1" si="34"/>
        <v>-0.43240331178405367</v>
      </c>
      <c r="AH72" s="11">
        <f t="shared" ca="1" si="34"/>
        <v>-0.68715078194749601</v>
      </c>
      <c r="AI72" s="11">
        <f t="shared" ca="1" si="34"/>
        <v>0.23190293628590181</v>
      </c>
      <c r="AJ72" s="11">
        <f t="shared" ca="1" si="34"/>
        <v>0.34863780877830353</v>
      </c>
      <c r="AK72" s="11">
        <f t="shared" ca="1" si="34"/>
        <v>0.12880924054071835</v>
      </c>
      <c r="AL72" s="12">
        <f t="shared" ca="1" si="34"/>
        <v>-3.8306532173011556E-3</v>
      </c>
      <c r="AM72" s="12">
        <f t="shared" ca="1" si="34"/>
        <v>0.12570448314493585</v>
      </c>
      <c r="AN72" s="12">
        <f t="shared" ca="1" si="34"/>
        <v>0.12807868507529266</v>
      </c>
      <c r="AO72" s="12">
        <f t="shared" ca="1" si="34"/>
        <v>8.0690669695700643E-2</v>
      </c>
      <c r="AP72" s="12">
        <f t="shared" ca="1" si="34"/>
        <v>5.1228660394335102E-2</v>
      </c>
      <c r="AQ72" s="12">
        <f t="shared" ca="1" si="34"/>
        <v>1.3364151483472104E-2</v>
      </c>
    </row>
    <row r="73" spans="2:43" x14ac:dyDescent="0.2">
      <c r="B73" t="str">
        <f t="shared" si="31"/>
        <v xml:space="preserve"> Services providing</v>
      </c>
      <c r="C73" s="11"/>
      <c r="D73" s="11">
        <f t="shared" ref="D73:AQ73" ca="1" si="35">C12/C$7*D43</f>
        <v>1.0274204087150551</v>
      </c>
      <c r="E73" s="11">
        <f t="shared" ca="1" si="35"/>
        <v>1.4797478671143061</v>
      </c>
      <c r="F73" s="11">
        <f t="shared" ca="1" si="35"/>
        <v>2.2257504707750217</v>
      </c>
      <c r="G73" s="11">
        <f t="shared" ca="1" si="35"/>
        <v>2.0154778173208387</v>
      </c>
      <c r="H73" s="11">
        <f t="shared" ca="1" si="35"/>
        <v>2.3361951120722679</v>
      </c>
      <c r="I73" s="11">
        <f t="shared" ca="1" si="35"/>
        <v>2.8574877683332942</v>
      </c>
      <c r="J73" s="11">
        <f t="shared" ca="1" si="35"/>
        <v>3.4418802014892802</v>
      </c>
      <c r="K73" s="11">
        <f t="shared" ca="1" si="35"/>
        <v>3.5739009478213006</v>
      </c>
      <c r="L73" s="11">
        <f t="shared" ca="1" si="35"/>
        <v>3.2653917852866163</v>
      </c>
      <c r="M73" s="11">
        <f t="shared" ca="1" si="35"/>
        <v>2.9033538639206977</v>
      </c>
      <c r="N73" s="11">
        <f t="shared" ca="1" si="35"/>
        <v>-0.56169862369133927</v>
      </c>
      <c r="O73" s="11">
        <f t="shared" ca="1" si="35"/>
        <v>-1.6408668730650215</v>
      </c>
      <c r="P73" s="11">
        <f t="shared" ca="1" si="35"/>
        <v>0.47420836802022054</v>
      </c>
      <c r="Q73" s="11">
        <f t="shared" ca="1" si="35"/>
        <v>0.82888032807259149</v>
      </c>
      <c r="R73" s="11">
        <f t="shared" ca="1" si="35"/>
        <v>1.6746750883599204</v>
      </c>
      <c r="S73" s="11">
        <f t="shared" ca="1" si="35"/>
        <v>1.95242248353434</v>
      </c>
      <c r="T73" s="11">
        <f t="shared" ca="1" si="35"/>
        <v>2.0988352105535868</v>
      </c>
      <c r="U73" s="11">
        <f t="shared" ca="1" si="35"/>
        <v>1.4138948225002608</v>
      </c>
      <c r="V73" s="11">
        <f t="shared" ca="1" si="35"/>
        <v>-2.8383718853264304</v>
      </c>
      <c r="W73" s="11">
        <f t="shared" ca="1" si="35"/>
        <v>-0.44336249882398976</v>
      </c>
      <c r="X73" s="11">
        <f t="shared" ca="1" si="35"/>
        <v>1.4847880835014364</v>
      </c>
      <c r="Y73" s="11">
        <f t="shared" ca="1" si="35"/>
        <v>1.8071371666900946</v>
      </c>
      <c r="Z73" s="11">
        <f t="shared" ca="1" si="35"/>
        <v>2.2363907233736384</v>
      </c>
      <c r="AA73" s="11">
        <f t="shared" ca="1" si="35"/>
        <v>2.3777550884513832</v>
      </c>
      <c r="AB73" s="11">
        <f t="shared" ca="1" si="35"/>
        <v>2.5839025839025762</v>
      </c>
      <c r="AC73" s="11">
        <f t="shared" ca="1" si="35"/>
        <v>3.0077352230026149</v>
      </c>
      <c r="AD73" s="11">
        <f t="shared" ca="1" si="35"/>
        <v>2.6492147658491385</v>
      </c>
      <c r="AE73" s="11">
        <f t="shared" ca="1" si="35"/>
        <v>1.957147520550778</v>
      </c>
      <c r="AF73" s="11">
        <f t="shared" ca="1" si="35"/>
        <v>1.9554734393213227</v>
      </c>
      <c r="AG73" s="11">
        <f t="shared" ca="1" si="35"/>
        <v>-4.7417866999357239</v>
      </c>
      <c r="AH73" s="11">
        <f t="shared" ca="1" si="35"/>
        <v>2.1798228455064161</v>
      </c>
      <c r="AI73" s="11">
        <f t="shared" ca="1" si="35"/>
        <v>4.1184974663370735</v>
      </c>
      <c r="AJ73" s="11">
        <f t="shared" ca="1" si="35"/>
        <v>0.69822043546658707</v>
      </c>
      <c r="AK73" s="11">
        <f t="shared" ca="1" si="35"/>
        <v>1.0342211022323644</v>
      </c>
      <c r="AL73" s="12">
        <f t="shared" ca="1" si="35"/>
        <v>1.0962193405102618</v>
      </c>
      <c r="AM73" s="12">
        <f t="shared" ca="1" si="35"/>
        <v>1.0094872977375891</v>
      </c>
      <c r="AN73" s="12">
        <f t="shared" ca="1" si="35"/>
        <v>0.46781153956091498</v>
      </c>
      <c r="AO73" s="12">
        <f t="shared" ca="1" si="35"/>
        <v>0.62955937226859249</v>
      </c>
      <c r="AP73" s="12">
        <f t="shared" ca="1" si="35"/>
        <v>0.92799725816235912</v>
      </c>
      <c r="AQ73" s="12">
        <f t="shared" ca="1" si="35"/>
        <v>0.94260596824831611</v>
      </c>
    </row>
    <row r="74" spans="2:43" x14ac:dyDescent="0.2">
      <c r="B74" t="str">
        <f t="shared" si="31"/>
        <v xml:space="preserve">   Wholesale and retail trade</v>
      </c>
      <c r="C74" s="11"/>
      <c r="D74" s="11">
        <f t="shared" ref="D74:AQ74" ca="1" si="36">C13/C$7*D44</f>
        <v>-0.20052722889394223</v>
      </c>
      <c r="E74" s="11">
        <f t="shared" ca="1" si="36"/>
        <v>6.2808903909851652E-2</v>
      </c>
      <c r="F74" s="11">
        <f t="shared" ca="1" si="36"/>
        <v>0.1705867149134116</v>
      </c>
      <c r="G74" s="11">
        <f t="shared" ca="1" si="36"/>
        <v>0.17246293143137037</v>
      </c>
      <c r="H74" s="11">
        <f t="shared" ca="1" si="36"/>
        <v>0.44047765425758717</v>
      </c>
      <c r="I74" s="11">
        <f t="shared" ca="1" si="36"/>
        <v>0.62915858915092282</v>
      </c>
      <c r="J74" s="11">
        <f t="shared" ca="1" si="36"/>
        <v>0.53178383705650056</v>
      </c>
      <c r="K74" s="11">
        <f t="shared" ca="1" si="36"/>
        <v>0.60233558696988387</v>
      </c>
      <c r="L74" s="11">
        <f t="shared" ca="1" si="36"/>
        <v>0.6228318168911493</v>
      </c>
      <c r="M74" s="11">
        <f t="shared" ca="1" si="36"/>
        <v>0.45893080550475956</v>
      </c>
      <c r="N74" s="11">
        <f t="shared" ca="1" si="36"/>
        <v>-0.39348311963298199</v>
      </c>
      <c r="O74" s="11">
        <f t="shared" ca="1" si="36"/>
        <v>-0.77756608716361186</v>
      </c>
      <c r="P74" s="11">
        <f t="shared" ca="1" si="36"/>
        <v>5.858230814294306E-2</v>
      </c>
      <c r="Q74" s="11">
        <f t="shared" ca="1" si="36"/>
        <v>3.665962470486047E-2</v>
      </c>
      <c r="R74" s="11">
        <f t="shared" ca="1" si="36"/>
        <v>0.24672929478599334</v>
      </c>
      <c r="S74" s="11">
        <f t="shared" ca="1" si="36"/>
        <v>0.19548284262127047</v>
      </c>
      <c r="T74" s="11">
        <f t="shared" ca="1" si="36"/>
        <v>0.26687021833247176</v>
      </c>
      <c r="U74" s="11">
        <f t="shared" ca="1" si="36"/>
        <v>9.1547146780590727E-2</v>
      </c>
      <c r="V74" s="11">
        <f t="shared" ca="1" si="36"/>
        <v>-0.96900955613110507</v>
      </c>
      <c r="W74" s="11">
        <f t="shared" ca="1" si="36"/>
        <v>-0.39690939881456422</v>
      </c>
      <c r="X74" s="11">
        <f t="shared" ca="1" si="36"/>
        <v>0.16709833737154201</v>
      </c>
      <c r="Y74" s="11">
        <f t="shared" ca="1" si="36"/>
        <v>0.24192792539481658</v>
      </c>
      <c r="Z74" s="11">
        <f t="shared" ca="1" si="36"/>
        <v>0.38928496001552459</v>
      </c>
      <c r="AA74" s="11">
        <f t="shared" ca="1" si="36"/>
        <v>0.28355492420038741</v>
      </c>
      <c r="AB74" s="11">
        <f t="shared" ca="1" si="36"/>
        <v>0.28890028890028974</v>
      </c>
      <c r="AC74" s="11">
        <f t="shared" ca="1" si="36"/>
        <v>0.14130650951987025</v>
      </c>
      <c r="AD74" s="11">
        <f t="shared" ca="1" si="36"/>
        <v>0.14143339450285616</v>
      </c>
      <c r="AE74" s="11">
        <f t="shared" ca="1" si="36"/>
        <v>9.892077435199602E-4</v>
      </c>
      <c r="AF74" s="11">
        <f t="shared" ca="1" si="36"/>
        <v>-0.10253781081773879</v>
      </c>
      <c r="AG74" s="11">
        <f t="shared" ca="1" si="36"/>
        <v>-0.7551699368643906</v>
      </c>
      <c r="AH74" s="11">
        <f t="shared" ca="1" si="36"/>
        <v>0.56577086280056321</v>
      </c>
      <c r="AI74" s="11">
        <f t="shared" ca="1" si="36"/>
        <v>-0.26890872399110033</v>
      </c>
      <c r="AJ74" s="11">
        <f t="shared" ca="1" si="36"/>
        <v>3.7320307443747161E-2</v>
      </c>
      <c r="AK74" s="11">
        <f t="shared" ca="1" si="36"/>
        <v>-0.10773136481587242</v>
      </c>
      <c r="AL74" s="12">
        <f t="shared" ca="1" si="36"/>
        <v>4.1309872831940597E-2</v>
      </c>
      <c r="AM74" s="12">
        <f t="shared" ca="1" si="36"/>
        <v>6.4875764342091496E-2</v>
      </c>
      <c r="AN74" s="12">
        <f t="shared" ca="1" si="36"/>
        <v>9.6329096983750431E-2</v>
      </c>
      <c r="AO74" s="12">
        <f t="shared" ca="1" si="36"/>
        <v>-2.3167274266087109E-2</v>
      </c>
      <c r="AP74" s="12">
        <f t="shared" ca="1" si="36"/>
        <v>-3.4349761321902893E-2</v>
      </c>
      <c r="AQ74" s="12">
        <f t="shared" ca="1" si="36"/>
        <v>1.5842408131281158E-2</v>
      </c>
    </row>
    <row r="75" spans="2:43" x14ac:dyDescent="0.2">
      <c r="B75" t="str">
        <f t="shared" si="31"/>
        <v xml:space="preserve">   Transportation and public utilities</v>
      </c>
      <c r="C75" s="11"/>
      <c r="D75" s="11">
        <f t="shared" ref="D75:AQ75" ca="1" si="37">C14/C$7*D45</f>
        <v>0.10514536346499499</v>
      </c>
      <c r="E75" s="11">
        <f t="shared" ca="1" si="37"/>
        <v>-0.13234733323862369</v>
      </c>
      <c r="F75" s="11">
        <f t="shared" ca="1" si="37"/>
        <v>-9.3047299043680753E-2</v>
      </c>
      <c r="G75" s="11">
        <f t="shared" ca="1" si="37"/>
        <v>4.0192632325107974E-2</v>
      </c>
      <c r="H75" s="11">
        <f t="shared" ca="1" si="37"/>
        <v>2.9654489038686265E-2</v>
      </c>
      <c r="I75" s="11">
        <f t="shared" ca="1" si="37"/>
        <v>0.15835481419938829</v>
      </c>
      <c r="J75" s="11">
        <f t="shared" ca="1" si="37"/>
        <v>9.2394875164250836E-2</v>
      </c>
      <c r="K75" s="11">
        <f t="shared" ca="1" si="37"/>
        <v>0.23485265098826097</v>
      </c>
      <c r="L75" s="11">
        <f t="shared" ca="1" si="37"/>
        <v>3.8888408785082422E-2</v>
      </c>
      <c r="M75" s="11">
        <f t="shared" ca="1" si="37"/>
        <v>-4.5712635934950334E-2</v>
      </c>
      <c r="N75" s="11">
        <f t="shared" ca="1" si="37"/>
        <v>-0.1205740501117484</v>
      </c>
      <c r="O75" s="11">
        <f t="shared" ca="1" si="37"/>
        <v>-0.22981662300547523</v>
      </c>
      <c r="P75" s="11">
        <f t="shared" ca="1" si="37"/>
        <v>-7.7698640273800967E-2</v>
      </c>
      <c r="Q75" s="11">
        <f t="shared" ca="1" si="37"/>
        <v>7.4561948552280188E-3</v>
      </c>
      <c r="R75" s="11">
        <f t="shared" ca="1" si="37"/>
        <v>-4.2560803350588448E-2</v>
      </c>
      <c r="S75" s="11">
        <f t="shared" ca="1" si="37"/>
        <v>3.7893597185053439E-2</v>
      </c>
      <c r="T75" s="11">
        <f t="shared" ca="1" si="37"/>
        <v>8.3906793536841148E-2</v>
      </c>
      <c r="U75" s="11">
        <f t="shared" ca="1" si="37"/>
        <v>-3.4471456503804586E-2</v>
      </c>
      <c r="V75" s="11">
        <f t="shared" ca="1" si="37"/>
        <v>-0.23332142538179618</v>
      </c>
      <c r="W75" s="11">
        <f t="shared" ca="1" si="37"/>
        <v>-8.9966130397973632E-2</v>
      </c>
      <c r="X75" s="11">
        <f t="shared" ca="1" si="37"/>
        <v>0.10145256197558729</v>
      </c>
      <c r="Y75" s="11">
        <f t="shared" ca="1" si="37"/>
        <v>4.8619897839629354E-2</v>
      </c>
      <c r="Z75" s="11">
        <f t="shared" ca="1" si="37"/>
        <v>6.9066686454368587E-2</v>
      </c>
      <c r="AA75" s="11">
        <f t="shared" ca="1" si="37"/>
        <v>0.2402725678645212</v>
      </c>
      <c r="AB75" s="11">
        <f t="shared" ca="1" si="37"/>
        <v>0.19440019440019868</v>
      </c>
      <c r="AC75" s="11">
        <f t="shared" ca="1" si="37"/>
        <v>0.18840867935983333</v>
      </c>
      <c r="AD75" s="11">
        <f t="shared" ca="1" si="37"/>
        <v>0.21645899445417696</v>
      </c>
      <c r="AE75" s="11">
        <f t="shared" ca="1" si="37"/>
        <v>0.12464017568329712</v>
      </c>
      <c r="AF75" s="11">
        <f t="shared" ca="1" si="37"/>
        <v>0.13059060811692674</v>
      </c>
      <c r="AG75" s="11">
        <f t="shared" ca="1" si="37"/>
        <v>-0.13515557067785341</v>
      </c>
      <c r="AH75" s="11">
        <f t="shared" ca="1" si="37"/>
        <v>4.9153851555371324E-2</v>
      </c>
      <c r="AI75" s="11">
        <f t="shared" ca="1" si="37"/>
        <v>0.3784458555984791</v>
      </c>
      <c r="AJ75" s="11">
        <f t="shared" ca="1" si="37"/>
        <v>2.6454901479120118E-2</v>
      </c>
      <c r="AK75" s="11">
        <f t="shared" ca="1" si="37"/>
        <v>9.3679447665954863E-3</v>
      </c>
      <c r="AL75" s="12">
        <f t="shared" ca="1" si="37"/>
        <v>5.7620930459464703E-2</v>
      </c>
      <c r="AM75" s="12">
        <f t="shared" ca="1" si="37"/>
        <v>6.278664556535038E-2</v>
      </c>
      <c r="AN75" s="12">
        <f t="shared" ca="1" si="37"/>
        <v>1.3017578542840288E-2</v>
      </c>
      <c r="AO75" s="12">
        <f t="shared" ca="1" si="37"/>
        <v>3.7998050901457747E-2</v>
      </c>
      <c r="AP75" s="12">
        <f t="shared" ca="1" si="37"/>
        <v>6.5467570750983459E-2</v>
      </c>
      <c r="AQ75" s="12">
        <f t="shared" ca="1" si="37"/>
        <v>7.227116384691655E-2</v>
      </c>
    </row>
    <row r="76" spans="2:43" x14ac:dyDescent="0.2">
      <c r="B76" t="str">
        <f t="shared" si="31"/>
        <v xml:space="preserve">   Information</v>
      </c>
      <c r="C76" s="11"/>
      <c r="D76" s="11">
        <f t="shared" ref="D76:AQ76" ca="1" si="38">C15/C$7*D46</f>
        <v>0.13368481926262973</v>
      </c>
      <c r="E76" s="11">
        <f t="shared" ca="1" si="38"/>
        <v>0.18244491135719629</v>
      </c>
      <c r="F76" s="11">
        <f t="shared" ca="1" si="38"/>
        <v>0.24591071890115557</v>
      </c>
      <c r="G76" s="11">
        <f t="shared" ca="1" si="38"/>
        <v>0.21923253995513023</v>
      </c>
      <c r="H76" s="11">
        <f t="shared" ca="1" si="38"/>
        <v>0.46796230263490968</v>
      </c>
      <c r="I76" s="11">
        <f t="shared" ca="1" si="38"/>
        <v>0.34866463574842166</v>
      </c>
      <c r="J76" s="11">
        <f t="shared" ca="1" si="38"/>
        <v>0.29977003942181318</v>
      </c>
      <c r="K76" s="11">
        <f t="shared" ca="1" si="38"/>
        <v>0.28272894898586404</v>
      </c>
      <c r="L76" s="11">
        <f t="shared" ca="1" si="38"/>
        <v>0.52777126208318459</v>
      </c>
      <c r="M76" s="11">
        <f t="shared" ca="1" si="38"/>
        <v>0.8126022519488022</v>
      </c>
      <c r="N76" s="11">
        <f t="shared" ca="1" si="38"/>
        <v>8.7048582519702905E-2</v>
      </c>
      <c r="O76" s="11">
        <f t="shared" ca="1" si="38"/>
        <v>-0.27923315075017863</v>
      </c>
      <c r="P76" s="11">
        <f t="shared" ca="1" si="38"/>
        <v>-9.4965004779082901E-2</v>
      </c>
      <c r="Q76" s="11">
        <f t="shared" ca="1" si="38"/>
        <v>7.2697899838448793E-2</v>
      </c>
      <c r="R76" s="11">
        <f t="shared" ca="1" si="38"/>
        <v>0.11781323826031191</v>
      </c>
      <c r="S76" s="11">
        <f t="shared" ca="1" si="38"/>
        <v>0.25142100989443938</v>
      </c>
      <c r="T76" s="11">
        <f t="shared" ca="1" si="38"/>
        <v>0.26978364866360971</v>
      </c>
      <c r="U76" s="11">
        <f t="shared" ca="1" si="38"/>
        <v>0.25147210072446591</v>
      </c>
      <c r="V76" s="11">
        <f t="shared" ca="1" si="38"/>
        <v>-1.0605519335536176E-2</v>
      </c>
      <c r="W76" s="11">
        <f t="shared" ca="1" si="38"/>
        <v>-2.822466836014605E-2</v>
      </c>
      <c r="X76" s="11">
        <f t="shared" ca="1" si="38"/>
        <v>8.1758829356790977E-2</v>
      </c>
      <c r="Y76" s="11">
        <f t="shared" ca="1" si="38"/>
        <v>6.7364918693471887E-2</v>
      </c>
      <c r="Z76" s="11">
        <f t="shared" ca="1" si="38"/>
        <v>8.7332256425769264E-2</v>
      </c>
      <c r="AA76" s="11">
        <f t="shared" ca="1" si="38"/>
        <v>0.23250393980423217</v>
      </c>
      <c r="AB76" s="11">
        <f t="shared" ca="1" si="38"/>
        <v>0.19602019602019427</v>
      </c>
      <c r="AC76" s="11">
        <f t="shared" ca="1" si="38"/>
        <v>0.46997498351424127</v>
      </c>
      <c r="AD76" s="11">
        <f t="shared" ca="1" si="38"/>
        <v>0.38982896190930028</v>
      </c>
      <c r="AE76" s="11">
        <f t="shared" ca="1" si="38"/>
        <v>0.45750858137717404</v>
      </c>
      <c r="AF76" s="11">
        <f t="shared" ca="1" si="38"/>
        <v>0.5745986757144993</v>
      </c>
      <c r="AG76" s="11">
        <f t="shared" ca="1" si="38"/>
        <v>0.3052814638387979</v>
      </c>
      <c r="AH76" s="11">
        <f t="shared" ca="1" si="38"/>
        <v>0.35962562821631516</v>
      </c>
      <c r="AI76" s="11">
        <f t="shared" ca="1" si="38"/>
        <v>0.43074736888849458</v>
      </c>
      <c r="AJ76" s="11">
        <f t="shared" ca="1" si="38"/>
        <v>-0.34958262668827073</v>
      </c>
      <c r="AK76" s="11">
        <f t="shared" ca="1" si="38"/>
        <v>-0.26839161756302282</v>
      </c>
      <c r="AL76" s="12">
        <f t="shared" ca="1" si="38"/>
        <v>0.11988830397673185</v>
      </c>
      <c r="AM76" s="12">
        <f t="shared" ca="1" si="38"/>
        <v>1.3162056559931702E-2</v>
      </c>
      <c r="AN76" s="12">
        <f t="shared" ca="1" si="38"/>
        <v>-7.7748960096038849E-2</v>
      </c>
      <c r="AO76" s="12">
        <f t="shared" ca="1" si="38"/>
        <v>1.2354340465360322E-2</v>
      </c>
      <c r="AP76" s="12">
        <f t="shared" ca="1" si="38"/>
        <v>0.15951615834489691</v>
      </c>
      <c r="AQ76" s="12">
        <f t="shared" ca="1" si="38"/>
        <v>0.16346956996266362</v>
      </c>
    </row>
    <row r="77" spans="2:43" x14ac:dyDescent="0.2">
      <c r="B77" t="str">
        <f t="shared" si="31"/>
        <v xml:space="preserve">   Financial activities</v>
      </c>
      <c r="C77" s="11"/>
      <c r="D77" s="11">
        <f t="shared" ref="D77:AQ77" ca="1" si="39">C16/C$7*D47</f>
        <v>-7.5103831046323096E-4</v>
      </c>
      <c r="E77" s="11">
        <f t="shared" ca="1" si="39"/>
        <v>0.12337463268007028</v>
      </c>
      <c r="F77" s="11">
        <f t="shared" ca="1" si="39"/>
        <v>0.23335671823653165</v>
      </c>
      <c r="G77" s="11">
        <f t="shared" ca="1" si="39"/>
        <v>9.7193092713440538E-2</v>
      </c>
      <c r="H77" s="11">
        <f t="shared" ca="1" si="39"/>
        <v>-0.16924757158665993</v>
      </c>
      <c r="I77" s="11">
        <f t="shared" ca="1" si="39"/>
        <v>0.17184692841368387</v>
      </c>
      <c r="J77" s="11">
        <f t="shared" ca="1" si="39"/>
        <v>0.17726127901883379</v>
      </c>
      <c r="K77" s="11">
        <f t="shared" ca="1" si="39"/>
        <v>0.43800342897809996</v>
      </c>
      <c r="L77" s="11">
        <f t="shared" ca="1" si="39"/>
        <v>0.35555116603498671</v>
      </c>
      <c r="M77" s="11">
        <f t="shared" ca="1" si="39"/>
        <v>1.8044461553281851E-3</v>
      </c>
      <c r="N77" s="11">
        <f t="shared" ca="1" si="39"/>
        <v>0.14410069403599543</v>
      </c>
      <c r="O77" s="11">
        <f t="shared" ca="1" si="39"/>
        <v>-4.0485829959513636E-2</v>
      </c>
      <c r="P77" s="11">
        <f t="shared" ca="1" si="39"/>
        <v>0.18869669780778819</v>
      </c>
      <c r="Q77" s="11">
        <f t="shared" ca="1" si="39"/>
        <v>-5.9649558841805082E-2</v>
      </c>
      <c r="R77" s="11">
        <f t="shared" ca="1" si="39"/>
        <v>4.6261742772374971E-2</v>
      </c>
      <c r="S77" s="11">
        <f t="shared" ca="1" si="39"/>
        <v>0.11007187753751742</v>
      </c>
      <c r="T77" s="11">
        <f t="shared" ca="1" si="39"/>
        <v>-3.4961163973686545E-2</v>
      </c>
      <c r="U77" s="11">
        <f t="shared" ca="1" si="39"/>
        <v>-0.12432328575141979</v>
      </c>
      <c r="V77" s="11">
        <f t="shared" ca="1" si="39"/>
        <v>-0.49008663034741462</v>
      </c>
      <c r="W77" s="11">
        <f t="shared" ca="1" si="39"/>
        <v>-0.29459497600903289</v>
      </c>
      <c r="X77" s="11">
        <f t="shared" ca="1" si="39"/>
        <v>-0.11279137772579095</v>
      </c>
      <c r="Y77" s="11">
        <f t="shared" ca="1" si="39"/>
        <v>-4.627677023290689E-2</v>
      </c>
      <c r="Z77" s="11">
        <f t="shared" ca="1" si="39"/>
        <v>0.16381933068101928</v>
      </c>
      <c r="AA77" s="11">
        <f t="shared" ca="1" si="39"/>
        <v>4.8831376378933068E-2</v>
      </c>
      <c r="AB77" s="11">
        <f t="shared" ca="1" si="39"/>
        <v>6.8580068580068945E-2</v>
      </c>
      <c r="AC77" s="11">
        <f t="shared" ca="1" si="39"/>
        <v>7.4316756858598634E-2</v>
      </c>
      <c r="AD77" s="11">
        <f t="shared" ca="1" si="39"/>
        <v>6.3873145904514123E-2</v>
      </c>
      <c r="AE77" s="11">
        <f t="shared" ca="1" si="39"/>
        <v>0.14096210345134572</v>
      </c>
      <c r="AF77" s="11">
        <f t="shared" ca="1" si="39"/>
        <v>9.8184790547174966E-2</v>
      </c>
      <c r="AG77" s="11">
        <f t="shared" ca="1" si="39"/>
        <v>-0.1233412725416806</v>
      </c>
      <c r="AH77" s="11">
        <f t="shared" ca="1" si="39"/>
        <v>6.0689959573464965E-2</v>
      </c>
      <c r="AI77" s="11">
        <f t="shared" ca="1" si="39"/>
        <v>0.11891193115936727</v>
      </c>
      <c r="AJ77" s="11">
        <f t="shared" ca="1" si="39"/>
        <v>-9.1174928311940073E-2</v>
      </c>
      <c r="AK77" s="11">
        <f t="shared" ca="1" si="39"/>
        <v>-6.885439403449381E-2</v>
      </c>
      <c r="AL77" s="12">
        <f t="shared" ca="1" si="39"/>
        <v>4.8758194836150431E-2</v>
      </c>
      <c r="AM77" s="12">
        <f t="shared" ca="1" si="39"/>
        <v>7.5122427447636766E-2</v>
      </c>
      <c r="AN77" s="12">
        <f t="shared" ca="1" si="39"/>
        <v>2.1856129975658105E-2</v>
      </c>
      <c r="AO77" s="12">
        <f t="shared" ca="1" si="39"/>
        <v>-4.5009074607341271E-2</v>
      </c>
      <c r="AP77" s="12">
        <f t="shared" ca="1" si="39"/>
        <v>-3.8691543131065799E-2</v>
      </c>
      <c r="AQ77" s="12">
        <f t="shared" ca="1" si="39"/>
        <v>-4.3006130908052519E-2</v>
      </c>
    </row>
    <row r="78" spans="2:43" x14ac:dyDescent="0.2">
      <c r="B78" t="str">
        <f t="shared" si="31"/>
        <v xml:space="preserve">   Professional and business services</v>
      </c>
      <c r="C78" s="11"/>
      <c r="D78" s="11">
        <f t="shared" ref="D78:AQ78" ca="1" si="40">C17/C$7*D48</f>
        <v>-1.5771804519749247E-2</v>
      </c>
      <c r="E78" s="11">
        <f t="shared" ca="1" si="40"/>
        <v>0.14057230875062501</v>
      </c>
      <c r="F78" s="11">
        <f t="shared" ca="1" si="40"/>
        <v>0.53760661669681986</v>
      </c>
      <c r="G78" s="11">
        <f t="shared" ca="1" si="40"/>
        <v>0.75269838717928095</v>
      </c>
      <c r="H78" s="11">
        <f t="shared" ca="1" si="40"/>
        <v>0.47374854439855657</v>
      </c>
      <c r="I78" s="11">
        <f t="shared" ca="1" si="40"/>
        <v>0.83722119256087357</v>
      </c>
      <c r="J78" s="11">
        <f t="shared" ca="1" si="40"/>
        <v>1.1176357862461694</v>
      </c>
      <c r="K78" s="11">
        <f t="shared" ca="1" si="40"/>
        <v>0.75114029696244189</v>
      </c>
      <c r="L78" s="11">
        <f t="shared" ca="1" si="40"/>
        <v>0.78949642597005221</v>
      </c>
      <c r="M78" s="11">
        <f t="shared" ca="1" si="40"/>
        <v>0.90583196997401327</v>
      </c>
      <c r="N78" s="11">
        <f t="shared" ca="1" si="40"/>
        <v>-0.82519703564286506</v>
      </c>
      <c r="O78" s="11">
        <f t="shared" ca="1" si="40"/>
        <v>-0.76089545129792835</v>
      </c>
      <c r="P78" s="11">
        <f t="shared" ca="1" si="40"/>
        <v>-0.16834705392655661</v>
      </c>
      <c r="Q78" s="11">
        <f t="shared" ca="1" si="40"/>
        <v>0.438051447744502</v>
      </c>
      <c r="R78" s="11">
        <f t="shared" ca="1" si="40"/>
        <v>0.74882340967549199</v>
      </c>
      <c r="S78" s="11">
        <f t="shared" ca="1" si="40"/>
        <v>0.84207993744548848</v>
      </c>
      <c r="T78" s="11">
        <f t="shared" ca="1" si="40"/>
        <v>0.73476712951363321</v>
      </c>
      <c r="U78" s="11">
        <f t="shared" ca="1" si="40"/>
        <v>0.28820398060556784</v>
      </c>
      <c r="V78" s="11">
        <f t="shared" ca="1" si="40"/>
        <v>-1.2665222827543092</v>
      </c>
      <c r="W78" s="11">
        <f t="shared" ca="1" si="40"/>
        <v>2.6460626587636284E-2</v>
      </c>
      <c r="X78" s="11">
        <f t="shared" ca="1" si="40"/>
        <v>0.74299082152703921</v>
      </c>
      <c r="Y78" s="11">
        <f t="shared" ca="1" si="40"/>
        <v>0.84645484793102321</v>
      </c>
      <c r="Z78" s="11">
        <f t="shared" ca="1" si="40"/>
        <v>0.79398149469442147</v>
      </c>
      <c r="AA78" s="11">
        <f t="shared" ca="1" si="40"/>
        <v>0.7113843695203439</v>
      </c>
      <c r="AB78" s="11">
        <f t="shared" ca="1" si="40"/>
        <v>0.83052083052082726</v>
      </c>
      <c r="AC78" s="11">
        <f t="shared" ca="1" si="40"/>
        <v>0.83737190826590724</v>
      </c>
      <c r="AD78" s="11">
        <f t="shared" ca="1" si="40"/>
        <v>0.91247351292164047</v>
      </c>
      <c r="AE78" s="11">
        <f t="shared" ca="1" si="40"/>
        <v>0.60984657387898067</v>
      </c>
      <c r="AF78" s="11">
        <f t="shared" ca="1" si="40"/>
        <v>0.752105168969737</v>
      </c>
      <c r="AG78" s="11">
        <f t="shared" ca="1" si="40"/>
        <v>0.2400665381271033</v>
      </c>
      <c r="AH78" s="11">
        <f t="shared" ca="1" si="40"/>
        <v>0.64200948970276561</v>
      </c>
      <c r="AI78" s="11">
        <f t="shared" ca="1" si="40"/>
        <v>1.7160817285156758</v>
      </c>
      <c r="AJ78" s="11">
        <f t="shared" ca="1" si="40"/>
        <v>-0.45115055200986293</v>
      </c>
      <c r="AK78" s="11">
        <f t="shared" ca="1" si="40"/>
        <v>-1.7330697818209322E-2</v>
      </c>
      <c r="AL78" s="12">
        <f t="shared" ca="1" si="40"/>
        <v>9.0221487081082352E-2</v>
      </c>
      <c r="AM78" s="12">
        <f t="shared" ca="1" si="40"/>
        <v>0.39389261774656109</v>
      </c>
      <c r="AN78" s="12">
        <f t="shared" ca="1" si="40"/>
        <v>-6.1047068358687215E-2</v>
      </c>
      <c r="AO78" s="12">
        <f t="shared" ca="1" si="40"/>
        <v>0.17292409869130848</v>
      </c>
      <c r="AP78" s="12">
        <f t="shared" ca="1" si="40"/>
        <v>0.47385614971468321</v>
      </c>
      <c r="AQ78" s="12">
        <f t="shared" ca="1" si="40"/>
        <v>0.56023571542644379</v>
      </c>
    </row>
    <row r="79" spans="2:43" x14ac:dyDescent="0.2">
      <c r="B79" t="str">
        <f t="shared" si="31"/>
        <v xml:space="preserve">   Other services</v>
      </c>
      <c r="C79" s="11"/>
      <c r="D79" s="11">
        <f t="shared" ref="D79:AQ79" ca="1" si="41">C18/C$7*D49</f>
        <v>0.50995501280520261</v>
      </c>
      <c r="E79" s="11">
        <f t="shared" ca="1" si="41"/>
        <v>0.58621643649197064</v>
      </c>
      <c r="F79" s="11">
        <f t="shared" ca="1" si="41"/>
        <v>0.84924122143041936</v>
      </c>
      <c r="G79" s="11">
        <f t="shared" ca="1" si="41"/>
        <v>0.50569639216317086</v>
      </c>
      <c r="H79" s="11">
        <f t="shared" ca="1" si="41"/>
        <v>0.80356432492640573</v>
      </c>
      <c r="I79" s="11">
        <f t="shared" ca="1" si="41"/>
        <v>0.47293410877484116</v>
      </c>
      <c r="J79" s="11">
        <f t="shared" ca="1" si="41"/>
        <v>0.96432873412177711</v>
      </c>
      <c r="K79" s="11">
        <f t="shared" ca="1" si="41"/>
        <v>0.9005919839549682</v>
      </c>
      <c r="L79" s="11">
        <f t="shared" ca="1" si="41"/>
        <v>0.62036271157146383</v>
      </c>
      <c r="M79" s="11">
        <f t="shared" ca="1" si="41"/>
        <v>0.54373977480512137</v>
      </c>
      <c r="N79" s="11">
        <f t="shared" ca="1" si="41"/>
        <v>0.12057405011174478</v>
      </c>
      <c r="O79" s="11">
        <f t="shared" ca="1" si="41"/>
        <v>0.16372945939509501</v>
      </c>
      <c r="P79" s="11">
        <f t="shared" ca="1" si="41"/>
        <v>0.40945950112539992</v>
      </c>
      <c r="Q79" s="11">
        <f t="shared" ca="1" si="41"/>
        <v>0.33490741891387904</v>
      </c>
      <c r="R79" s="11">
        <f t="shared" ca="1" si="41"/>
        <v>0.56932784771868405</v>
      </c>
      <c r="S79" s="11">
        <f t="shared" ca="1" si="41"/>
        <v>0.4679558509518455</v>
      </c>
      <c r="T79" s="11">
        <f t="shared" ca="1" si="41"/>
        <v>0.65901794090397781</v>
      </c>
      <c r="U79" s="11">
        <f t="shared" ca="1" si="41"/>
        <v>0.64761129759604485</v>
      </c>
      <c r="V79" s="11">
        <f t="shared" ca="1" si="41"/>
        <v>2.2885594355630867E-2</v>
      </c>
      <c r="W79" s="11">
        <f t="shared" ca="1" si="41"/>
        <v>0.36456863298522657</v>
      </c>
      <c r="X79" s="11">
        <f t="shared" ca="1" si="41"/>
        <v>0.76149099459317537</v>
      </c>
      <c r="Y79" s="11">
        <f t="shared" ca="1" si="41"/>
        <v>0.61272786915975463</v>
      </c>
      <c r="Z79" s="11">
        <f t="shared" ca="1" si="41"/>
        <v>0.58963543063935753</v>
      </c>
      <c r="AA79" s="11">
        <f t="shared" ca="1" si="41"/>
        <v>0.66588240516724229</v>
      </c>
      <c r="AB79" s="11">
        <f t="shared" ca="1" si="41"/>
        <v>0.67122067122067453</v>
      </c>
      <c r="AC79" s="11">
        <f t="shared" ca="1" si="41"/>
        <v>0.98966892408176976</v>
      </c>
      <c r="AD79" s="11">
        <f t="shared" ca="1" si="41"/>
        <v>0.71172934007887967</v>
      </c>
      <c r="AE79" s="11">
        <f t="shared" ca="1" si="41"/>
        <v>0.78642015609698379</v>
      </c>
      <c r="AF79" s="11">
        <f t="shared" ca="1" si="41"/>
        <v>0.6471490135572403</v>
      </c>
      <c r="AG79" s="11">
        <f t="shared" ca="1" si="41"/>
        <v>-3.9138406865524962</v>
      </c>
      <c r="AH79" s="11">
        <f t="shared" ca="1" si="41"/>
        <v>0.63298123125381867</v>
      </c>
      <c r="AI79" s="11">
        <f t="shared" ca="1" si="41"/>
        <v>1.8887754044732625</v>
      </c>
      <c r="AJ79" s="11">
        <f t="shared" ca="1" si="41"/>
        <v>1.0761475994538925</v>
      </c>
      <c r="AK79" s="11">
        <f t="shared" ca="1" si="41"/>
        <v>0.61172679325882784</v>
      </c>
      <c r="AL79" s="12">
        <f t="shared" ca="1" si="41"/>
        <v>0.59680476891840151</v>
      </c>
      <c r="AM79" s="12">
        <f t="shared" ca="1" si="41"/>
        <v>0.45435983273778763</v>
      </c>
      <c r="AN79" s="12">
        <f t="shared" ca="1" si="41"/>
        <v>0.47381262850566364</v>
      </c>
      <c r="AO79" s="12">
        <f t="shared" ca="1" si="41"/>
        <v>0.4330918146009598</v>
      </c>
      <c r="AP79" s="12">
        <f t="shared" ca="1" si="41"/>
        <v>0.22866969007076995</v>
      </c>
      <c r="AQ79" s="12">
        <f t="shared" ca="1" si="41"/>
        <v>7.5023006389310087E-2</v>
      </c>
    </row>
    <row r="80" spans="2:43" x14ac:dyDescent="0.2">
      <c r="B80" t="str">
        <f t="shared" si="31"/>
        <v xml:space="preserve">      Leisure and Hospitality</v>
      </c>
      <c r="C80" s="11"/>
      <c r="D80" s="11">
        <f t="shared" ref="D80:AQ80" ca="1" si="42">C19/C$7*D50</f>
        <v>8.7871482324313327E-2</v>
      </c>
      <c r="E80" s="11">
        <f t="shared" ca="1" si="42"/>
        <v>0.1465541091229941</v>
      </c>
      <c r="F80" s="11">
        <f t="shared" ca="1" si="42"/>
        <v>0.27840342650371086</v>
      </c>
      <c r="G80" s="11">
        <f t="shared" ca="1" si="42"/>
        <v>0.2090016880905563</v>
      </c>
      <c r="H80" s="11">
        <f t="shared" ca="1" si="42"/>
        <v>0.35006762670061303</v>
      </c>
      <c r="I80" s="11">
        <f t="shared" ca="1" si="42"/>
        <v>0.28475462104911808</v>
      </c>
      <c r="J80" s="11">
        <f t="shared" ca="1" si="42"/>
        <v>0.27923784494086684</v>
      </c>
      <c r="K80" s="11">
        <f t="shared" ca="1" si="42"/>
        <v>0.29760941998512053</v>
      </c>
      <c r="L80" s="11">
        <f t="shared" ca="1" si="42"/>
        <v>0.41666152269724982</v>
      </c>
      <c r="M80" s="11">
        <f t="shared" ca="1" si="42"/>
        <v>0.10104898469829898</v>
      </c>
      <c r="N80" s="11">
        <f t="shared" ca="1" si="42"/>
        <v>-5.528761322197441E-2</v>
      </c>
      <c r="O80" s="11">
        <f t="shared" ca="1" si="42"/>
        <v>-0.16789711836151486</v>
      </c>
      <c r="P80" s="11">
        <f t="shared" ca="1" si="42"/>
        <v>0.15786390404834652</v>
      </c>
      <c r="Q80" s="11">
        <f t="shared" ca="1" si="42"/>
        <v>0.24853982850751735</v>
      </c>
      <c r="R80" s="11">
        <f t="shared" ca="1" si="42"/>
        <v>0.26893493131673324</v>
      </c>
      <c r="S80" s="11">
        <f t="shared" ca="1" si="42"/>
        <v>0.29953986346275335</v>
      </c>
      <c r="T80" s="11">
        <f t="shared" ca="1" si="42"/>
        <v>0.31814659216054153</v>
      </c>
      <c r="U80" s="11">
        <f t="shared" ca="1" si="42"/>
        <v>0.11980243899682531</v>
      </c>
      <c r="V80" s="11">
        <f t="shared" ca="1" si="42"/>
        <v>-0.43259355184424469</v>
      </c>
      <c r="W80" s="11">
        <f t="shared" ca="1" si="42"/>
        <v>-7.6441810142056903E-3</v>
      </c>
      <c r="X80" s="11">
        <f t="shared" ca="1" si="42"/>
        <v>0.21484071947769628</v>
      </c>
      <c r="Y80" s="11">
        <f t="shared" ca="1" si="42"/>
        <v>0.32335160972866478</v>
      </c>
      <c r="Z80" s="11">
        <f t="shared" ca="1" si="42"/>
        <v>0.39955934312443953</v>
      </c>
      <c r="AA80" s="11">
        <f t="shared" ca="1" si="42"/>
        <v>0.31851375047166752</v>
      </c>
      <c r="AB80" s="11">
        <f t="shared" ca="1" si="42"/>
        <v>0.4077004077004085</v>
      </c>
      <c r="AC80" s="11">
        <f t="shared" ca="1" si="42"/>
        <v>0.41868595413295329</v>
      </c>
      <c r="AD80" s="11">
        <f t="shared" ca="1" si="42"/>
        <v>0.31581722141676621</v>
      </c>
      <c r="AE80" s="11">
        <f t="shared" ca="1" si="42"/>
        <v>0.27895658367213727</v>
      </c>
      <c r="AF80" s="11">
        <f t="shared" ca="1" si="42"/>
        <v>0.13010693919798258</v>
      </c>
      <c r="AG80" s="11">
        <f t="shared" ca="1" si="42"/>
        <v>-2.9001739064685657</v>
      </c>
      <c r="AH80" s="11">
        <f t="shared" ca="1" si="42"/>
        <v>0.36965702649292215</v>
      </c>
      <c r="AI80" s="11">
        <f t="shared" ca="1" si="42"/>
        <v>1.3854966916825784</v>
      </c>
      <c r="AJ80" s="11">
        <f t="shared" ca="1" si="42"/>
        <v>0.64483822355336551</v>
      </c>
      <c r="AK80" s="11">
        <f t="shared" ca="1" si="42"/>
        <v>0.22155189373003475</v>
      </c>
      <c r="AL80" s="12">
        <f t="shared" ca="1" si="42"/>
        <v>0.10839764527684674</v>
      </c>
      <c r="AM80" s="12">
        <f t="shared" ca="1" si="42"/>
        <v>9.0449221363644E-2</v>
      </c>
      <c r="AN80" s="12">
        <f t="shared" ca="1" si="42"/>
        <v>0.18962210773827648</v>
      </c>
      <c r="AO80" s="12">
        <f t="shared" ca="1" si="42"/>
        <v>0.17645235817564719</v>
      </c>
      <c r="AP80" s="12">
        <f t="shared" ca="1" si="42"/>
        <v>3.4161152207688859E-2</v>
      </c>
      <c r="AQ80" s="12">
        <f t="shared" ca="1" si="42"/>
        <v>-9.3502707954250086E-2</v>
      </c>
    </row>
    <row r="81" spans="2:43" x14ac:dyDescent="0.2">
      <c r="B81" t="str">
        <f t="shared" ref="B81:B83" si="43">B51</f>
        <v xml:space="preserve">   Government</v>
      </c>
      <c r="C81" s="11"/>
      <c r="D81" s="11">
        <f t="shared" ref="D81:AQ81" ca="1" si="44">C20/C$7*D51</f>
        <v>0.49568528490638247</v>
      </c>
      <c r="E81" s="11">
        <f t="shared" ca="1" si="44"/>
        <v>0.51667800716320678</v>
      </c>
      <c r="F81" s="11">
        <f t="shared" ca="1" si="44"/>
        <v>0.2820957796403662</v>
      </c>
      <c r="G81" s="11">
        <f t="shared" ca="1" si="44"/>
        <v>0.22800184155333406</v>
      </c>
      <c r="H81" s="11">
        <f t="shared" ca="1" si="44"/>
        <v>0.29003536840278105</v>
      </c>
      <c r="I81" s="11">
        <f t="shared" ca="1" si="44"/>
        <v>0.23930749948516652</v>
      </c>
      <c r="J81" s="11">
        <f t="shared" ca="1" si="44"/>
        <v>0.25870565045992405</v>
      </c>
      <c r="K81" s="11">
        <f t="shared" ca="1" si="44"/>
        <v>0.36424805098178425</v>
      </c>
      <c r="L81" s="11">
        <f t="shared" ca="1" si="44"/>
        <v>0.31048999395069249</v>
      </c>
      <c r="M81" s="11">
        <f t="shared" ca="1" si="44"/>
        <v>0.22615725146761501</v>
      </c>
      <c r="N81" s="11">
        <f t="shared" ca="1" si="44"/>
        <v>0.42583225502881905</v>
      </c>
      <c r="O81" s="11">
        <f t="shared" ca="1" si="44"/>
        <v>0.28340080971660075</v>
      </c>
      <c r="P81" s="11">
        <f t="shared" ca="1" si="44"/>
        <v>0.15848055992353316</v>
      </c>
      <c r="Q81" s="11">
        <f t="shared" ca="1" si="44"/>
        <v>-1.2426991425389506E-3</v>
      </c>
      <c r="R81" s="11">
        <f t="shared" ca="1" si="44"/>
        <v>-1.1719641502332933E-2</v>
      </c>
      <c r="S81" s="11">
        <f t="shared" ca="1" si="44"/>
        <v>4.7517367898707433E-2</v>
      </c>
      <c r="T81" s="11">
        <f t="shared" ca="1" si="44"/>
        <v>0.1194506435767614</v>
      </c>
      <c r="U81" s="11">
        <f t="shared" ca="1" si="44"/>
        <v>0.29385503904881149</v>
      </c>
      <c r="V81" s="11">
        <f t="shared" ca="1" si="44"/>
        <v>0.10828793426810689</v>
      </c>
      <c r="W81" s="11">
        <f t="shared" ca="1" si="44"/>
        <v>-2.4696584815126724E-2</v>
      </c>
      <c r="X81" s="11">
        <f t="shared" ca="1" si="44"/>
        <v>-0.25721208359691305</v>
      </c>
      <c r="Y81" s="11">
        <f t="shared" ca="1" si="44"/>
        <v>3.6318477904304779E-2</v>
      </c>
      <c r="Z81" s="11">
        <f t="shared" ca="1" si="44"/>
        <v>0.14327056446319478</v>
      </c>
      <c r="AA81" s="11">
        <f t="shared" ca="1" si="44"/>
        <v>0.19532550551572334</v>
      </c>
      <c r="AB81" s="11">
        <f t="shared" ca="1" si="44"/>
        <v>0.33426033426033386</v>
      </c>
      <c r="AC81" s="11">
        <f t="shared" ca="1" si="44"/>
        <v>0.30668746140239095</v>
      </c>
      <c r="AD81" s="11">
        <f t="shared" ca="1" si="44"/>
        <v>0.21341741607778136</v>
      </c>
      <c r="AE81" s="11">
        <f t="shared" ca="1" si="44"/>
        <v>-0.16321927768050523</v>
      </c>
      <c r="AF81" s="11">
        <f t="shared" ca="1" si="44"/>
        <v>-0.14461700676652706</v>
      </c>
      <c r="AG81" s="11">
        <f t="shared" ca="1" si="44"/>
        <v>-0.35962723526520912</v>
      </c>
      <c r="AH81" s="11">
        <f t="shared" ca="1" si="44"/>
        <v>-0.13040817759587425</v>
      </c>
      <c r="AI81" s="11">
        <f t="shared" ca="1" si="44"/>
        <v>-0.14555609830710875</v>
      </c>
      <c r="AJ81" s="11">
        <f t="shared" ca="1" si="44"/>
        <v>0.45020573409989639</v>
      </c>
      <c r="AK81" s="11">
        <f t="shared" ca="1" si="44"/>
        <v>0.87543443843855018</v>
      </c>
      <c r="AL81" s="12">
        <f t="shared" ca="1" si="44"/>
        <v>0.14159933465596783</v>
      </c>
      <c r="AM81" s="12">
        <f t="shared" ca="1" si="44"/>
        <v>-5.4699743090368597E-2</v>
      </c>
      <c r="AN81" s="12">
        <f t="shared" ca="1" si="44"/>
        <v>1.5829751703917855E-3</v>
      </c>
      <c r="AO81" s="12">
        <f t="shared" ca="1" si="44"/>
        <v>4.1377601989515816E-2</v>
      </c>
      <c r="AP81" s="12">
        <f t="shared" ca="1" si="44"/>
        <v>7.3538693631302401E-2</v>
      </c>
      <c r="AQ81" s="12">
        <f t="shared" ca="1" si="44"/>
        <v>9.8746659594813338E-2</v>
      </c>
    </row>
    <row r="82" spans="2:43" x14ac:dyDescent="0.2">
      <c r="B82" t="str">
        <f t="shared" si="43"/>
        <v xml:space="preserve">      State and local</v>
      </c>
      <c r="C82" s="11"/>
      <c r="D82" s="11">
        <f t="shared" ref="D82:AQ82" ca="1" si="45">C21/C$7*D52</f>
        <v>0.52497577901449033</v>
      </c>
      <c r="E82" s="11">
        <f t="shared" ca="1" si="45"/>
        <v>0.48826445539446151</v>
      </c>
      <c r="F82" s="11">
        <f t="shared" ca="1" si="45"/>
        <v>0.23040283572720896</v>
      </c>
      <c r="G82" s="11">
        <f t="shared" ca="1" si="45"/>
        <v>0.23457881775198816</v>
      </c>
      <c r="H82" s="11">
        <f t="shared" ca="1" si="45"/>
        <v>0.32330625854375089</v>
      </c>
      <c r="I82" s="11">
        <f t="shared" ca="1" si="45"/>
        <v>0.26913217301151149</v>
      </c>
      <c r="J82" s="11">
        <f t="shared" ca="1" si="45"/>
        <v>0.23817345597897543</v>
      </c>
      <c r="K82" s="11">
        <f t="shared" ca="1" si="45"/>
        <v>0.30666709798466657</v>
      </c>
      <c r="L82" s="11">
        <f t="shared" ca="1" si="45"/>
        <v>0.26728065085616004</v>
      </c>
      <c r="M82" s="11">
        <f t="shared" ca="1" si="45"/>
        <v>0.16961793860071453</v>
      </c>
      <c r="N82" s="11">
        <f t="shared" ca="1" si="45"/>
        <v>0.43936007528526017</v>
      </c>
      <c r="O82" s="11">
        <f t="shared" ca="1" si="45"/>
        <v>0.25482257680400028</v>
      </c>
      <c r="P82" s="11">
        <f t="shared" ca="1" si="45"/>
        <v>9.9898251780593236E-2</v>
      </c>
      <c r="Q82" s="11">
        <f t="shared" ca="1" si="45"/>
        <v>1.553373928172056E-2</v>
      </c>
      <c r="R82" s="11">
        <f t="shared" ca="1" si="45"/>
        <v>2.0355166819843475E-2</v>
      </c>
      <c r="S82" s="11">
        <f t="shared" ca="1" si="45"/>
        <v>8.6012450753361336E-2</v>
      </c>
      <c r="T82" s="11">
        <f t="shared" ca="1" si="45"/>
        <v>0.12119870177544768</v>
      </c>
      <c r="U82" s="11">
        <f t="shared" ca="1" si="45"/>
        <v>0.27633675787474743</v>
      </c>
      <c r="V82" s="11">
        <f t="shared" ca="1" si="45"/>
        <v>7.6471376261499094E-2</v>
      </c>
      <c r="W82" s="11">
        <f t="shared" ca="1" si="45"/>
        <v>-2.4696584815125665E-2</v>
      </c>
      <c r="X82" s="11">
        <f t="shared" ca="1" si="45"/>
        <v>-0.18858240931931441</v>
      </c>
      <c r="Y82" s="11">
        <f t="shared" ca="1" si="45"/>
        <v>6.4436009185060275E-2</v>
      </c>
      <c r="Z82" s="11">
        <f t="shared" ca="1" si="45"/>
        <v>0.17980170440599869</v>
      </c>
      <c r="AA82" s="11">
        <f t="shared" ca="1" si="45"/>
        <v>0.22251570372672075</v>
      </c>
      <c r="AB82" s="11">
        <f t="shared" ca="1" si="45"/>
        <v>0.34020034020033968</v>
      </c>
      <c r="AC82" s="11">
        <f t="shared" ca="1" si="45"/>
        <v>0.2993604572050616</v>
      </c>
      <c r="AD82" s="11">
        <f t="shared" ca="1" si="45"/>
        <v>0.20986890797197791</v>
      </c>
      <c r="AE82" s="11">
        <f t="shared" ca="1" si="45"/>
        <v>-0.13205923375968168</v>
      </c>
      <c r="AF82" s="11">
        <f t="shared" ca="1" si="45"/>
        <v>-0.12381924325160945</v>
      </c>
      <c r="AG82" s="11">
        <f t="shared" ca="1" si="45"/>
        <v>-0.39648784545007765</v>
      </c>
      <c r="AH82" s="11">
        <f t="shared" ca="1" si="45"/>
        <v>-9.9812412852229096E-2</v>
      </c>
      <c r="AI82" s="11">
        <f t="shared" ca="1" si="45"/>
        <v>-0.1021359740663414</v>
      </c>
      <c r="AJ82" s="11">
        <f t="shared" ca="1" si="45"/>
        <v>0.43508864754040105</v>
      </c>
      <c r="AK82" s="11">
        <f t="shared" ca="1" si="45"/>
        <v>0.84686220690042668</v>
      </c>
      <c r="AL82" s="12">
        <f t="shared" ca="1" si="45"/>
        <v>0.18577455430777698</v>
      </c>
      <c r="AM82" s="12">
        <f t="shared" ca="1" si="45"/>
        <v>-1.1182425744489372E-2</v>
      </c>
      <c r="AN82" s="12">
        <f t="shared" ca="1" si="45"/>
        <v>4.8159080529258996E-3</v>
      </c>
      <c r="AO82" s="12">
        <f t="shared" ca="1" si="45"/>
        <v>4.1903174129791276E-2</v>
      </c>
      <c r="AP82" s="12">
        <f t="shared" ca="1" si="45"/>
        <v>7.1330619787063412E-2</v>
      </c>
      <c r="AQ82" s="12">
        <f t="shared" ca="1" si="45"/>
        <v>7.380292518464672E-2</v>
      </c>
    </row>
    <row r="83" spans="2:43" x14ac:dyDescent="0.2">
      <c r="B83" t="str">
        <f t="shared" si="43"/>
        <v xml:space="preserve">      Federal</v>
      </c>
      <c r="C83" s="11"/>
      <c r="D83" s="11">
        <f t="shared" ref="D83:AQ83" ca="1" si="46">C22/C$7*D53</f>
        <v>-2.9290494108104723E-2</v>
      </c>
      <c r="E83" s="11">
        <f t="shared" ca="1" si="46"/>
        <v>2.8413551768744019E-2</v>
      </c>
      <c r="F83" s="11">
        <f t="shared" ca="1" si="46"/>
        <v>5.1692943913155862E-2</v>
      </c>
      <c r="G83" s="11">
        <f t="shared" ca="1" si="46"/>
        <v>-6.5769761986538998E-3</v>
      </c>
      <c r="H83" s="11">
        <f t="shared" ca="1" si="46"/>
        <v>-3.3270890140967291E-2</v>
      </c>
      <c r="I83" s="11">
        <f t="shared" ca="1" si="46"/>
        <v>-2.9824673526342025E-2</v>
      </c>
      <c r="J83" s="11">
        <f t="shared" ca="1" si="46"/>
        <v>2.0532194480945953E-2</v>
      </c>
      <c r="K83" s="11">
        <f t="shared" ca="1" si="46"/>
        <v>5.7580952997121022E-2</v>
      </c>
      <c r="L83" s="11">
        <f t="shared" ca="1" si="46"/>
        <v>4.3209343094529479E-2</v>
      </c>
      <c r="M83" s="11">
        <f t="shared" ca="1" si="46"/>
        <v>5.6539312866904008E-2</v>
      </c>
      <c r="N83" s="11">
        <f t="shared" ca="1" si="46"/>
        <v>-1.3527820256440424E-2</v>
      </c>
      <c r="O83" s="11">
        <f t="shared" ca="1" si="46"/>
        <v>2.8578232912598246E-2</v>
      </c>
      <c r="P83" s="11">
        <f t="shared" ca="1" si="46"/>
        <v>5.8582308142940985E-2</v>
      </c>
      <c r="Q83" s="11">
        <f t="shared" ca="1" si="46"/>
        <v>-1.6776438424257304E-2</v>
      </c>
      <c r="R83" s="11">
        <f t="shared" ca="1" si="46"/>
        <v>-3.2074808322179391E-2</v>
      </c>
      <c r="S83" s="11">
        <f t="shared" ca="1" si="46"/>
        <v>-3.8495082854651065E-2</v>
      </c>
      <c r="T83" s="11">
        <f t="shared" ca="1" si="46"/>
        <v>-1.7480581986839046E-3</v>
      </c>
      <c r="U83" s="11">
        <f t="shared" ca="1" si="46"/>
        <v>1.7518281174063788E-2</v>
      </c>
      <c r="V83" s="11">
        <f t="shared" ca="1" si="46"/>
        <v>3.1816558006609374E-2</v>
      </c>
      <c r="W83" s="11">
        <f t="shared" ca="1" si="46"/>
        <v>-1.9114762772264906E-16</v>
      </c>
      <c r="X83" s="11">
        <f t="shared" ca="1" si="46"/>
        <v>-6.8629674277597932E-2</v>
      </c>
      <c r="Y83" s="11">
        <f t="shared" ca="1" si="46"/>
        <v>-2.8117531280753682E-2</v>
      </c>
      <c r="Z83" s="11">
        <f t="shared" ca="1" si="46"/>
        <v>-3.6531139942805754E-2</v>
      </c>
      <c r="AA83" s="11">
        <f t="shared" ca="1" si="46"/>
        <v>-2.7190198210995799E-2</v>
      </c>
      <c r="AB83" s="11">
        <f t="shared" ca="1" si="46"/>
        <v>-5.9400059400060781E-3</v>
      </c>
      <c r="AC83" s="11">
        <f t="shared" ca="1" si="46"/>
        <v>7.3270041973269992E-3</v>
      </c>
      <c r="AD83" s="11">
        <f t="shared" ca="1" si="46"/>
        <v>3.5485081058060516E-3</v>
      </c>
      <c r="AE83" s="11">
        <f t="shared" ca="1" si="46"/>
        <v>-3.116004392082368E-2</v>
      </c>
      <c r="AF83" s="11">
        <f t="shared" ca="1" si="46"/>
        <v>-2.0797763514918757E-2</v>
      </c>
      <c r="AG83" s="11">
        <f t="shared" ca="1" si="46"/>
        <v>3.6860610184870267E-2</v>
      </c>
      <c r="AH83" s="11">
        <f t="shared" ca="1" si="46"/>
        <v>-3.0595764743647759E-2</v>
      </c>
      <c r="AI83" s="11">
        <f t="shared" ca="1" si="46"/>
        <v>-4.3420124240764711E-2</v>
      </c>
      <c r="AJ83" s="11">
        <f t="shared" ca="1" si="46"/>
        <v>1.5117086559492765E-2</v>
      </c>
      <c r="AK83" s="11">
        <f t="shared" ca="1" si="46"/>
        <v>2.8572231538123129E-2</v>
      </c>
      <c r="AL83" s="12">
        <f t="shared" ca="1" si="46"/>
        <v>-4.4175777202674404E-2</v>
      </c>
      <c r="AM83" s="12">
        <f t="shared" ca="1" si="46"/>
        <v>-4.3514967225497601E-2</v>
      </c>
      <c r="AN83" s="12">
        <f t="shared" ca="1" si="46"/>
        <v>-3.2344365722490032E-3</v>
      </c>
      <c r="AO83" s="12">
        <f t="shared" ca="1" si="46"/>
        <v>-5.2489310650354851E-4</v>
      </c>
      <c r="AP83" s="12">
        <f t="shared" ca="1" si="46"/>
        <v>2.208208565035976E-3</v>
      </c>
      <c r="AQ83" s="12">
        <f t="shared" ca="1" si="46"/>
        <v>2.4944134000080484E-2</v>
      </c>
    </row>
  </sheetData>
  <pageMargins left="0.85" right="0.5" top="0.9" bottom="0.4" header="0.5" footer="0.5"/>
  <pageSetup scale="84" fitToWidth="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BC1E-623D-4319-B1A1-B5ECB740CCA2}">
  <sheetPr>
    <tabColor rgb="FFF1BB7B"/>
    <pageSetUpPr fitToPage="1"/>
  </sheetPr>
  <dimension ref="A1:FJ134"/>
  <sheetViews>
    <sheetView zoomScale="85" zoomScaleNormal="85" workbookViewId="0">
      <pane xSplit="2" ySplit="4" topLeftCell="EI5" activePane="bottomRight" state="frozen"/>
      <selection activeCell="FG45" sqref="FG45"/>
      <selection pane="topRight" activeCell="FG45" sqref="FG45"/>
      <selection pane="bottomLeft" activeCell="FG45" sqref="FG45"/>
      <selection pane="bottomRight" activeCell="EM29" sqref="EM29:EM30"/>
    </sheetView>
  </sheetViews>
  <sheetFormatPr defaultRowHeight="12.75" x14ac:dyDescent="0.2"/>
  <cols>
    <col min="1" max="1" width="9.140625" hidden="1" customWidth="1"/>
    <col min="2" max="2" width="64.85546875" bestFit="1" customWidth="1"/>
  </cols>
  <sheetData>
    <row r="1" spans="1:166" ht="14.25" x14ac:dyDescent="0.2">
      <c r="B1" s="28" t="str">
        <f>Info!B3</f>
        <v>Seattle MD (King &amp; Snohomish Counties) Economic Forecast</v>
      </c>
      <c r="DU1" s="7"/>
      <c r="DY1" s="7"/>
    </row>
    <row r="2" spans="1:166" x14ac:dyDescent="0.2">
      <c r="B2" t="str">
        <f>Info!B4</f>
        <v>City of Seattle Office of Economic and Revenue Forecasts</v>
      </c>
      <c r="DU2" s="7"/>
      <c r="DY2" s="7"/>
      <c r="EL2" s="7"/>
    </row>
    <row r="3" spans="1:166" x14ac:dyDescent="0.2">
      <c r="C3" t="s">
        <v>174</v>
      </c>
      <c r="EI3" t="s">
        <v>173</v>
      </c>
    </row>
    <row r="4" spans="1:166" x14ac:dyDescent="0.2">
      <c r="B4" s="2"/>
      <c r="C4" s="14" t="s">
        <v>5</v>
      </c>
      <c r="D4" s="14" t="s">
        <v>6</v>
      </c>
      <c r="E4" s="14" t="s">
        <v>7</v>
      </c>
      <c r="F4" s="14" t="s">
        <v>8</v>
      </c>
      <c r="G4" s="14" t="s">
        <v>9</v>
      </c>
      <c r="H4" s="14" t="s">
        <v>10</v>
      </c>
      <c r="I4" s="14" t="s">
        <v>11</v>
      </c>
      <c r="J4" s="14" t="s">
        <v>12</v>
      </c>
      <c r="K4" s="14" t="s">
        <v>13</v>
      </c>
      <c r="L4" s="14" t="s">
        <v>14</v>
      </c>
      <c r="M4" s="14" t="s">
        <v>15</v>
      </c>
      <c r="N4" s="14" t="s">
        <v>16</v>
      </c>
      <c r="O4" s="14" t="s">
        <v>17</v>
      </c>
      <c r="P4" s="14" t="s">
        <v>18</v>
      </c>
      <c r="Q4" s="14" t="s">
        <v>19</v>
      </c>
      <c r="R4" s="14" t="s">
        <v>20</v>
      </c>
      <c r="S4" s="14" t="s">
        <v>21</v>
      </c>
      <c r="T4" s="14" t="s">
        <v>22</v>
      </c>
      <c r="U4" s="14" t="s">
        <v>23</v>
      </c>
      <c r="V4" s="14" t="s">
        <v>24</v>
      </c>
      <c r="W4" s="14" t="s">
        <v>25</v>
      </c>
      <c r="X4" s="14" t="s">
        <v>26</v>
      </c>
      <c r="Y4" s="14" t="s">
        <v>27</v>
      </c>
      <c r="Z4" s="14" t="s">
        <v>28</v>
      </c>
      <c r="AA4" s="14" t="s">
        <v>29</v>
      </c>
      <c r="AB4" s="14" t="s">
        <v>30</v>
      </c>
      <c r="AC4" s="14" t="s">
        <v>31</v>
      </c>
      <c r="AD4" s="14" t="s">
        <v>32</v>
      </c>
      <c r="AE4" s="14" t="s">
        <v>33</v>
      </c>
      <c r="AF4" s="14" t="s">
        <v>34</v>
      </c>
      <c r="AG4" s="14" t="s">
        <v>35</v>
      </c>
      <c r="AH4" s="14" t="s">
        <v>36</v>
      </c>
      <c r="AI4" s="14" t="s">
        <v>37</v>
      </c>
      <c r="AJ4" s="14" t="s">
        <v>38</v>
      </c>
      <c r="AK4" s="14" t="s">
        <v>39</v>
      </c>
      <c r="AL4" s="14" t="s">
        <v>40</v>
      </c>
      <c r="AM4" s="14" t="s">
        <v>41</v>
      </c>
      <c r="AN4" s="14" t="s">
        <v>42</v>
      </c>
      <c r="AO4" s="14" t="s">
        <v>43</v>
      </c>
      <c r="AP4" s="14" t="s">
        <v>44</v>
      </c>
      <c r="AQ4" s="14" t="s">
        <v>45</v>
      </c>
      <c r="AR4" s="14" t="s">
        <v>46</v>
      </c>
      <c r="AS4" s="14" t="s">
        <v>47</v>
      </c>
      <c r="AT4" s="14" t="s">
        <v>48</v>
      </c>
      <c r="AU4" s="14" t="s">
        <v>49</v>
      </c>
      <c r="AV4" s="14" t="s">
        <v>50</v>
      </c>
      <c r="AW4" s="14" t="s">
        <v>51</v>
      </c>
      <c r="AX4" s="14" t="s">
        <v>52</v>
      </c>
      <c r="AY4" s="14" t="s">
        <v>53</v>
      </c>
      <c r="AZ4" s="14" t="s">
        <v>54</v>
      </c>
      <c r="BA4" s="14" t="s">
        <v>55</v>
      </c>
      <c r="BB4" s="14" t="s">
        <v>56</v>
      </c>
      <c r="BC4" s="14" t="s">
        <v>57</v>
      </c>
      <c r="BD4" s="14" t="s">
        <v>58</v>
      </c>
      <c r="BE4" s="14" t="s">
        <v>59</v>
      </c>
      <c r="BF4" s="14" t="s">
        <v>60</v>
      </c>
      <c r="BG4" s="14" t="s">
        <v>61</v>
      </c>
      <c r="BH4" s="14" t="s">
        <v>62</v>
      </c>
      <c r="BI4" s="14" t="s">
        <v>63</v>
      </c>
      <c r="BJ4" s="14" t="s">
        <v>64</v>
      </c>
      <c r="BK4" s="14" t="s">
        <v>65</v>
      </c>
      <c r="BL4" s="14" t="s">
        <v>66</v>
      </c>
      <c r="BM4" s="14" t="s">
        <v>67</v>
      </c>
      <c r="BN4" s="14" t="s">
        <v>68</v>
      </c>
      <c r="BO4" s="14" t="s">
        <v>69</v>
      </c>
      <c r="BP4" s="14" t="s">
        <v>70</v>
      </c>
      <c r="BQ4" s="14" t="s">
        <v>71</v>
      </c>
      <c r="BR4" s="14" t="s">
        <v>72</v>
      </c>
      <c r="BS4" s="14" t="s">
        <v>73</v>
      </c>
      <c r="BT4" s="14" t="s">
        <v>74</v>
      </c>
      <c r="BU4" s="14" t="s">
        <v>75</v>
      </c>
      <c r="BV4" s="14" t="s">
        <v>76</v>
      </c>
      <c r="BW4" s="14" t="s">
        <v>77</v>
      </c>
      <c r="BX4" s="14" t="s">
        <v>78</v>
      </c>
      <c r="BY4" s="14" t="s">
        <v>79</v>
      </c>
      <c r="BZ4" s="14" t="s">
        <v>80</v>
      </c>
      <c r="CA4" s="14" t="s">
        <v>81</v>
      </c>
      <c r="CB4" s="14" t="s">
        <v>82</v>
      </c>
      <c r="CC4" s="14" t="s">
        <v>83</v>
      </c>
      <c r="CD4" s="14" t="s">
        <v>84</v>
      </c>
      <c r="CE4" s="14" t="s">
        <v>85</v>
      </c>
      <c r="CF4" s="14" t="s">
        <v>86</v>
      </c>
      <c r="CG4" s="14" t="s">
        <v>87</v>
      </c>
      <c r="CH4" s="14" t="s">
        <v>88</v>
      </c>
      <c r="CI4" s="14" t="s">
        <v>89</v>
      </c>
      <c r="CJ4" s="14" t="s">
        <v>90</v>
      </c>
      <c r="CK4" s="14" t="s">
        <v>91</v>
      </c>
      <c r="CL4" s="14" t="s">
        <v>92</v>
      </c>
      <c r="CM4" s="14" t="s">
        <v>93</v>
      </c>
      <c r="CN4" s="14" t="s">
        <v>94</v>
      </c>
      <c r="CO4" s="14" t="s">
        <v>95</v>
      </c>
      <c r="CP4" s="14" t="s">
        <v>96</v>
      </c>
      <c r="CQ4" s="14" t="s">
        <v>97</v>
      </c>
      <c r="CR4" s="14" t="s">
        <v>98</v>
      </c>
      <c r="CS4" s="14" t="s">
        <v>99</v>
      </c>
      <c r="CT4" s="14" t="s">
        <v>100</v>
      </c>
      <c r="CU4" s="14" t="s">
        <v>101</v>
      </c>
      <c r="CV4" s="14" t="s">
        <v>102</v>
      </c>
      <c r="CW4" s="14" t="s">
        <v>103</v>
      </c>
      <c r="CX4" s="14" t="s">
        <v>104</v>
      </c>
      <c r="CY4" s="14" t="s">
        <v>105</v>
      </c>
      <c r="CZ4" s="14" t="s">
        <v>106</v>
      </c>
      <c r="DA4" s="14" t="s">
        <v>107</v>
      </c>
      <c r="DB4" s="14" t="s">
        <v>108</v>
      </c>
      <c r="DC4" s="14" t="s">
        <v>109</v>
      </c>
      <c r="DD4" s="14" t="s">
        <v>110</v>
      </c>
      <c r="DE4" s="14" t="s">
        <v>111</v>
      </c>
      <c r="DF4" s="14" t="s">
        <v>112</v>
      </c>
      <c r="DG4" s="14" t="s">
        <v>113</v>
      </c>
      <c r="DH4" s="14" t="s">
        <v>114</v>
      </c>
      <c r="DI4" s="14" t="s">
        <v>115</v>
      </c>
      <c r="DJ4" s="14" t="s">
        <v>116</v>
      </c>
      <c r="DK4" s="14" t="s">
        <v>117</v>
      </c>
      <c r="DL4" s="14" t="s">
        <v>118</v>
      </c>
      <c r="DM4" s="14" t="s">
        <v>119</v>
      </c>
      <c r="DN4" s="14" t="s">
        <v>120</v>
      </c>
      <c r="DO4" s="14" t="s">
        <v>121</v>
      </c>
      <c r="DP4" s="14" t="s">
        <v>122</v>
      </c>
      <c r="DQ4" s="14" t="s">
        <v>123</v>
      </c>
      <c r="DR4" s="14" t="s">
        <v>124</v>
      </c>
      <c r="DS4" s="14" t="s">
        <v>125</v>
      </c>
      <c r="DT4" s="14" t="s">
        <v>126</v>
      </c>
      <c r="DU4" s="14" t="s">
        <v>127</v>
      </c>
      <c r="DV4" s="14" t="s">
        <v>128</v>
      </c>
      <c r="DW4" s="14" t="s">
        <v>129</v>
      </c>
      <c r="DX4" s="14" t="s">
        <v>130</v>
      </c>
      <c r="DY4" s="14" t="s">
        <v>131</v>
      </c>
      <c r="DZ4" s="14" t="s">
        <v>132</v>
      </c>
      <c r="EA4" s="14" t="s">
        <v>133</v>
      </c>
      <c r="EB4" s="14" t="s">
        <v>134</v>
      </c>
      <c r="EC4" s="14" t="s">
        <v>135</v>
      </c>
      <c r="ED4" s="14" t="s">
        <v>136</v>
      </c>
      <c r="EE4" s="14" t="s">
        <v>137</v>
      </c>
      <c r="EF4" s="14" t="s">
        <v>138</v>
      </c>
      <c r="EG4" s="14" t="s">
        <v>139</v>
      </c>
      <c r="EH4" s="14" t="s">
        <v>140</v>
      </c>
      <c r="EI4" s="14" t="s">
        <v>141</v>
      </c>
      <c r="EJ4" s="14" t="s">
        <v>142</v>
      </c>
      <c r="EK4" s="14" t="s">
        <v>143</v>
      </c>
      <c r="EL4" s="14" t="s">
        <v>144</v>
      </c>
      <c r="EM4" s="14" t="s">
        <v>145</v>
      </c>
      <c r="EN4" s="14" t="s">
        <v>146</v>
      </c>
      <c r="EO4" s="14" t="s">
        <v>147</v>
      </c>
      <c r="EP4" s="14" t="s">
        <v>148</v>
      </c>
      <c r="EQ4" s="14" t="s">
        <v>149</v>
      </c>
      <c r="ER4" s="14" t="s">
        <v>150</v>
      </c>
      <c r="ES4" s="14" t="s">
        <v>151</v>
      </c>
      <c r="ET4" s="14" t="s">
        <v>152</v>
      </c>
      <c r="EU4" s="14" t="s">
        <v>153</v>
      </c>
      <c r="EV4" s="14" t="s">
        <v>154</v>
      </c>
      <c r="EW4" s="14" t="s">
        <v>155</v>
      </c>
      <c r="EX4" s="14" t="s">
        <v>156</v>
      </c>
      <c r="EY4" s="14" t="s">
        <v>157</v>
      </c>
      <c r="EZ4" s="14" t="s">
        <v>158</v>
      </c>
      <c r="FA4" s="14" t="s">
        <v>159</v>
      </c>
      <c r="FB4" s="14" t="s">
        <v>160</v>
      </c>
      <c r="FC4" s="14" t="s">
        <v>161</v>
      </c>
      <c r="FD4" s="14" t="s">
        <v>162</v>
      </c>
      <c r="FE4" s="14" t="s">
        <v>163</v>
      </c>
      <c r="FF4" s="14" t="s">
        <v>164</v>
      </c>
      <c r="FG4" s="14" t="s">
        <v>267</v>
      </c>
      <c r="FH4" s="14" t="s">
        <v>268</v>
      </c>
      <c r="FI4" s="14" t="s">
        <v>269</v>
      </c>
      <c r="FJ4" s="14" t="s">
        <v>270</v>
      </c>
    </row>
    <row r="5" spans="1:166" x14ac:dyDescent="0.2">
      <c r="A5" t="str">
        <f>'Baseline QTR'!A5</f>
        <v>KS_UR</v>
      </c>
      <c r="B5" t="str">
        <f>'Baseline QTR'!B5</f>
        <v>Unemployment rate (%)</v>
      </c>
      <c r="C5" s="47">
        <v>4.0096119200000002</v>
      </c>
      <c r="D5" s="47">
        <v>3.831485732</v>
      </c>
      <c r="E5" s="47">
        <v>3.5777499590000001</v>
      </c>
      <c r="F5" s="47">
        <v>3.6215985150000001</v>
      </c>
      <c r="G5" s="47">
        <v>3.9252761619999998</v>
      </c>
      <c r="H5" s="47">
        <v>4.2808844150000001</v>
      </c>
      <c r="I5" s="47">
        <v>4.6232536</v>
      </c>
      <c r="J5" s="47">
        <v>4.9165707850000002</v>
      </c>
      <c r="K5" s="47">
        <v>5.1263126730000002</v>
      </c>
      <c r="L5" s="47">
        <v>5.2643381979999999</v>
      </c>
      <c r="M5" s="47">
        <v>5.5087439890000001</v>
      </c>
      <c r="N5" s="47">
        <v>5.8375206549999996</v>
      </c>
      <c r="O5" s="47">
        <v>5.8881400739999998</v>
      </c>
      <c r="P5" s="47">
        <v>5.803164368</v>
      </c>
      <c r="Q5" s="47">
        <v>5.5518256350000001</v>
      </c>
      <c r="R5" s="47">
        <v>5.2097079199999996</v>
      </c>
      <c r="S5" s="47">
        <v>5.9171129201278987</v>
      </c>
      <c r="T5" s="47">
        <v>5.6491736998042157</v>
      </c>
      <c r="U5" s="47">
        <v>5.3251182254217104</v>
      </c>
      <c r="V5" s="47">
        <v>5.2236054495393978</v>
      </c>
      <c r="W5" s="47">
        <v>5.2854273935058451</v>
      </c>
      <c r="X5" s="47">
        <v>5.4284174592352867</v>
      </c>
      <c r="Y5" s="47">
        <v>5.5500165144353337</v>
      </c>
      <c r="Z5" s="47">
        <v>5.6412429192969542</v>
      </c>
      <c r="AA5" s="47">
        <v>5.5499104442110889</v>
      </c>
      <c r="AB5" s="47">
        <v>5.2665539251298812</v>
      </c>
      <c r="AC5" s="47">
        <v>4.919404915939702</v>
      </c>
      <c r="AD5" s="47">
        <v>4.7568102870440461</v>
      </c>
      <c r="AE5" s="47">
        <v>4.5587065496025714</v>
      </c>
      <c r="AF5" s="47">
        <v>4.30178811369509</v>
      </c>
      <c r="AG5" s="47">
        <v>3.9061870778419521</v>
      </c>
      <c r="AH5" s="47">
        <v>3.4010148563834077</v>
      </c>
      <c r="AI5" s="47">
        <v>3.3272250927762341</v>
      </c>
      <c r="AJ5" s="47">
        <v>3.533668650684668</v>
      </c>
      <c r="AK5" s="47">
        <v>3.6699918180815394</v>
      </c>
      <c r="AL5" s="47">
        <v>3.5057845594757264</v>
      </c>
      <c r="AM5" s="47">
        <v>3.2595671691193053</v>
      </c>
      <c r="AN5" s="47">
        <v>3.292563308017932</v>
      </c>
      <c r="AO5" s="47">
        <v>3.6830666845283098</v>
      </c>
      <c r="AP5" s="47">
        <v>4.0738338674398493</v>
      </c>
      <c r="AQ5" s="47">
        <v>4.1053682970825447</v>
      </c>
      <c r="AR5" s="47">
        <v>4.1074536013490537</v>
      </c>
      <c r="AS5" s="47">
        <v>4.1940690684678303</v>
      </c>
      <c r="AT5" s="47">
        <v>4.215420251290884</v>
      </c>
      <c r="AU5" s="47">
        <v>4.4563709093074735</v>
      </c>
      <c r="AV5" s="47">
        <v>4.8089550024848124</v>
      </c>
      <c r="AW5" s="47">
        <v>5.2128030960431682</v>
      </c>
      <c r="AX5" s="47">
        <v>5.9223798200035107</v>
      </c>
      <c r="AY5" s="47">
        <v>6.4502878724700912</v>
      </c>
      <c r="AZ5" s="47">
        <v>6.5000112472926155</v>
      </c>
      <c r="BA5" s="47">
        <v>6.512126783555467</v>
      </c>
      <c r="BB5" s="47">
        <v>6.6879564474050222</v>
      </c>
      <c r="BC5" s="47">
        <v>6.77726607388548</v>
      </c>
      <c r="BD5" s="47">
        <v>6.6764283457072411</v>
      </c>
      <c r="BE5" s="47">
        <v>6.3729557072209033</v>
      </c>
      <c r="BF5" s="47">
        <v>5.9182904957837534</v>
      </c>
      <c r="BG5" s="47">
        <v>5.6995591366988325</v>
      </c>
      <c r="BH5" s="47">
        <v>5.5738111940474964</v>
      </c>
      <c r="BI5" s="47">
        <v>5.3155795065377855</v>
      </c>
      <c r="BJ5" s="47">
        <v>5.1839550038035966</v>
      </c>
      <c r="BK5" s="47">
        <v>5.0582059441618474</v>
      </c>
      <c r="BL5" s="47">
        <v>4.7858821133466094</v>
      </c>
      <c r="BM5" s="47">
        <v>4.5420492975548541</v>
      </c>
      <c r="BN5" s="47">
        <v>4.1796794465527904</v>
      </c>
      <c r="BO5" s="47">
        <v>3.8373342535001504</v>
      </c>
      <c r="BP5" s="47">
        <v>3.943270113411331</v>
      </c>
      <c r="BQ5" s="47">
        <v>4.072365877714244</v>
      </c>
      <c r="BR5" s="47">
        <v>3.9975856004257904</v>
      </c>
      <c r="BS5" s="47">
        <v>3.6254564906694009</v>
      </c>
      <c r="BT5" s="47">
        <v>3.328284848408674</v>
      </c>
      <c r="BU5" s="47">
        <v>3.4013480373005649</v>
      </c>
      <c r="BV5" s="47">
        <v>3.3802672444345978</v>
      </c>
      <c r="BW5" s="47">
        <v>3.3752496566937018</v>
      </c>
      <c r="BX5" s="47">
        <v>3.769925504682063</v>
      </c>
      <c r="BY5" s="47">
        <v>4.2838479190523824</v>
      </c>
      <c r="BZ5" s="47">
        <v>5.1554028876046747</v>
      </c>
      <c r="CA5" s="47">
        <v>6.4239317373325369</v>
      </c>
      <c r="CB5" s="47">
        <v>8.1596961851288938</v>
      </c>
      <c r="CC5" s="47">
        <v>9.7490342763683486</v>
      </c>
      <c r="CD5" s="47">
        <v>10.376923144511514</v>
      </c>
      <c r="CE5" s="47">
        <v>10.520936035214648</v>
      </c>
      <c r="CF5" s="47">
        <v>10.228745001518851</v>
      </c>
      <c r="CG5" s="47">
        <v>10.117695174855024</v>
      </c>
      <c r="CH5" s="47">
        <v>10.162277680612045</v>
      </c>
      <c r="CI5" s="47">
        <v>9.7592520835343137</v>
      </c>
      <c r="CJ5" s="47">
        <v>9.3306158934222516</v>
      </c>
      <c r="CK5" s="47">
        <v>8.9224681367647918</v>
      </c>
      <c r="CL5" s="47">
        <v>8.4499468243892224</v>
      </c>
      <c r="CM5" s="47">
        <v>8.1950978182791303</v>
      </c>
      <c r="CN5" s="47">
        <v>8.2490486650697523</v>
      </c>
      <c r="CO5" s="47">
        <v>7.4383896231615658</v>
      </c>
      <c r="CP5" s="47">
        <v>6.2503864564860123</v>
      </c>
      <c r="CQ5" s="47">
        <v>5.308252057434574</v>
      </c>
      <c r="CR5" s="47">
        <v>5.2834770158748405</v>
      </c>
      <c r="CS5" s="47">
        <v>5.5250687225083661</v>
      </c>
      <c r="CT5" s="47">
        <v>5.5007448048356347</v>
      </c>
      <c r="CU5" s="47">
        <v>5.3710526288383704</v>
      </c>
      <c r="CV5" s="47">
        <v>5.2762460937445965</v>
      </c>
      <c r="CW5" s="47">
        <v>4.97531146367443</v>
      </c>
      <c r="CX5" s="47">
        <v>4.5941545763119152</v>
      </c>
      <c r="CY5" s="47">
        <v>4.4251006792827292</v>
      </c>
      <c r="CZ5" s="47">
        <v>4.3352014019995293</v>
      </c>
      <c r="DA5" s="47">
        <v>4.4161297633581285</v>
      </c>
      <c r="DB5" s="47">
        <v>4.5825860823113356</v>
      </c>
      <c r="DC5" s="47">
        <v>4.4843716350560179</v>
      </c>
      <c r="DD5" s="47">
        <v>4.2626796896093984</v>
      </c>
      <c r="DE5" s="47">
        <v>4.0678142390806125</v>
      </c>
      <c r="DF5" s="47">
        <v>3.9663370783591314</v>
      </c>
      <c r="DG5" s="47">
        <v>3.9213840190290177</v>
      </c>
      <c r="DH5" s="47">
        <v>3.9841624032223142</v>
      </c>
      <c r="DI5" s="47">
        <v>3.9777491944696051</v>
      </c>
      <c r="DJ5" s="47">
        <v>3.8466402070184711</v>
      </c>
      <c r="DK5" s="47">
        <v>3.6765223232168771</v>
      </c>
      <c r="DL5" s="47">
        <v>3.4499683179020715</v>
      </c>
      <c r="DM5" s="47">
        <v>3.4245457048415417</v>
      </c>
      <c r="DN5" s="47">
        <v>3.5901962711510276</v>
      </c>
      <c r="DO5" s="47">
        <v>3.4943580134201646</v>
      </c>
      <c r="DP5" s="47">
        <v>3.0301031572557275</v>
      </c>
      <c r="DQ5" s="47">
        <v>2.7792702858430181</v>
      </c>
      <c r="DR5" s="47">
        <v>2.6644390365731092</v>
      </c>
      <c r="DS5" s="48">
        <v>4.028898506806188</v>
      </c>
      <c r="DT5" s="48">
        <v>15.015849182127591</v>
      </c>
      <c r="DU5" s="48">
        <v>9.4209905878300706</v>
      </c>
      <c r="DV5" s="48">
        <v>6.948802998726733</v>
      </c>
      <c r="DW5" s="48">
        <v>6.0298490504359892</v>
      </c>
      <c r="DX5" s="48">
        <v>5.3460904022699172</v>
      </c>
      <c r="DY5" s="48">
        <v>4.6836918626448814</v>
      </c>
      <c r="DZ5" s="48">
        <v>3.8818035429681612</v>
      </c>
      <c r="EA5" s="48">
        <v>3.5950118552178232</v>
      </c>
      <c r="EB5" s="48">
        <v>3.5889786725457236</v>
      </c>
      <c r="EC5" s="48">
        <v>3.828150954285312</v>
      </c>
      <c r="ED5" s="48">
        <v>3.9462931510611079</v>
      </c>
      <c r="EE5" s="48">
        <v>3.8850142018954519</v>
      </c>
      <c r="EF5" s="48">
        <v>3.9323720627730392</v>
      </c>
      <c r="EG5" s="48">
        <v>4.040224070721818</v>
      </c>
      <c r="EH5" s="48">
        <v>4.2814452985734137</v>
      </c>
      <c r="EI5" s="48">
        <v>4.3668017249635112</v>
      </c>
      <c r="EJ5" s="48">
        <v>4.2554533343925929</v>
      </c>
      <c r="EK5" s="48">
        <v>4.0992479269782089</v>
      </c>
      <c r="EL5" s="48">
        <v>4.0491605055581159</v>
      </c>
      <c r="EM5" s="49">
        <v>4.044041</v>
      </c>
      <c r="EN5" s="49">
        <v>4.1037179999999998</v>
      </c>
      <c r="EO5" s="49">
        <v>4.0994919999999997</v>
      </c>
      <c r="EP5" s="49">
        <v>4.0708609999999998</v>
      </c>
      <c r="EQ5" s="49">
        <v>4.0353870000000001</v>
      </c>
      <c r="ER5" s="49">
        <v>4.030837</v>
      </c>
      <c r="ES5" s="49">
        <v>4.0549710000000001</v>
      </c>
      <c r="ET5" s="49">
        <v>4.0795050000000002</v>
      </c>
      <c r="EU5" s="49">
        <v>4.1146190000000002</v>
      </c>
      <c r="EV5" s="49">
        <v>4.1342439999999998</v>
      </c>
      <c r="EW5" s="49">
        <v>4.13645</v>
      </c>
      <c r="EX5" s="49">
        <v>4.1365800000000004</v>
      </c>
      <c r="EY5" s="49">
        <v>4.1465019999999999</v>
      </c>
      <c r="EZ5" s="49">
        <v>4.1526079999999999</v>
      </c>
      <c r="FA5" s="49">
        <v>4.1469149999999999</v>
      </c>
      <c r="FB5" s="49">
        <v>4.1131460000000004</v>
      </c>
      <c r="FC5" s="49">
        <v>4.0838720000000004</v>
      </c>
      <c r="FD5" s="49">
        <v>4.0560210000000003</v>
      </c>
      <c r="FE5" s="49">
        <v>4.053744</v>
      </c>
      <c r="FF5" s="49">
        <v>4.042573</v>
      </c>
      <c r="FG5" s="49">
        <v>4.0252189999999999</v>
      </c>
      <c r="FH5" s="49">
        <v>4.027914</v>
      </c>
      <c r="FI5" s="49">
        <v>4.0087450000000002</v>
      </c>
      <c r="FJ5" s="49">
        <v>4.0149270000000001</v>
      </c>
    </row>
    <row r="6" spans="1:166" x14ac:dyDescent="0.2">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6"/>
      <c r="EN6" s="46"/>
      <c r="EO6" s="46"/>
      <c r="EP6" s="46"/>
      <c r="EQ6" s="46"/>
      <c r="ER6" s="46"/>
      <c r="ES6" s="46"/>
      <c r="ET6" s="46"/>
      <c r="EU6" s="46"/>
      <c r="EV6" s="46"/>
      <c r="EW6" s="46"/>
      <c r="EX6" s="46"/>
      <c r="EY6" s="46"/>
      <c r="EZ6" s="46"/>
      <c r="FA6" s="46"/>
      <c r="FB6" s="46"/>
      <c r="FC6" s="46"/>
      <c r="FD6" s="46"/>
      <c r="FE6" s="46"/>
      <c r="FF6" s="46"/>
      <c r="FG6" s="46"/>
      <c r="FH6" s="46"/>
      <c r="FI6" s="46"/>
      <c r="FJ6" s="46"/>
    </row>
    <row r="7" spans="1:166" x14ac:dyDescent="0.2">
      <c r="A7" t="str">
        <f>'Baseline QTR'!A7</f>
        <v>KS_N</v>
      </c>
      <c r="B7" t="str">
        <f>'Baseline QTR'!B7</f>
        <v>Employment (thous.)</v>
      </c>
      <c r="C7" s="47">
        <v>1098</v>
      </c>
      <c r="D7" s="47">
        <v>1108.2333333333333</v>
      </c>
      <c r="E7" s="47">
        <v>1120.2666666666667</v>
      </c>
      <c r="F7" s="47">
        <v>1111.8000000000002</v>
      </c>
      <c r="G7" s="47">
        <v>1108.5</v>
      </c>
      <c r="H7" s="47">
        <v>1112.4666666666667</v>
      </c>
      <c r="I7" s="47">
        <v>1119.0999999999999</v>
      </c>
      <c r="J7" s="47">
        <v>1117.8999999999999</v>
      </c>
      <c r="K7" s="47">
        <v>1126.5</v>
      </c>
      <c r="L7" s="47">
        <v>1128.8666666666666</v>
      </c>
      <c r="M7" s="47">
        <v>1128.1666666666665</v>
      </c>
      <c r="N7" s="47">
        <v>1130.3</v>
      </c>
      <c r="O7" s="47">
        <v>1132.6333333333332</v>
      </c>
      <c r="P7" s="47">
        <v>1137.2333333333333</v>
      </c>
      <c r="Q7" s="47">
        <v>1154.0666666666666</v>
      </c>
      <c r="R7" s="47">
        <v>1137.4333333333336</v>
      </c>
      <c r="S7" s="47">
        <v>1142.8000000000002</v>
      </c>
      <c r="T7" s="47">
        <v>1148.3333333333333</v>
      </c>
      <c r="U7" s="47">
        <v>1153.5666666666666</v>
      </c>
      <c r="V7" s="47">
        <v>1163.9333333333334</v>
      </c>
      <c r="W7" s="47">
        <v>1173.1666666666667</v>
      </c>
      <c r="X7" s="47">
        <v>1174.0666666666668</v>
      </c>
      <c r="Y7" s="47">
        <v>1177.7333333333333</v>
      </c>
      <c r="Z7" s="47">
        <v>1169.1333333333334</v>
      </c>
      <c r="AA7" s="47">
        <v>1197.8</v>
      </c>
      <c r="AB7" s="47">
        <v>1207.5666666666668</v>
      </c>
      <c r="AC7" s="47">
        <v>1222.5333333333333</v>
      </c>
      <c r="AD7" s="47">
        <v>1242.5</v>
      </c>
      <c r="AE7" s="47">
        <v>1256.9000000000001</v>
      </c>
      <c r="AF7" s="47">
        <v>1282.1666666666665</v>
      </c>
      <c r="AG7" s="47">
        <v>1296.6333333333332</v>
      </c>
      <c r="AH7" s="47">
        <v>1316.4666666666667</v>
      </c>
      <c r="AI7" s="47">
        <v>1327.3666666666668</v>
      </c>
      <c r="AJ7" s="47">
        <v>1346.0999999999997</v>
      </c>
      <c r="AK7" s="47">
        <v>1357.8666666666668</v>
      </c>
      <c r="AL7" s="47">
        <v>1368.7333333333333</v>
      </c>
      <c r="AM7" s="47">
        <v>1372.9333333333334</v>
      </c>
      <c r="AN7" s="47">
        <v>1378.7</v>
      </c>
      <c r="AO7" s="47">
        <v>1390.1666666666667</v>
      </c>
      <c r="AP7" s="47">
        <v>1400.0666666666666</v>
      </c>
      <c r="AQ7" s="47">
        <v>1405.1999999999998</v>
      </c>
      <c r="AR7" s="47">
        <v>1413.8999999999999</v>
      </c>
      <c r="AS7" s="47">
        <v>1420.166666666667</v>
      </c>
      <c r="AT7" s="47">
        <v>1428.0666666666668</v>
      </c>
      <c r="AU7" s="47">
        <v>1419.3000000000004</v>
      </c>
      <c r="AV7" s="47">
        <v>1410.2666666666667</v>
      </c>
      <c r="AW7" s="47">
        <v>1395.9333333333334</v>
      </c>
      <c r="AX7" s="47">
        <v>1373.1666666666667</v>
      </c>
      <c r="AY7" s="47">
        <v>1356.1999999999998</v>
      </c>
      <c r="AZ7" s="47">
        <v>1348.5333333333333</v>
      </c>
      <c r="BA7" s="47">
        <v>1352.5333333333338</v>
      </c>
      <c r="BB7" s="47">
        <v>1348.2333333333331</v>
      </c>
      <c r="BC7" s="47">
        <v>1343.9333333333332</v>
      </c>
      <c r="BD7" s="47">
        <v>1339.4333333333334</v>
      </c>
      <c r="BE7" s="47">
        <v>1338.9666666666667</v>
      </c>
      <c r="BF7" s="47">
        <v>1342.3333333333333</v>
      </c>
      <c r="BG7" s="47">
        <v>1342.0333333333333</v>
      </c>
      <c r="BH7" s="47">
        <v>1348</v>
      </c>
      <c r="BI7" s="47">
        <v>1352.1666666666665</v>
      </c>
      <c r="BJ7" s="47">
        <v>1361.8333333333333</v>
      </c>
      <c r="BK7" s="47">
        <v>1367.6666666666665</v>
      </c>
      <c r="BL7" s="47">
        <v>1380</v>
      </c>
      <c r="BM7" s="47">
        <v>1389.2333333333333</v>
      </c>
      <c r="BN7" s="47">
        <v>1404.9333333333334</v>
      </c>
      <c r="BO7" s="47">
        <v>1415.2666666666669</v>
      </c>
      <c r="BP7" s="47">
        <v>1425.8666666666666</v>
      </c>
      <c r="BQ7" s="47">
        <v>1435.7</v>
      </c>
      <c r="BR7" s="47">
        <v>1443.8000000000002</v>
      </c>
      <c r="BS7" s="47">
        <v>1459.4</v>
      </c>
      <c r="BT7" s="47">
        <v>1469.8666666666668</v>
      </c>
      <c r="BU7" s="47">
        <v>1480.1999999999998</v>
      </c>
      <c r="BV7" s="47">
        <v>1489.1333333333332</v>
      </c>
      <c r="BW7" s="47">
        <v>1498.6333333333334</v>
      </c>
      <c r="BX7" s="47">
        <v>1497.6666666666665</v>
      </c>
      <c r="BY7" s="47">
        <v>1501.5</v>
      </c>
      <c r="BZ7" s="47">
        <v>1473.9333333333334</v>
      </c>
      <c r="CA7" s="47">
        <v>1451.2333333333331</v>
      </c>
      <c r="CB7" s="47">
        <v>1419.1333333333332</v>
      </c>
      <c r="CC7" s="47">
        <v>1404.0666666666666</v>
      </c>
      <c r="CD7" s="47">
        <v>1394.3666666666666</v>
      </c>
      <c r="CE7" s="47">
        <v>1388.3333333333333</v>
      </c>
      <c r="CF7" s="47">
        <v>1394.2666666666667</v>
      </c>
      <c r="CG7" s="47">
        <v>1397.4666666666669</v>
      </c>
      <c r="CH7" s="47">
        <v>1405.4666666666665</v>
      </c>
      <c r="CI7" s="47">
        <v>1409.8666666666666</v>
      </c>
      <c r="CJ7" s="47">
        <v>1418.9333333333334</v>
      </c>
      <c r="CK7" s="47">
        <v>1426.7666666666664</v>
      </c>
      <c r="CL7" s="47">
        <v>1434.8333333333335</v>
      </c>
      <c r="CM7" s="47">
        <v>1443.5666666666666</v>
      </c>
      <c r="CN7" s="47">
        <v>1456.5666666666666</v>
      </c>
      <c r="CO7" s="47">
        <v>1462.9</v>
      </c>
      <c r="CP7" s="47">
        <v>1476.7333333333333</v>
      </c>
      <c r="CQ7" s="47">
        <v>1486.9666666666667</v>
      </c>
      <c r="CR7" s="47">
        <v>1495.9666666666667</v>
      </c>
      <c r="CS7" s="47">
        <v>1505.4333333333332</v>
      </c>
      <c r="CT7" s="47">
        <v>1518.7</v>
      </c>
      <c r="CU7" s="47">
        <v>1528.6666666666667</v>
      </c>
      <c r="CV7" s="47">
        <v>1533.1333333333337</v>
      </c>
      <c r="CW7" s="47">
        <v>1550.2666666666669</v>
      </c>
      <c r="CX7" s="47">
        <v>1560.7666666666667</v>
      </c>
      <c r="CY7" s="47">
        <v>1572.5333333333338</v>
      </c>
      <c r="CZ7" s="47">
        <v>1585</v>
      </c>
      <c r="DA7" s="47">
        <v>1600.0666666666666</v>
      </c>
      <c r="DB7" s="47">
        <v>1611.5333333333335</v>
      </c>
      <c r="DC7" s="47">
        <v>1624.8000000000004</v>
      </c>
      <c r="DD7" s="47">
        <v>1640.4333333333336</v>
      </c>
      <c r="DE7" s="47">
        <v>1650.8000000000002</v>
      </c>
      <c r="DF7" s="47">
        <v>1659.5</v>
      </c>
      <c r="DG7" s="47">
        <v>1669.3</v>
      </c>
      <c r="DH7" s="47">
        <v>1682.9666666666667</v>
      </c>
      <c r="DI7" s="47">
        <v>1689.1000000000001</v>
      </c>
      <c r="DJ7" s="47">
        <v>1698.0333333333335</v>
      </c>
      <c r="DK7" s="47">
        <v>1710.6333333333337</v>
      </c>
      <c r="DL7" s="47">
        <v>1717.3</v>
      </c>
      <c r="DM7" s="47">
        <v>1725.5333333333333</v>
      </c>
      <c r="DN7" s="47">
        <v>1738.3000000000002</v>
      </c>
      <c r="DO7" s="47">
        <v>1743.9</v>
      </c>
      <c r="DP7" s="47">
        <v>1758</v>
      </c>
      <c r="DQ7" s="47">
        <v>1772.2666666666667</v>
      </c>
      <c r="DR7" s="47">
        <v>1779.4333333333334</v>
      </c>
      <c r="DS7" s="48">
        <v>1782.6333333333337</v>
      </c>
      <c r="DT7" s="48">
        <v>1581.866666666667</v>
      </c>
      <c r="DU7" s="48">
        <v>1633.3333333333333</v>
      </c>
      <c r="DV7" s="48">
        <v>1647.9666666666665</v>
      </c>
      <c r="DW7" s="48">
        <v>1645.3666666666668</v>
      </c>
      <c r="DX7" s="48">
        <v>1668.8666666666666</v>
      </c>
      <c r="DY7" s="48">
        <v>1704.4666666666667</v>
      </c>
      <c r="DZ7" s="48">
        <v>1736.9999999999998</v>
      </c>
      <c r="EA7" s="48">
        <v>1742.3666666666663</v>
      </c>
      <c r="EB7" s="48">
        <v>1757.5</v>
      </c>
      <c r="EC7" s="48">
        <v>1779.4666666666669</v>
      </c>
      <c r="ED7" s="48">
        <v>1776.7</v>
      </c>
      <c r="EE7" s="48">
        <v>1778.8666666666666</v>
      </c>
      <c r="EF7" s="48">
        <v>1782.0333333333335</v>
      </c>
      <c r="EG7" s="48">
        <v>1777.4333333333334</v>
      </c>
      <c r="EH7" s="48">
        <v>1778.1333333333332</v>
      </c>
      <c r="EI7" s="48">
        <v>1787.9</v>
      </c>
      <c r="EJ7" s="48">
        <v>1796.2999999999997</v>
      </c>
      <c r="EK7" s="48">
        <v>1801.2333333333333</v>
      </c>
      <c r="EL7" s="48">
        <v>1788.8</v>
      </c>
      <c r="EM7" s="49">
        <v>1800.797</v>
      </c>
      <c r="EN7" s="49">
        <v>1805.7260000000001</v>
      </c>
      <c r="EO7" s="49">
        <v>1810.58</v>
      </c>
      <c r="EP7" s="49">
        <v>1816.569</v>
      </c>
      <c r="EQ7" s="49">
        <v>1823.2059999999999</v>
      </c>
      <c r="ER7" s="49">
        <v>1827.886</v>
      </c>
      <c r="ES7" s="49">
        <v>1830.7260000000001</v>
      </c>
      <c r="ET7" s="49">
        <v>1833.521</v>
      </c>
      <c r="EU7" s="49">
        <v>1836.838</v>
      </c>
      <c r="EV7" s="49">
        <v>1839.451</v>
      </c>
      <c r="EW7" s="49">
        <v>1841.992</v>
      </c>
      <c r="EX7" s="49">
        <v>1845.123</v>
      </c>
      <c r="EY7" s="49">
        <v>1848.828</v>
      </c>
      <c r="EZ7" s="49">
        <v>1852.8810000000001</v>
      </c>
      <c r="FA7" s="49">
        <v>1857.7180000000001</v>
      </c>
      <c r="FB7" s="49">
        <v>1863.3320000000001</v>
      </c>
      <c r="FC7" s="49">
        <v>1868.6669999999999</v>
      </c>
      <c r="FD7" s="49">
        <v>1874.2</v>
      </c>
      <c r="FE7" s="49">
        <v>1879.663</v>
      </c>
      <c r="FF7" s="49">
        <v>1885.1669999999999</v>
      </c>
      <c r="FG7" s="49">
        <v>1890.278</v>
      </c>
      <c r="FH7" s="49">
        <v>1895.6020000000001</v>
      </c>
      <c r="FI7" s="49">
        <v>1900.492</v>
      </c>
      <c r="FJ7" s="49">
        <v>1905.2829999999999</v>
      </c>
    </row>
    <row r="8" spans="1:166" x14ac:dyDescent="0.2">
      <c r="A8" t="str">
        <f>'Baseline QTR'!A8</f>
        <v>KS_NGDS</v>
      </c>
      <c r="B8" t="str">
        <f>'Baseline QTR'!B8</f>
        <v xml:space="preserve"> Goods producing</v>
      </c>
      <c r="C8" s="47">
        <v>277.13333333333333</v>
      </c>
      <c r="D8" s="47">
        <v>278.16666666666669</v>
      </c>
      <c r="E8" s="47">
        <v>279.8</v>
      </c>
      <c r="F8" s="47">
        <v>273.36666666666667</v>
      </c>
      <c r="G8" s="47">
        <v>270.63333333333333</v>
      </c>
      <c r="H8" s="47">
        <v>269.7</v>
      </c>
      <c r="I8" s="47">
        <v>272.13333333333333</v>
      </c>
      <c r="J8" s="47">
        <v>270.06666666666661</v>
      </c>
      <c r="K8" s="47">
        <v>269.83333333333331</v>
      </c>
      <c r="L8" s="47">
        <v>270.36666666666662</v>
      </c>
      <c r="M8" s="47">
        <v>268.29999999999995</v>
      </c>
      <c r="N8" s="47">
        <v>263.93333333333334</v>
      </c>
      <c r="O8" s="47">
        <v>258.76666666666665</v>
      </c>
      <c r="P8" s="47">
        <v>255.3666666666667</v>
      </c>
      <c r="Q8" s="47">
        <v>256.9666666666667</v>
      </c>
      <c r="R8" s="47">
        <v>248.4</v>
      </c>
      <c r="S8" s="47">
        <v>244.66666666666663</v>
      </c>
      <c r="T8" s="47">
        <v>243.70000000000002</v>
      </c>
      <c r="U8" s="47">
        <v>243.23333333333329</v>
      </c>
      <c r="V8" s="47">
        <v>243.23333333333335</v>
      </c>
      <c r="W8" s="47">
        <v>246.2</v>
      </c>
      <c r="X8" s="47">
        <v>244.13333333333338</v>
      </c>
      <c r="Y8" s="47">
        <v>239.73333333333335</v>
      </c>
      <c r="Z8" s="47">
        <v>222.56666666666666</v>
      </c>
      <c r="AA8" s="47">
        <v>240.5</v>
      </c>
      <c r="AB8" s="47">
        <v>245.16666666666671</v>
      </c>
      <c r="AC8" s="47">
        <v>250.66666666666669</v>
      </c>
      <c r="AD8" s="47">
        <v>258.46666666666664</v>
      </c>
      <c r="AE8" s="47">
        <v>266.70000000000005</v>
      </c>
      <c r="AF8" s="47">
        <v>273.23333333333335</v>
      </c>
      <c r="AG8" s="47">
        <v>280.26666666666665</v>
      </c>
      <c r="AH8" s="47">
        <v>288.73333333333335</v>
      </c>
      <c r="AI8" s="47">
        <v>289.33333333333337</v>
      </c>
      <c r="AJ8" s="47">
        <v>293.56666666666666</v>
      </c>
      <c r="AK8" s="47">
        <v>295.23333333333329</v>
      </c>
      <c r="AL8" s="47">
        <v>294.56666666666666</v>
      </c>
      <c r="AM8" s="47">
        <v>288.7</v>
      </c>
      <c r="AN8" s="47">
        <v>286.03333333333336</v>
      </c>
      <c r="AO8" s="47">
        <v>282.76666666666665</v>
      </c>
      <c r="AP8" s="47">
        <v>280.66666666666663</v>
      </c>
      <c r="AQ8" s="47">
        <v>274.60000000000002</v>
      </c>
      <c r="AR8" s="47">
        <v>277.06666666666666</v>
      </c>
      <c r="AS8" s="47">
        <v>275.60000000000002</v>
      </c>
      <c r="AT8" s="47">
        <v>275.46666666666664</v>
      </c>
      <c r="AU8" s="47">
        <v>272.63333333333338</v>
      </c>
      <c r="AV8" s="47">
        <v>269.23333333333335</v>
      </c>
      <c r="AW8" s="47">
        <v>266.63333333333333</v>
      </c>
      <c r="AX8" s="47">
        <v>257.40000000000003</v>
      </c>
      <c r="AY8" s="47">
        <v>248.33333333333331</v>
      </c>
      <c r="AZ8" s="47">
        <v>243.06666666666666</v>
      </c>
      <c r="BA8" s="47">
        <v>239.10000000000002</v>
      </c>
      <c r="BB8" s="47">
        <v>234.09999999999997</v>
      </c>
      <c r="BC8" s="47">
        <v>228.3</v>
      </c>
      <c r="BD8" s="47">
        <v>225.06666666666666</v>
      </c>
      <c r="BE8" s="47">
        <v>222.96666666666667</v>
      </c>
      <c r="BF8" s="47">
        <v>221.79999999999995</v>
      </c>
      <c r="BG8" s="47">
        <v>221.56666666666666</v>
      </c>
      <c r="BH8" s="47">
        <v>221.83333333333331</v>
      </c>
      <c r="BI8" s="47">
        <v>223.03333333333336</v>
      </c>
      <c r="BJ8" s="47">
        <v>226.6</v>
      </c>
      <c r="BK8" s="47">
        <v>229.06666666666666</v>
      </c>
      <c r="BL8" s="47">
        <v>233.79999999999998</v>
      </c>
      <c r="BM8" s="47">
        <v>234.26666666666665</v>
      </c>
      <c r="BN8" s="47">
        <v>243.2</v>
      </c>
      <c r="BO8" s="47">
        <v>248</v>
      </c>
      <c r="BP8" s="47">
        <v>251.83333333333331</v>
      </c>
      <c r="BQ8" s="47">
        <v>254.2</v>
      </c>
      <c r="BR8" s="47">
        <v>256.89999999999998</v>
      </c>
      <c r="BS8" s="47">
        <v>262</v>
      </c>
      <c r="BT8" s="47">
        <v>266.39999999999998</v>
      </c>
      <c r="BU8" s="47">
        <v>269.59999999999997</v>
      </c>
      <c r="BV8" s="47">
        <v>270.83333333333337</v>
      </c>
      <c r="BW8" s="47">
        <v>271</v>
      </c>
      <c r="BX8" s="47">
        <v>269.06666666666666</v>
      </c>
      <c r="BY8" s="47">
        <v>267.10000000000002</v>
      </c>
      <c r="BZ8" s="47">
        <v>251.4</v>
      </c>
      <c r="CA8" s="47">
        <v>245.36666666666667</v>
      </c>
      <c r="CB8" s="47">
        <v>233.63333333333333</v>
      </c>
      <c r="CC8" s="47">
        <v>225.83333333333331</v>
      </c>
      <c r="CD8" s="47">
        <v>220.3</v>
      </c>
      <c r="CE8" s="47">
        <v>217.5</v>
      </c>
      <c r="CF8" s="47">
        <v>216.2</v>
      </c>
      <c r="CG8" s="47">
        <v>216.23333333333335</v>
      </c>
      <c r="CH8" s="47">
        <v>217.06666666666666</v>
      </c>
      <c r="CI8" s="47">
        <v>217.56666666666666</v>
      </c>
      <c r="CJ8" s="47">
        <v>220.56666666666666</v>
      </c>
      <c r="CK8" s="47">
        <v>224.06666666666666</v>
      </c>
      <c r="CL8" s="47">
        <v>226.73333333333335</v>
      </c>
      <c r="CM8" s="47">
        <v>228.66666666666669</v>
      </c>
      <c r="CN8" s="47">
        <v>232.4</v>
      </c>
      <c r="CO8" s="47">
        <v>235.56666666666666</v>
      </c>
      <c r="CP8" s="47">
        <v>238.83333333333331</v>
      </c>
      <c r="CQ8" s="47">
        <v>241.13333333333333</v>
      </c>
      <c r="CR8" s="47">
        <v>242.33333333333337</v>
      </c>
      <c r="CS8" s="47">
        <v>244.03333333333333</v>
      </c>
      <c r="CT8" s="47">
        <v>244.66666666666669</v>
      </c>
      <c r="CU8" s="47">
        <v>245.26666666666665</v>
      </c>
      <c r="CV8" s="47">
        <v>246.5</v>
      </c>
      <c r="CW8" s="47">
        <v>250.10000000000002</v>
      </c>
      <c r="CX8" s="47">
        <v>253.23333333333335</v>
      </c>
      <c r="CY8" s="47">
        <v>256.16666666666669</v>
      </c>
      <c r="CZ8" s="47">
        <v>257.23333333333335</v>
      </c>
      <c r="DA8" s="47">
        <v>258.83333333333331</v>
      </c>
      <c r="DB8" s="47">
        <v>259.66666666666669</v>
      </c>
      <c r="DC8" s="47">
        <v>261.43333333333334</v>
      </c>
      <c r="DD8" s="47">
        <v>262.56666666666666</v>
      </c>
      <c r="DE8" s="47">
        <v>262.13333333333333</v>
      </c>
      <c r="DF8" s="47">
        <v>260.59999999999997</v>
      </c>
      <c r="DG8" s="47">
        <v>260.3</v>
      </c>
      <c r="DH8" s="47">
        <v>260.13333333333333</v>
      </c>
      <c r="DI8" s="47">
        <v>257.76666666666665</v>
      </c>
      <c r="DJ8" s="47">
        <v>258.2</v>
      </c>
      <c r="DK8" s="47">
        <v>260.8</v>
      </c>
      <c r="DL8" s="47">
        <v>262.7</v>
      </c>
      <c r="DM8" s="47">
        <v>264.76666666666665</v>
      </c>
      <c r="DN8" s="47">
        <v>268.60000000000002</v>
      </c>
      <c r="DO8" s="47">
        <v>269.0333333333333</v>
      </c>
      <c r="DP8" s="47">
        <v>271.4666666666667</v>
      </c>
      <c r="DQ8" s="47">
        <v>271.70000000000005</v>
      </c>
      <c r="DR8" s="47">
        <v>271.73333333333335</v>
      </c>
      <c r="DS8" s="48">
        <v>271.33333333333337</v>
      </c>
      <c r="DT8" s="48">
        <v>246</v>
      </c>
      <c r="DU8" s="48">
        <v>247.46666666666667</v>
      </c>
      <c r="DV8" s="48">
        <v>245.8</v>
      </c>
      <c r="DW8" s="48">
        <v>243.4</v>
      </c>
      <c r="DX8" s="48">
        <v>243.06666666666666</v>
      </c>
      <c r="DY8" s="48">
        <v>243.06666666666666</v>
      </c>
      <c r="DZ8" s="48">
        <v>246.1</v>
      </c>
      <c r="EA8" s="48">
        <v>245.5</v>
      </c>
      <c r="EB8" s="48">
        <v>247.7</v>
      </c>
      <c r="EC8" s="48">
        <v>251.53333333333333</v>
      </c>
      <c r="ED8" s="48">
        <v>253</v>
      </c>
      <c r="EE8" s="48">
        <v>252.76666666666671</v>
      </c>
      <c r="EF8" s="48">
        <v>252.43333333333334</v>
      </c>
      <c r="EG8" s="48">
        <v>251.93333333333334</v>
      </c>
      <c r="EH8" s="48">
        <v>251.76666666666668</v>
      </c>
      <c r="EI8" s="48">
        <v>252.03333333333333</v>
      </c>
      <c r="EJ8" s="48">
        <v>252.43333333333334</v>
      </c>
      <c r="EK8" s="48">
        <v>251.8</v>
      </c>
      <c r="EL8" s="48">
        <v>236.79999999999998</v>
      </c>
      <c r="EM8" s="49">
        <v>243.3595</v>
      </c>
      <c r="EN8" s="49">
        <v>243.20400000000001</v>
      </c>
      <c r="EO8" s="49">
        <v>243.5128</v>
      </c>
      <c r="EP8" s="49">
        <v>243.7851</v>
      </c>
      <c r="EQ8" s="49">
        <v>244.2038</v>
      </c>
      <c r="ER8" s="49">
        <v>245.23240000000001</v>
      </c>
      <c r="ES8" s="49">
        <v>246.1566</v>
      </c>
      <c r="ET8" s="49">
        <v>246.91069999999999</v>
      </c>
      <c r="EU8" s="49">
        <v>247.80609999999999</v>
      </c>
      <c r="EV8" s="49">
        <v>248.66730000000001</v>
      </c>
      <c r="EW8" s="49">
        <v>249.55719999999999</v>
      </c>
      <c r="EX8" s="49">
        <v>250.31720000000001</v>
      </c>
      <c r="EY8" s="49">
        <v>251.07990000000001</v>
      </c>
      <c r="EZ8" s="49">
        <v>251.80719999999999</v>
      </c>
      <c r="FA8" s="49">
        <v>252.71289999999999</v>
      </c>
      <c r="FB8" s="49">
        <v>253.74549999999999</v>
      </c>
      <c r="FC8" s="49">
        <v>254.67740000000001</v>
      </c>
      <c r="FD8" s="49">
        <v>255.8656</v>
      </c>
      <c r="FE8" s="49">
        <v>256.87909999999999</v>
      </c>
      <c r="FF8" s="49">
        <v>257.97640000000001</v>
      </c>
      <c r="FG8" s="49">
        <v>258.6925</v>
      </c>
      <c r="FH8" s="49">
        <v>259.3261</v>
      </c>
      <c r="FI8" s="49">
        <v>259.97640000000001</v>
      </c>
      <c r="FJ8" s="49">
        <v>260.59609999999998</v>
      </c>
    </row>
    <row r="9" spans="1:166" x14ac:dyDescent="0.2">
      <c r="A9" t="str">
        <f>'Baseline QTR'!A9</f>
        <v>KS_NMLC</v>
      </c>
      <c r="B9" t="str">
        <f>'Baseline QTR'!B9</f>
        <v xml:space="preserve">   Mining, Logging and Construction</v>
      </c>
      <c r="C9" s="47">
        <v>63.666666666666664</v>
      </c>
      <c r="D9" s="47">
        <v>65.766666666666666</v>
      </c>
      <c r="E9" s="47">
        <v>65.766666666666666</v>
      </c>
      <c r="F9" s="47">
        <v>62.466666666666669</v>
      </c>
      <c r="G9" s="47">
        <v>61.933333333333337</v>
      </c>
      <c r="H9" s="47">
        <v>61.4</v>
      </c>
      <c r="I9" s="47">
        <v>62.06666666666667</v>
      </c>
      <c r="J9" s="47">
        <v>62.4</v>
      </c>
      <c r="K9" s="47">
        <v>63</v>
      </c>
      <c r="L9" s="47">
        <v>64.3</v>
      </c>
      <c r="M9" s="47">
        <v>63.633333333333333</v>
      </c>
      <c r="N9" s="47">
        <v>62.8</v>
      </c>
      <c r="O9" s="47">
        <v>61.566666666666663</v>
      </c>
      <c r="P9" s="47">
        <v>59.93333333333333</v>
      </c>
      <c r="Q9" s="47">
        <v>60</v>
      </c>
      <c r="R9" s="47">
        <v>59.93333333333333</v>
      </c>
      <c r="S9" s="47">
        <v>59.5</v>
      </c>
      <c r="T9" s="47">
        <v>59.333333333333336</v>
      </c>
      <c r="U9" s="47">
        <v>59.066666666666663</v>
      </c>
      <c r="V9" s="47">
        <v>59.833333333333336</v>
      </c>
      <c r="W9" s="47">
        <v>60.2</v>
      </c>
      <c r="X9" s="47">
        <v>60.2</v>
      </c>
      <c r="Y9" s="47">
        <v>60.2</v>
      </c>
      <c r="Z9" s="47">
        <v>59.166666666666664</v>
      </c>
      <c r="AA9" s="47">
        <v>60.5</v>
      </c>
      <c r="AB9" s="47">
        <v>61.333333333333336</v>
      </c>
      <c r="AC9" s="47">
        <v>62.3</v>
      </c>
      <c r="AD9" s="47">
        <v>64.3</v>
      </c>
      <c r="AE9" s="47">
        <v>66.766666666666666</v>
      </c>
      <c r="AF9" s="47">
        <v>67.366666666666674</v>
      </c>
      <c r="AG9" s="47">
        <v>68.233333333333334</v>
      </c>
      <c r="AH9" s="47">
        <v>70.833333333333329</v>
      </c>
      <c r="AI9" s="47">
        <v>70.899999999999991</v>
      </c>
      <c r="AJ9" s="47">
        <v>72.8</v>
      </c>
      <c r="AK9" s="47">
        <v>74.566666666666663</v>
      </c>
      <c r="AL9" s="47">
        <v>76.733333333333334</v>
      </c>
      <c r="AM9" s="47">
        <v>77.433333333333337</v>
      </c>
      <c r="AN9" s="47">
        <v>79.2</v>
      </c>
      <c r="AO9" s="47">
        <v>81.13333333333334</v>
      </c>
      <c r="AP9" s="47">
        <v>82.5</v>
      </c>
      <c r="AQ9" s="47">
        <v>84.100000000000009</v>
      </c>
      <c r="AR9" s="47">
        <v>85.2</v>
      </c>
      <c r="AS9" s="47">
        <v>85.366666666666674</v>
      </c>
      <c r="AT9" s="47">
        <v>86.86666666666666</v>
      </c>
      <c r="AU9" s="47">
        <v>86.7</v>
      </c>
      <c r="AV9" s="47">
        <v>84.2</v>
      </c>
      <c r="AW9" s="47">
        <v>82.766666666666666</v>
      </c>
      <c r="AX9" s="47">
        <v>79.2</v>
      </c>
      <c r="AY9" s="47">
        <v>78.833333333333329</v>
      </c>
      <c r="AZ9" s="47">
        <v>77.13333333333334</v>
      </c>
      <c r="BA9" s="47">
        <v>77.233333333333334</v>
      </c>
      <c r="BB9" s="47">
        <v>76.36666666666666</v>
      </c>
      <c r="BC9" s="47">
        <v>75.366666666666674</v>
      </c>
      <c r="BD9" s="47">
        <v>75.333333333333329</v>
      </c>
      <c r="BE9" s="47">
        <v>75.466666666666669</v>
      </c>
      <c r="BF9" s="47">
        <v>76.36666666666666</v>
      </c>
      <c r="BG9" s="47">
        <v>77.2</v>
      </c>
      <c r="BH9" s="47">
        <v>77.233333333333334</v>
      </c>
      <c r="BI9" s="47">
        <v>77.63333333333334</v>
      </c>
      <c r="BJ9" s="47">
        <v>79.533333333333331</v>
      </c>
      <c r="BK9" s="47">
        <v>80.400000000000006</v>
      </c>
      <c r="BL9" s="47">
        <v>82.066666666666663</v>
      </c>
      <c r="BM9" s="47">
        <v>84.600000000000009</v>
      </c>
      <c r="BN9" s="47">
        <v>87.166666666666671</v>
      </c>
      <c r="BO9" s="47">
        <v>89.533333333333346</v>
      </c>
      <c r="BP9" s="47">
        <v>91.86666666666666</v>
      </c>
      <c r="BQ9" s="47">
        <v>92.866666666666674</v>
      </c>
      <c r="BR9" s="47">
        <v>93.833333333333314</v>
      </c>
      <c r="BS9" s="47">
        <v>97.333333333333314</v>
      </c>
      <c r="BT9" s="47">
        <v>100.66666666666669</v>
      </c>
      <c r="BU9" s="47">
        <v>101.53333333333332</v>
      </c>
      <c r="BV9" s="47">
        <v>101.56666666666666</v>
      </c>
      <c r="BW9" s="47">
        <v>100.73333333333332</v>
      </c>
      <c r="BX9" s="47">
        <v>99.033333333333317</v>
      </c>
      <c r="BY9" s="47">
        <v>97.3</v>
      </c>
      <c r="BZ9" s="47">
        <v>91.666666666666686</v>
      </c>
      <c r="CA9" s="47">
        <v>83.266666666666666</v>
      </c>
      <c r="CB9" s="47">
        <v>77.066666666666663</v>
      </c>
      <c r="CC9" s="47">
        <v>72.666666666666671</v>
      </c>
      <c r="CD9" s="47">
        <v>69.333333333333329</v>
      </c>
      <c r="CE9" s="47">
        <v>67.266666666666666</v>
      </c>
      <c r="CF9" s="47">
        <v>66</v>
      </c>
      <c r="CG9" s="47">
        <v>65.766666666666666</v>
      </c>
      <c r="CH9" s="47">
        <v>65.2</v>
      </c>
      <c r="CI9" s="47">
        <v>63.56666666666667</v>
      </c>
      <c r="CJ9" s="47">
        <v>63.533333333333331</v>
      </c>
      <c r="CK9" s="47">
        <v>63.93333333333333</v>
      </c>
      <c r="CL9" s="47">
        <v>63.93333333333333</v>
      </c>
      <c r="CM9" s="47">
        <v>64.233333333333334</v>
      </c>
      <c r="CN9" s="47">
        <v>65.966666666666669</v>
      </c>
      <c r="CO9" s="47">
        <v>67.166666666666671</v>
      </c>
      <c r="CP9" s="47">
        <v>69.066666666666663</v>
      </c>
      <c r="CQ9" s="47">
        <v>70.533333333333331</v>
      </c>
      <c r="CR9" s="47">
        <v>71.63333333333334</v>
      </c>
      <c r="CS9" s="47">
        <v>73.633333333333326</v>
      </c>
      <c r="CT9" s="47">
        <v>74.399999999999991</v>
      </c>
      <c r="CU9" s="47">
        <v>75.599999999999994</v>
      </c>
      <c r="CV9" s="47">
        <v>76.633333333333326</v>
      </c>
      <c r="CW9" s="47">
        <v>79.666666666666671</v>
      </c>
      <c r="CX9" s="47">
        <v>82.733333333333334</v>
      </c>
      <c r="CY9" s="47">
        <v>85.13333333333334</v>
      </c>
      <c r="CZ9" s="47">
        <v>86.600000000000009</v>
      </c>
      <c r="DA9" s="47">
        <v>87.266666666666666</v>
      </c>
      <c r="DB9" s="47">
        <v>88.666666666666671</v>
      </c>
      <c r="DC9" s="47">
        <v>90.966666666666683</v>
      </c>
      <c r="DD9" s="47">
        <v>92.63333333333334</v>
      </c>
      <c r="DE9" s="47">
        <v>94.066666666666677</v>
      </c>
      <c r="DF9" s="47">
        <v>95.033333333333317</v>
      </c>
      <c r="DG9" s="47">
        <v>96.4</v>
      </c>
      <c r="DH9" s="47">
        <v>97.26666666666668</v>
      </c>
      <c r="DI9" s="47">
        <v>97.7</v>
      </c>
      <c r="DJ9" s="47">
        <v>98.8</v>
      </c>
      <c r="DK9" s="47">
        <v>101.06666666666666</v>
      </c>
      <c r="DL9" s="47">
        <v>102.23333333333332</v>
      </c>
      <c r="DM9" s="47">
        <v>103.33333333333331</v>
      </c>
      <c r="DN9" s="47">
        <v>104.56666666666668</v>
      </c>
      <c r="DO9" s="47">
        <v>103.13333333333333</v>
      </c>
      <c r="DP9" s="47">
        <v>104.6</v>
      </c>
      <c r="DQ9" s="47">
        <v>104.9</v>
      </c>
      <c r="DR9" s="47">
        <v>104.96666666666668</v>
      </c>
      <c r="DS9" s="48">
        <v>105.43333333333334</v>
      </c>
      <c r="DT9" s="48">
        <v>92.966666666666683</v>
      </c>
      <c r="DU9" s="48">
        <v>100.76666666666668</v>
      </c>
      <c r="DV9" s="48">
        <v>103.2</v>
      </c>
      <c r="DW9" s="48">
        <v>103.5</v>
      </c>
      <c r="DX9" s="48">
        <v>104.7</v>
      </c>
      <c r="DY9" s="48">
        <v>105</v>
      </c>
      <c r="DZ9" s="48">
        <v>106</v>
      </c>
      <c r="EA9" s="48">
        <v>104.26666666666668</v>
      </c>
      <c r="EB9" s="48">
        <v>105.56666666666666</v>
      </c>
      <c r="EC9" s="48">
        <v>107.43333333333334</v>
      </c>
      <c r="ED9" s="48">
        <v>107.5</v>
      </c>
      <c r="EE9" s="48">
        <v>106.96666666666668</v>
      </c>
      <c r="EF9" s="48">
        <v>105.7</v>
      </c>
      <c r="EG9" s="48">
        <v>103.76666666666668</v>
      </c>
      <c r="EH9" s="48">
        <v>101.93333333333334</v>
      </c>
      <c r="EI9" s="48">
        <v>101.1</v>
      </c>
      <c r="EJ9" s="48">
        <v>100.56666666666666</v>
      </c>
      <c r="EK9" s="48">
        <v>99.9</v>
      </c>
      <c r="EL9" s="48">
        <v>98.1</v>
      </c>
      <c r="EM9" s="49">
        <v>97.550989999999999</v>
      </c>
      <c r="EN9" s="49">
        <v>97.260639999999995</v>
      </c>
      <c r="EO9" s="49">
        <v>97.516480000000001</v>
      </c>
      <c r="EP9" s="49">
        <v>97.759979999999999</v>
      </c>
      <c r="EQ9" s="49">
        <v>97.938280000000006</v>
      </c>
      <c r="ER9" s="49">
        <v>98.242450000000005</v>
      </c>
      <c r="ES9" s="49">
        <v>98.573130000000006</v>
      </c>
      <c r="ET9" s="49">
        <v>98.991640000000004</v>
      </c>
      <c r="EU9" s="49">
        <v>99.458929999999995</v>
      </c>
      <c r="EV9" s="49">
        <v>99.877960000000002</v>
      </c>
      <c r="EW9" s="49">
        <v>100.4714</v>
      </c>
      <c r="EX9" s="49">
        <v>101.0968</v>
      </c>
      <c r="EY9" s="49">
        <v>101.71380000000001</v>
      </c>
      <c r="EZ9" s="49">
        <v>102.294</v>
      </c>
      <c r="FA9" s="49">
        <v>103.0711</v>
      </c>
      <c r="FB9" s="49">
        <v>103.9485</v>
      </c>
      <c r="FC9" s="49">
        <v>104.6643</v>
      </c>
      <c r="FD9" s="49">
        <v>105.49809999999999</v>
      </c>
      <c r="FE9" s="49">
        <v>106.1354</v>
      </c>
      <c r="FF9" s="49">
        <v>106.87520000000001</v>
      </c>
      <c r="FG9" s="49">
        <v>107.4558</v>
      </c>
      <c r="FH9" s="49">
        <v>107.96210000000001</v>
      </c>
      <c r="FI9" s="49">
        <v>108.45610000000001</v>
      </c>
      <c r="FJ9" s="49">
        <v>108.9426</v>
      </c>
    </row>
    <row r="10" spans="1:166" x14ac:dyDescent="0.2">
      <c r="A10" t="str">
        <f>'Baseline QTR'!A10</f>
        <v>KS_NMFG</v>
      </c>
      <c r="B10" t="str">
        <f>'Baseline QTR'!B10</f>
        <v xml:space="preserve">   Manufacturing</v>
      </c>
      <c r="C10" s="47">
        <v>213.46666666666667</v>
      </c>
      <c r="D10" s="47">
        <v>212.4</v>
      </c>
      <c r="E10" s="47">
        <v>214.03333333333333</v>
      </c>
      <c r="F10" s="47">
        <v>210.9</v>
      </c>
      <c r="G10" s="47">
        <v>208.7</v>
      </c>
      <c r="H10" s="47">
        <v>208.3</v>
      </c>
      <c r="I10" s="47">
        <v>210.06666666666663</v>
      </c>
      <c r="J10" s="47">
        <v>207.66666666666663</v>
      </c>
      <c r="K10" s="47">
        <v>206.83333333333331</v>
      </c>
      <c r="L10" s="47">
        <v>206.06666666666663</v>
      </c>
      <c r="M10" s="47">
        <v>204.66666666666663</v>
      </c>
      <c r="N10" s="47">
        <v>201.13333333333333</v>
      </c>
      <c r="O10" s="47">
        <v>197.2</v>
      </c>
      <c r="P10" s="47">
        <v>195.43333333333337</v>
      </c>
      <c r="Q10" s="47">
        <v>196.96666666666667</v>
      </c>
      <c r="R10" s="47">
        <v>188.46666666666667</v>
      </c>
      <c r="S10" s="47">
        <v>185.16666666666663</v>
      </c>
      <c r="T10" s="47">
        <v>184.36666666666667</v>
      </c>
      <c r="U10" s="47">
        <v>184.16666666666663</v>
      </c>
      <c r="V10" s="47">
        <v>183.4</v>
      </c>
      <c r="W10" s="47">
        <v>186</v>
      </c>
      <c r="X10" s="47">
        <v>183.93333333333337</v>
      </c>
      <c r="Y10" s="47">
        <v>179.53333333333333</v>
      </c>
      <c r="Z10" s="47">
        <v>163.4</v>
      </c>
      <c r="AA10" s="47">
        <v>180</v>
      </c>
      <c r="AB10" s="47">
        <v>183.83333333333337</v>
      </c>
      <c r="AC10" s="47">
        <v>188.36666666666667</v>
      </c>
      <c r="AD10" s="47">
        <v>194.16666666666663</v>
      </c>
      <c r="AE10" s="47">
        <v>199.93333333333337</v>
      </c>
      <c r="AF10" s="47">
        <v>205.86666666666665</v>
      </c>
      <c r="AG10" s="47">
        <v>212.0333333333333</v>
      </c>
      <c r="AH10" s="47">
        <v>217.9</v>
      </c>
      <c r="AI10" s="47">
        <v>218.43333333333337</v>
      </c>
      <c r="AJ10" s="47">
        <v>220.76666666666665</v>
      </c>
      <c r="AK10" s="47">
        <v>220.66666666666663</v>
      </c>
      <c r="AL10" s="47">
        <v>217.83333333333331</v>
      </c>
      <c r="AM10" s="47">
        <v>211.26666666666665</v>
      </c>
      <c r="AN10" s="47">
        <v>206.83333333333337</v>
      </c>
      <c r="AO10" s="47">
        <v>201.63333333333333</v>
      </c>
      <c r="AP10" s="47">
        <v>198.16666666666663</v>
      </c>
      <c r="AQ10" s="47">
        <v>190.5</v>
      </c>
      <c r="AR10" s="47">
        <v>191.86666666666667</v>
      </c>
      <c r="AS10" s="47">
        <v>190.23333333333335</v>
      </c>
      <c r="AT10" s="47">
        <v>188.6</v>
      </c>
      <c r="AU10" s="47">
        <v>185.93333333333337</v>
      </c>
      <c r="AV10" s="47">
        <v>185.03333333333333</v>
      </c>
      <c r="AW10" s="47">
        <v>183.86666666666665</v>
      </c>
      <c r="AX10" s="47">
        <v>178.20000000000002</v>
      </c>
      <c r="AY10" s="47">
        <v>169.5</v>
      </c>
      <c r="AZ10" s="47">
        <v>165.93333333333334</v>
      </c>
      <c r="BA10" s="47">
        <v>161.86666666666667</v>
      </c>
      <c r="BB10" s="47">
        <v>157.73333333333332</v>
      </c>
      <c r="BC10" s="47">
        <v>152.93333333333334</v>
      </c>
      <c r="BD10" s="47">
        <v>149.73333333333335</v>
      </c>
      <c r="BE10" s="47">
        <v>147.5</v>
      </c>
      <c r="BF10" s="47">
        <v>145.43333333333331</v>
      </c>
      <c r="BG10" s="47">
        <v>144.36666666666667</v>
      </c>
      <c r="BH10" s="47">
        <v>144.6</v>
      </c>
      <c r="BI10" s="47">
        <v>145.4</v>
      </c>
      <c r="BJ10" s="47">
        <v>147.06666666666666</v>
      </c>
      <c r="BK10" s="47">
        <v>148.66666666666666</v>
      </c>
      <c r="BL10" s="47">
        <v>151.73333333333332</v>
      </c>
      <c r="BM10" s="47">
        <v>149.66666666666666</v>
      </c>
      <c r="BN10" s="47">
        <v>156.03333333333333</v>
      </c>
      <c r="BO10" s="47">
        <v>158.46666666666667</v>
      </c>
      <c r="BP10" s="47">
        <v>159.96666666666667</v>
      </c>
      <c r="BQ10" s="47">
        <v>161.33333333333331</v>
      </c>
      <c r="BR10" s="47">
        <v>163.06666666666666</v>
      </c>
      <c r="BS10" s="47">
        <v>164.66666666666669</v>
      </c>
      <c r="BT10" s="47">
        <v>165.73333333333332</v>
      </c>
      <c r="BU10" s="47">
        <v>168.06666666666666</v>
      </c>
      <c r="BV10" s="47">
        <v>169.26666666666668</v>
      </c>
      <c r="BW10" s="47">
        <v>170.26666666666668</v>
      </c>
      <c r="BX10" s="47">
        <v>170.03333333333333</v>
      </c>
      <c r="BY10" s="47">
        <v>169.8</v>
      </c>
      <c r="BZ10" s="47">
        <v>159.73333333333332</v>
      </c>
      <c r="CA10" s="47">
        <v>162.1</v>
      </c>
      <c r="CB10" s="47">
        <v>156.56666666666666</v>
      </c>
      <c r="CC10" s="47">
        <v>153.16666666666666</v>
      </c>
      <c r="CD10" s="47">
        <v>150.96666666666667</v>
      </c>
      <c r="CE10" s="47">
        <v>150.23333333333332</v>
      </c>
      <c r="CF10" s="47">
        <v>150.19999999999999</v>
      </c>
      <c r="CG10" s="47">
        <v>150.46666666666667</v>
      </c>
      <c r="CH10" s="47">
        <v>151.86666666666667</v>
      </c>
      <c r="CI10" s="47">
        <v>154</v>
      </c>
      <c r="CJ10" s="47">
        <v>157.03333333333333</v>
      </c>
      <c r="CK10" s="47">
        <v>160.13333333333333</v>
      </c>
      <c r="CL10" s="47">
        <v>162.80000000000001</v>
      </c>
      <c r="CM10" s="47">
        <v>164.43333333333334</v>
      </c>
      <c r="CN10" s="47">
        <v>166.43333333333334</v>
      </c>
      <c r="CO10" s="47">
        <v>168.4</v>
      </c>
      <c r="CP10" s="47">
        <v>169.76666666666665</v>
      </c>
      <c r="CQ10" s="47">
        <v>170.6</v>
      </c>
      <c r="CR10" s="47">
        <v>170.70000000000002</v>
      </c>
      <c r="CS10" s="47">
        <v>170.4</v>
      </c>
      <c r="CT10" s="47">
        <v>170.26666666666668</v>
      </c>
      <c r="CU10" s="47">
        <v>169.66666666666666</v>
      </c>
      <c r="CV10" s="47">
        <v>169.86666666666667</v>
      </c>
      <c r="CW10" s="47">
        <v>170.43333333333334</v>
      </c>
      <c r="CX10" s="47">
        <v>170.5</v>
      </c>
      <c r="CY10" s="47">
        <v>171.03333333333333</v>
      </c>
      <c r="CZ10" s="47">
        <v>170.63333333333333</v>
      </c>
      <c r="DA10" s="47">
        <v>171.56666666666666</v>
      </c>
      <c r="DB10" s="47">
        <v>171</v>
      </c>
      <c r="DC10" s="47">
        <v>170.46666666666667</v>
      </c>
      <c r="DD10" s="47">
        <v>169.93333333333334</v>
      </c>
      <c r="DE10" s="47">
        <v>168.06666666666666</v>
      </c>
      <c r="DF10" s="47">
        <v>165.56666666666666</v>
      </c>
      <c r="DG10" s="47">
        <v>163.9</v>
      </c>
      <c r="DH10" s="47">
        <v>162.86666666666667</v>
      </c>
      <c r="DI10" s="47">
        <v>160.06666666666666</v>
      </c>
      <c r="DJ10" s="47">
        <v>159.4</v>
      </c>
      <c r="DK10" s="47">
        <v>159.73333333333335</v>
      </c>
      <c r="DL10" s="47">
        <v>160.46666666666667</v>
      </c>
      <c r="DM10" s="47">
        <v>161.43333333333334</v>
      </c>
      <c r="DN10" s="47">
        <v>164.03333333333333</v>
      </c>
      <c r="DO10" s="47">
        <v>165.9</v>
      </c>
      <c r="DP10" s="47">
        <v>166.86666666666667</v>
      </c>
      <c r="DQ10" s="47">
        <v>166.8</v>
      </c>
      <c r="DR10" s="47">
        <v>166.76666666666665</v>
      </c>
      <c r="DS10" s="48">
        <v>165.9</v>
      </c>
      <c r="DT10" s="48">
        <v>153.03333333333333</v>
      </c>
      <c r="DU10" s="48">
        <v>146.69999999999999</v>
      </c>
      <c r="DV10" s="48">
        <v>142.6</v>
      </c>
      <c r="DW10" s="48">
        <v>139.9</v>
      </c>
      <c r="DX10" s="48">
        <v>138.36666666666667</v>
      </c>
      <c r="DY10" s="48">
        <v>138.06666666666666</v>
      </c>
      <c r="DZ10" s="48">
        <v>140.1</v>
      </c>
      <c r="EA10" s="48">
        <v>141.23333333333332</v>
      </c>
      <c r="EB10" s="48">
        <v>142.13333333333333</v>
      </c>
      <c r="EC10" s="48">
        <v>144.1</v>
      </c>
      <c r="ED10" s="48">
        <v>145.5</v>
      </c>
      <c r="EE10" s="48">
        <v>145.80000000000001</v>
      </c>
      <c r="EF10" s="48">
        <v>146.73333333333332</v>
      </c>
      <c r="EG10" s="48">
        <v>148.16666666666666</v>
      </c>
      <c r="EH10" s="48">
        <v>149.83333333333334</v>
      </c>
      <c r="EI10" s="48">
        <v>150.93333333333334</v>
      </c>
      <c r="EJ10" s="48">
        <v>151.86666666666667</v>
      </c>
      <c r="EK10" s="48">
        <v>151.9</v>
      </c>
      <c r="EL10" s="48">
        <v>138.69999999999999</v>
      </c>
      <c r="EM10" s="49">
        <v>145.80850000000001</v>
      </c>
      <c r="EN10" s="49">
        <v>145.9434</v>
      </c>
      <c r="EO10" s="49">
        <v>145.99629999999999</v>
      </c>
      <c r="EP10" s="49">
        <v>146.02510000000001</v>
      </c>
      <c r="EQ10" s="49">
        <v>146.2655</v>
      </c>
      <c r="ER10" s="49">
        <v>146.99</v>
      </c>
      <c r="ES10" s="49">
        <v>147.58340000000001</v>
      </c>
      <c r="ET10" s="49">
        <v>147.91900000000001</v>
      </c>
      <c r="EU10" s="49">
        <v>148.34710000000001</v>
      </c>
      <c r="EV10" s="49">
        <v>148.7894</v>
      </c>
      <c r="EW10" s="49">
        <v>149.08580000000001</v>
      </c>
      <c r="EX10" s="49">
        <v>149.22049999999999</v>
      </c>
      <c r="EY10" s="49">
        <v>149.36609999999999</v>
      </c>
      <c r="EZ10" s="49">
        <v>149.51310000000001</v>
      </c>
      <c r="FA10" s="49">
        <v>149.64179999999999</v>
      </c>
      <c r="FB10" s="49">
        <v>149.797</v>
      </c>
      <c r="FC10" s="49">
        <v>150.01310000000001</v>
      </c>
      <c r="FD10" s="49">
        <v>150.36750000000001</v>
      </c>
      <c r="FE10" s="49">
        <v>150.74369999999999</v>
      </c>
      <c r="FF10" s="49">
        <v>151.10120000000001</v>
      </c>
      <c r="FG10" s="49">
        <v>151.23660000000001</v>
      </c>
      <c r="FH10" s="49">
        <v>151.364</v>
      </c>
      <c r="FI10" s="49">
        <v>151.52029999999999</v>
      </c>
      <c r="FJ10" s="49">
        <v>151.65350000000001</v>
      </c>
    </row>
    <row r="11" spans="1:166" x14ac:dyDescent="0.2">
      <c r="A11" t="str">
        <f>'Baseline QTR'!A11</f>
        <v>KS_NAER</v>
      </c>
      <c r="B11" t="str">
        <f>'Baseline QTR'!B11</f>
        <v xml:space="preserve">      Aerospace</v>
      </c>
      <c r="C11" s="47">
        <v>113.83333333333331</v>
      </c>
      <c r="D11" s="47">
        <v>112.33333333333334</v>
      </c>
      <c r="E11" s="47">
        <v>112</v>
      </c>
      <c r="F11" s="47">
        <v>111.2</v>
      </c>
      <c r="G11" s="47">
        <v>112.2</v>
      </c>
      <c r="H11" s="47">
        <v>112.53333333333332</v>
      </c>
      <c r="I11" s="47">
        <v>113.63333333333333</v>
      </c>
      <c r="J11" s="47">
        <v>112.43333333333332</v>
      </c>
      <c r="K11" s="47">
        <v>111.9</v>
      </c>
      <c r="L11" s="47">
        <v>110.2</v>
      </c>
      <c r="M11" s="47">
        <v>108.63333333333333</v>
      </c>
      <c r="N11" s="47">
        <v>106.4</v>
      </c>
      <c r="O11" s="47">
        <v>104.53333333333332</v>
      </c>
      <c r="P11" s="47">
        <v>101.43333333333334</v>
      </c>
      <c r="Q11" s="47">
        <v>99.466666666666683</v>
      </c>
      <c r="R11" s="47">
        <v>93.86666666666666</v>
      </c>
      <c r="S11" s="47">
        <v>90.86666666666666</v>
      </c>
      <c r="T11" s="47">
        <v>89.033333333333331</v>
      </c>
      <c r="U11" s="47">
        <v>88.399999999999991</v>
      </c>
      <c r="V11" s="47">
        <v>88.1</v>
      </c>
      <c r="W11" s="47">
        <v>87.333333333333329</v>
      </c>
      <c r="X11" s="47">
        <v>85.733333333333334</v>
      </c>
      <c r="Y11" s="47">
        <v>79</v>
      </c>
      <c r="Z11" s="47">
        <v>62.7</v>
      </c>
      <c r="AA11" s="47">
        <v>78.3</v>
      </c>
      <c r="AB11" s="47">
        <v>80.599999999999994</v>
      </c>
      <c r="AC11" s="47">
        <v>85.033333333333331</v>
      </c>
      <c r="AD11" s="47">
        <v>90.1</v>
      </c>
      <c r="AE11" s="47">
        <v>95.23333333333332</v>
      </c>
      <c r="AF11" s="47">
        <v>98.8</v>
      </c>
      <c r="AG11" s="47">
        <v>103.96666666666668</v>
      </c>
      <c r="AH11" s="47">
        <v>107.76666666666668</v>
      </c>
      <c r="AI11" s="47">
        <v>107.73333333333332</v>
      </c>
      <c r="AJ11" s="47">
        <v>108.7</v>
      </c>
      <c r="AK11" s="47">
        <v>108.53333333333332</v>
      </c>
      <c r="AL11" s="47">
        <v>106.33333333333331</v>
      </c>
      <c r="AM11" s="47">
        <v>101.6</v>
      </c>
      <c r="AN11" s="47">
        <v>96.533333333333317</v>
      </c>
      <c r="AO11" s="47">
        <v>91.8</v>
      </c>
      <c r="AP11" s="47">
        <v>88.233333333333334</v>
      </c>
      <c r="AQ11" s="47">
        <v>80.733333333333334</v>
      </c>
      <c r="AR11" s="47">
        <v>83.666666666666671</v>
      </c>
      <c r="AS11" s="47">
        <v>82.9</v>
      </c>
      <c r="AT11" s="47">
        <v>82.766666666666666</v>
      </c>
      <c r="AU11" s="47">
        <v>83.1</v>
      </c>
      <c r="AV11" s="47">
        <v>83.566666666666663</v>
      </c>
      <c r="AW11" s="47">
        <v>84.533333333333331</v>
      </c>
      <c r="AX11" s="47">
        <v>82.9</v>
      </c>
      <c r="AY11" s="47">
        <v>76.533333333333331</v>
      </c>
      <c r="AZ11" s="47">
        <v>73.833333333333329</v>
      </c>
      <c r="BA11" s="47">
        <v>70.966666666666669</v>
      </c>
      <c r="BB11" s="47">
        <v>69.099999999999994</v>
      </c>
      <c r="BC11" s="47">
        <v>65.566666666666663</v>
      </c>
      <c r="BD11" s="47">
        <v>63.4</v>
      </c>
      <c r="BE11" s="47">
        <v>61.333333333333329</v>
      </c>
      <c r="BF11" s="47">
        <v>59.866666666666667</v>
      </c>
      <c r="BG11" s="47">
        <v>58.633333333333333</v>
      </c>
      <c r="BH11" s="47">
        <v>58.266666666666673</v>
      </c>
      <c r="BI11" s="47">
        <v>58.566666666666663</v>
      </c>
      <c r="BJ11" s="47">
        <v>59.766666666666666</v>
      </c>
      <c r="BK11" s="47">
        <v>61.133333333333333</v>
      </c>
      <c r="BL11" s="47">
        <v>62.733333333333334</v>
      </c>
      <c r="BM11" s="47">
        <v>60</v>
      </c>
      <c r="BN11" s="47">
        <v>66.266666666666666</v>
      </c>
      <c r="BO11" s="47">
        <v>67.766666666666666</v>
      </c>
      <c r="BP11" s="47">
        <v>68.666666666666657</v>
      </c>
      <c r="BQ11" s="47">
        <v>70.366666666666674</v>
      </c>
      <c r="BR11" s="47">
        <v>72.099999999999994</v>
      </c>
      <c r="BS11" s="47">
        <v>73.633333333333326</v>
      </c>
      <c r="BT11" s="47">
        <v>74.8</v>
      </c>
      <c r="BU11" s="47">
        <v>76.833333333333329</v>
      </c>
      <c r="BV11" s="47">
        <v>78.400000000000006</v>
      </c>
      <c r="BW11" s="47">
        <v>79.7</v>
      </c>
      <c r="BX11" s="47">
        <v>80.133333333333326</v>
      </c>
      <c r="BY11" s="47">
        <v>81.233333333333334</v>
      </c>
      <c r="BZ11" s="47">
        <v>73.36666666666666</v>
      </c>
      <c r="CA11" s="47">
        <v>80.766666666666666</v>
      </c>
      <c r="CB11" s="47">
        <v>79.099999999999994</v>
      </c>
      <c r="CC11" s="47">
        <v>78.033333333333331</v>
      </c>
      <c r="CD11" s="47">
        <v>77.333333333333329</v>
      </c>
      <c r="CE11" s="47">
        <v>76.900000000000006</v>
      </c>
      <c r="CF11" s="47">
        <v>76.36666666666666</v>
      </c>
      <c r="CG11" s="47">
        <v>76.533333333333331</v>
      </c>
      <c r="CH11" s="47">
        <v>77.266666666666666</v>
      </c>
      <c r="CI11" s="47">
        <v>78.533333333333331</v>
      </c>
      <c r="CJ11" s="47">
        <v>80.666666666666671</v>
      </c>
      <c r="CK11" s="47">
        <v>83.566666666666677</v>
      </c>
      <c r="CL11" s="47">
        <v>85.600000000000009</v>
      </c>
      <c r="CM11" s="47">
        <v>86.766666666666666</v>
      </c>
      <c r="CN11" s="47">
        <v>88.133333333333326</v>
      </c>
      <c r="CO11" s="47">
        <v>90.23333333333332</v>
      </c>
      <c r="CP11" s="47">
        <v>91.5</v>
      </c>
      <c r="CQ11" s="47">
        <v>91.7</v>
      </c>
      <c r="CR11" s="47">
        <v>91.3</v>
      </c>
      <c r="CS11" s="47">
        <v>90.7</v>
      </c>
      <c r="CT11" s="47">
        <v>89.666666666666671</v>
      </c>
      <c r="CU11" s="47">
        <v>88.833333333333329</v>
      </c>
      <c r="CV11" s="47">
        <v>88.666666666666671</v>
      </c>
      <c r="CW11" s="47">
        <v>89.066666666666663</v>
      </c>
      <c r="CX11" s="47">
        <v>88.7</v>
      </c>
      <c r="CY11" s="47">
        <v>88.36666666666666</v>
      </c>
      <c r="CZ11" s="47">
        <v>88.2</v>
      </c>
      <c r="DA11" s="47">
        <v>88.266666666666666</v>
      </c>
      <c r="DB11" s="47">
        <v>87.733333333333334</v>
      </c>
      <c r="DC11" s="47">
        <v>87.066666666666663</v>
      </c>
      <c r="DD11" s="47">
        <v>86.133333333333326</v>
      </c>
      <c r="DE11" s="47">
        <v>84.5</v>
      </c>
      <c r="DF11" s="47">
        <v>82.2</v>
      </c>
      <c r="DG11" s="47">
        <v>80.8</v>
      </c>
      <c r="DH11" s="47">
        <v>79.033333333333331</v>
      </c>
      <c r="DI11" s="47">
        <v>76.866666666666674</v>
      </c>
      <c r="DJ11" s="47">
        <v>76.033333333333331</v>
      </c>
      <c r="DK11" s="47">
        <v>76.3</v>
      </c>
      <c r="DL11" s="47">
        <v>76.86666666666666</v>
      </c>
      <c r="DM11" s="47">
        <v>78</v>
      </c>
      <c r="DN11" s="47">
        <v>79.833333333333343</v>
      </c>
      <c r="DO11" s="47">
        <v>80.900000000000006</v>
      </c>
      <c r="DP11" s="47">
        <v>81.966666666666669</v>
      </c>
      <c r="DQ11" s="47">
        <v>82.433333333333337</v>
      </c>
      <c r="DR11" s="47">
        <v>82.333333333333329</v>
      </c>
      <c r="DS11" s="48">
        <v>82.4</v>
      </c>
      <c r="DT11" s="48">
        <v>77.400000000000006</v>
      </c>
      <c r="DU11" s="48">
        <v>70.900000000000006</v>
      </c>
      <c r="DV11" s="48">
        <v>66.433333333333337</v>
      </c>
      <c r="DW11" s="48">
        <v>63.8</v>
      </c>
      <c r="DX11" s="48">
        <v>62.533333333333331</v>
      </c>
      <c r="DY11" s="48">
        <v>61.933333333333337</v>
      </c>
      <c r="DZ11" s="48">
        <v>63.2</v>
      </c>
      <c r="EA11" s="48">
        <v>64.2</v>
      </c>
      <c r="EB11" s="48">
        <v>65.5</v>
      </c>
      <c r="EC11" s="48">
        <v>67.899999999999991</v>
      </c>
      <c r="ED11" s="48">
        <v>69.533333333333331</v>
      </c>
      <c r="EE11" s="48">
        <v>70.133333333333326</v>
      </c>
      <c r="EF11" s="48">
        <v>71.666666666666657</v>
      </c>
      <c r="EG11" s="48">
        <v>74.066666666666663</v>
      </c>
      <c r="EH11" s="48">
        <v>75.866666666666674</v>
      </c>
      <c r="EI11" s="48">
        <v>76.86666666666666</v>
      </c>
      <c r="EJ11" s="48">
        <v>77.866666666666674</v>
      </c>
      <c r="EK11" s="48">
        <v>78.666666666666671</v>
      </c>
      <c r="EL11" s="48">
        <v>67.5</v>
      </c>
      <c r="EM11" s="49">
        <v>74.627330000000001</v>
      </c>
      <c r="EN11" s="49">
        <v>74.968770000000006</v>
      </c>
      <c r="EO11" s="49">
        <v>75.358490000000003</v>
      </c>
      <c r="EP11" s="49">
        <v>75.670590000000004</v>
      </c>
      <c r="EQ11" s="49">
        <v>76.292230000000004</v>
      </c>
      <c r="ER11" s="49">
        <v>77.157679999999999</v>
      </c>
      <c r="ES11" s="49">
        <v>77.878609999999995</v>
      </c>
      <c r="ET11" s="49">
        <v>78.389709999999994</v>
      </c>
      <c r="EU11" s="49">
        <v>78.952749999999995</v>
      </c>
      <c r="EV11" s="49">
        <v>79.577780000000004</v>
      </c>
      <c r="EW11" s="49">
        <v>80.111909999999995</v>
      </c>
      <c r="EX11" s="49">
        <v>80.445179999999993</v>
      </c>
      <c r="EY11" s="49">
        <v>80.750789999999995</v>
      </c>
      <c r="EZ11" s="49">
        <v>81.123779999999996</v>
      </c>
      <c r="FA11" s="49">
        <v>81.438900000000004</v>
      </c>
      <c r="FB11" s="49">
        <v>81.715729999999994</v>
      </c>
      <c r="FC11" s="49">
        <v>81.866349999999997</v>
      </c>
      <c r="FD11" s="49">
        <v>82.127589999999998</v>
      </c>
      <c r="FE11" s="49">
        <v>82.324029999999993</v>
      </c>
      <c r="FF11" s="49">
        <v>82.513810000000007</v>
      </c>
      <c r="FG11" s="49">
        <v>82.506990000000002</v>
      </c>
      <c r="FH11" s="49">
        <v>82.478030000000004</v>
      </c>
      <c r="FI11" s="49">
        <v>82.441680000000005</v>
      </c>
      <c r="FJ11" s="49">
        <v>82.408420000000007</v>
      </c>
    </row>
    <row r="12" spans="1:166" x14ac:dyDescent="0.2">
      <c r="A12" t="str">
        <f>'Baseline QTR'!A12</f>
        <v>KS_NSRV</v>
      </c>
      <c r="B12" t="str">
        <f>'Baseline QTR'!B12</f>
        <v xml:space="preserve"> Services providing</v>
      </c>
      <c r="C12" s="47">
        <v>820.86666666666656</v>
      </c>
      <c r="D12" s="47">
        <v>830.06666666666661</v>
      </c>
      <c r="E12" s="47">
        <v>840.4666666666667</v>
      </c>
      <c r="F12" s="47">
        <v>838.43333333333339</v>
      </c>
      <c r="G12" s="47">
        <v>837.86666666666679</v>
      </c>
      <c r="H12" s="47">
        <v>842.76666666666665</v>
      </c>
      <c r="I12" s="47">
        <v>846.9666666666667</v>
      </c>
      <c r="J12" s="47">
        <v>847.83333333333326</v>
      </c>
      <c r="K12" s="47">
        <v>856.66666666666663</v>
      </c>
      <c r="L12" s="47">
        <v>858.5</v>
      </c>
      <c r="M12" s="47">
        <v>859.86666666666667</v>
      </c>
      <c r="N12" s="47">
        <v>866.36666666666667</v>
      </c>
      <c r="O12" s="47">
        <v>873.86666666666656</v>
      </c>
      <c r="P12" s="47">
        <v>881.86666666666667</v>
      </c>
      <c r="Q12" s="47">
        <v>897.09999999999991</v>
      </c>
      <c r="R12" s="47">
        <v>889.03333333333353</v>
      </c>
      <c r="S12" s="47">
        <v>898.13333333333344</v>
      </c>
      <c r="T12" s="47">
        <v>904.63333333333333</v>
      </c>
      <c r="U12" s="47">
        <v>910.33333333333337</v>
      </c>
      <c r="V12" s="47">
        <v>920.69999999999993</v>
      </c>
      <c r="W12" s="47">
        <v>926.9666666666667</v>
      </c>
      <c r="X12" s="47">
        <v>929.93333333333351</v>
      </c>
      <c r="Y12" s="47">
        <v>938</v>
      </c>
      <c r="Z12" s="47">
        <v>946.56666666666672</v>
      </c>
      <c r="AA12" s="47">
        <v>957.3</v>
      </c>
      <c r="AB12" s="47">
        <v>962.40000000000009</v>
      </c>
      <c r="AC12" s="47">
        <v>971.86666666666667</v>
      </c>
      <c r="AD12" s="47">
        <v>984.0333333333333</v>
      </c>
      <c r="AE12" s="47">
        <v>990.2</v>
      </c>
      <c r="AF12" s="47">
        <v>1008.9333333333332</v>
      </c>
      <c r="AG12" s="47">
        <v>1016.3666666666667</v>
      </c>
      <c r="AH12" s="47">
        <v>1027.7333333333333</v>
      </c>
      <c r="AI12" s="47">
        <v>1038.0333333333333</v>
      </c>
      <c r="AJ12" s="47">
        <v>1052.5333333333331</v>
      </c>
      <c r="AK12" s="47">
        <v>1062.6333333333334</v>
      </c>
      <c r="AL12" s="47">
        <v>1074.1666666666667</v>
      </c>
      <c r="AM12" s="47">
        <v>1084.2333333333333</v>
      </c>
      <c r="AN12" s="47">
        <v>1092.6666666666667</v>
      </c>
      <c r="AO12" s="47">
        <v>1107.4000000000001</v>
      </c>
      <c r="AP12" s="47">
        <v>1119.4000000000001</v>
      </c>
      <c r="AQ12" s="47">
        <v>1130.5999999999999</v>
      </c>
      <c r="AR12" s="47">
        <v>1136.8333333333333</v>
      </c>
      <c r="AS12" s="47">
        <v>1144.5666666666668</v>
      </c>
      <c r="AT12" s="47">
        <v>1152.6000000000001</v>
      </c>
      <c r="AU12" s="47">
        <v>1146.666666666667</v>
      </c>
      <c r="AV12" s="47">
        <v>1141.0333333333333</v>
      </c>
      <c r="AW12" s="47">
        <v>1129.3</v>
      </c>
      <c r="AX12" s="47">
        <v>1115.7666666666667</v>
      </c>
      <c r="AY12" s="47">
        <v>1107.8666666666666</v>
      </c>
      <c r="AZ12" s="47">
        <v>1105.4666666666667</v>
      </c>
      <c r="BA12" s="47">
        <v>1113.4333333333336</v>
      </c>
      <c r="BB12" s="47">
        <v>1114.1333333333332</v>
      </c>
      <c r="BC12" s="47">
        <v>1115.6333333333332</v>
      </c>
      <c r="BD12" s="47">
        <v>1114.3666666666668</v>
      </c>
      <c r="BE12" s="47">
        <v>1116</v>
      </c>
      <c r="BF12" s="47">
        <v>1120.5333333333333</v>
      </c>
      <c r="BG12" s="47">
        <v>1120.4666666666667</v>
      </c>
      <c r="BH12" s="47">
        <v>1126.1666666666667</v>
      </c>
      <c r="BI12" s="47">
        <v>1129.1333333333332</v>
      </c>
      <c r="BJ12" s="47">
        <v>1135.2333333333333</v>
      </c>
      <c r="BK12" s="47">
        <v>1138.5999999999999</v>
      </c>
      <c r="BL12" s="47">
        <v>1146.2</v>
      </c>
      <c r="BM12" s="47">
        <v>1154.9666666666667</v>
      </c>
      <c r="BN12" s="47">
        <v>1161.7333333333333</v>
      </c>
      <c r="BO12" s="47">
        <v>1167.2666666666669</v>
      </c>
      <c r="BP12" s="47">
        <v>1174.0333333333333</v>
      </c>
      <c r="BQ12" s="47">
        <v>1181.5</v>
      </c>
      <c r="BR12" s="47">
        <v>1186.9000000000001</v>
      </c>
      <c r="BS12" s="47">
        <v>1197.4000000000001</v>
      </c>
      <c r="BT12" s="47">
        <v>1203.4666666666667</v>
      </c>
      <c r="BU12" s="47">
        <v>1210.5999999999999</v>
      </c>
      <c r="BV12" s="47">
        <v>1218.3</v>
      </c>
      <c r="BW12" s="47">
        <v>1227.6333333333334</v>
      </c>
      <c r="BX12" s="47">
        <v>1228.5999999999999</v>
      </c>
      <c r="BY12" s="47">
        <v>1234.4000000000001</v>
      </c>
      <c r="BZ12" s="47">
        <v>1222.5333333333333</v>
      </c>
      <c r="CA12" s="47">
        <v>1205.8666666666666</v>
      </c>
      <c r="CB12" s="47">
        <v>1185.5</v>
      </c>
      <c r="CC12" s="47">
        <v>1178.2333333333333</v>
      </c>
      <c r="CD12" s="47">
        <v>1174.0666666666666</v>
      </c>
      <c r="CE12" s="47">
        <v>1170.8333333333333</v>
      </c>
      <c r="CF12" s="47">
        <v>1178.0666666666666</v>
      </c>
      <c r="CG12" s="47">
        <v>1181.2333333333336</v>
      </c>
      <c r="CH12" s="47">
        <v>1188.3999999999999</v>
      </c>
      <c r="CI12" s="47">
        <v>1192.3</v>
      </c>
      <c r="CJ12" s="47">
        <v>1198.3666666666668</v>
      </c>
      <c r="CK12" s="47">
        <v>1202.6999999999998</v>
      </c>
      <c r="CL12" s="47">
        <v>1208.1000000000001</v>
      </c>
      <c r="CM12" s="47">
        <v>1214.8999999999999</v>
      </c>
      <c r="CN12" s="47">
        <v>1224.1666666666665</v>
      </c>
      <c r="CO12" s="47">
        <v>1227.3333333333335</v>
      </c>
      <c r="CP12" s="47">
        <v>1237.9000000000001</v>
      </c>
      <c r="CQ12" s="47">
        <v>1245.8333333333333</v>
      </c>
      <c r="CR12" s="47">
        <v>1253.6333333333334</v>
      </c>
      <c r="CS12" s="47">
        <v>1261.3999999999999</v>
      </c>
      <c r="CT12" s="47">
        <v>1274.0333333333333</v>
      </c>
      <c r="CU12" s="47">
        <v>1283.4000000000001</v>
      </c>
      <c r="CV12" s="47">
        <v>1286.6333333333337</v>
      </c>
      <c r="CW12" s="47">
        <v>1300.1666666666667</v>
      </c>
      <c r="CX12" s="47">
        <v>1307.5333333333333</v>
      </c>
      <c r="CY12" s="47">
        <v>1316.366666666667</v>
      </c>
      <c r="CZ12" s="47">
        <v>1327.7666666666667</v>
      </c>
      <c r="DA12" s="47">
        <v>1341.2333333333333</v>
      </c>
      <c r="DB12" s="47">
        <v>1351.8666666666668</v>
      </c>
      <c r="DC12" s="47">
        <v>1363.366666666667</v>
      </c>
      <c r="DD12" s="47">
        <v>1377.866666666667</v>
      </c>
      <c r="DE12" s="47">
        <v>1388.6666666666667</v>
      </c>
      <c r="DF12" s="47">
        <v>1398.9</v>
      </c>
      <c r="DG12" s="47">
        <v>1409</v>
      </c>
      <c r="DH12" s="47">
        <v>1422.8333333333335</v>
      </c>
      <c r="DI12" s="47">
        <v>1431.3333333333335</v>
      </c>
      <c r="DJ12" s="47">
        <v>1439.8333333333335</v>
      </c>
      <c r="DK12" s="47">
        <v>1449.8333333333337</v>
      </c>
      <c r="DL12" s="47">
        <v>1454.6</v>
      </c>
      <c r="DM12" s="47">
        <v>1460.7666666666667</v>
      </c>
      <c r="DN12" s="47">
        <v>1469.7</v>
      </c>
      <c r="DO12" s="47">
        <v>1474.8666666666668</v>
      </c>
      <c r="DP12" s="47">
        <v>1486.5333333333333</v>
      </c>
      <c r="DQ12" s="47">
        <v>1500.5666666666666</v>
      </c>
      <c r="DR12" s="47">
        <v>1507.7</v>
      </c>
      <c r="DS12" s="48">
        <v>1511.3000000000002</v>
      </c>
      <c r="DT12" s="48">
        <v>1335.866666666667</v>
      </c>
      <c r="DU12" s="48">
        <v>1385.8666666666666</v>
      </c>
      <c r="DV12" s="48">
        <v>1402.1666666666665</v>
      </c>
      <c r="DW12" s="48">
        <v>1401.9666666666667</v>
      </c>
      <c r="DX12" s="48">
        <v>1425.8</v>
      </c>
      <c r="DY12" s="48">
        <v>1461.4</v>
      </c>
      <c r="DZ12" s="48">
        <v>1490.8999999999999</v>
      </c>
      <c r="EA12" s="48">
        <v>1496.8666666666663</v>
      </c>
      <c r="EB12" s="48">
        <v>1509.8</v>
      </c>
      <c r="EC12" s="48">
        <v>1527.9333333333336</v>
      </c>
      <c r="ED12" s="48">
        <v>1523.7</v>
      </c>
      <c r="EE12" s="48">
        <v>1526.1</v>
      </c>
      <c r="EF12" s="48">
        <v>1529.6000000000001</v>
      </c>
      <c r="EG12" s="48">
        <v>1525.5</v>
      </c>
      <c r="EH12" s="48">
        <v>1526.3666666666666</v>
      </c>
      <c r="EI12" s="48">
        <v>1535.8666666666668</v>
      </c>
      <c r="EJ12" s="48">
        <v>1543.8666666666663</v>
      </c>
      <c r="EK12" s="48">
        <v>1549.4333333333334</v>
      </c>
      <c r="EL12" s="48">
        <v>1552</v>
      </c>
      <c r="EM12" s="49">
        <v>1557.4380000000001</v>
      </c>
      <c r="EN12" s="49">
        <v>1562.5219999999999</v>
      </c>
      <c r="EO12" s="49">
        <v>1567.068</v>
      </c>
      <c r="EP12" s="49">
        <v>1572.7840000000001</v>
      </c>
      <c r="EQ12" s="49">
        <v>1579.002</v>
      </c>
      <c r="ER12" s="49">
        <v>1582.653</v>
      </c>
      <c r="ES12" s="49">
        <v>1584.569</v>
      </c>
      <c r="ET12" s="49">
        <v>1586.6110000000001</v>
      </c>
      <c r="EU12" s="49">
        <v>1589.0319999999999</v>
      </c>
      <c r="EV12" s="49">
        <v>1590.7840000000001</v>
      </c>
      <c r="EW12" s="49">
        <v>1592.4349999999999</v>
      </c>
      <c r="EX12" s="49">
        <v>1594.806</v>
      </c>
      <c r="EY12" s="49">
        <v>1597.748</v>
      </c>
      <c r="EZ12" s="49">
        <v>1601.0740000000001</v>
      </c>
      <c r="FA12" s="49">
        <v>1605.0050000000001</v>
      </c>
      <c r="FB12" s="49">
        <v>1609.587</v>
      </c>
      <c r="FC12" s="49">
        <v>1613.989</v>
      </c>
      <c r="FD12" s="49">
        <v>1618.3340000000001</v>
      </c>
      <c r="FE12" s="49">
        <v>1622.7840000000001</v>
      </c>
      <c r="FF12" s="49">
        <v>1627.19</v>
      </c>
      <c r="FG12" s="49">
        <v>1631.586</v>
      </c>
      <c r="FH12" s="49">
        <v>1636.2760000000001</v>
      </c>
      <c r="FI12" s="49">
        <v>1640.5160000000001</v>
      </c>
      <c r="FJ12" s="49">
        <v>1644.6869999999999</v>
      </c>
    </row>
    <row r="13" spans="1:166" x14ac:dyDescent="0.2">
      <c r="A13" t="str">
        <f>'Baseline QTR'!A13</f>
        <v>KS_NTRD</v>
      </c>
      <c r="B13" t="str">
        <f>'Baseline QTR'!B13</f>
        <v xml:space="preserve">   Wholesale and retail trade</v>
      </c>
      <c r="C13" s="47">
        <v>176.46666666666667</v>
      </c>
      <c r="D13" s="47">
        <v>176.73333333333332</v>
      </c>
      <c r="E13" s="47">
        <v>177.43333333333334</v>
      </c>
      <c r="F13" s="47">
        <v>179.2</v>
      </c>
      <c r="G13" s="47">
        <v>175.6</v>
      </c>
      <c r="H13" s="47">
        <v>175.7</v>
      </c>
      <c r="I13" s="47">
        <v>175.20000000000002</v>
      </c>
      <c r="J13" s="47">
        <v>174.43333333333334</v>
      </c>
      <c r="K13" s="47">
        <v>176.3</v>
      </c>
      <c r="L13" s="47">
        <v>176.33333333333334</v>
      </c>
      <c r="M13" s="47">
        <v>175.46666666666667</v>
      </c>
      <c r="N13" s="47">
        <v>175.63333333333333</v>
      </c>
      <c r="O13" s="47">
        <v>176.6</v>
      </c>
      <c r="P13" s="47">
        <v>176.93333333333334</v>
      </c>
      <c r="Q13" s="47">
        <v>180.53333333333333</v>
      </c>
      <c r="R13" s="47">
        <v>177.36666666666667</v>
      </c>
      <c r="S13" s="47">
        <v>178.16666666666666</v>
      </c>
      <c r="T13" s="47">
        <v>178.93333333333334</v>
      </c>
      <c r="U13" s="47">
        <v>180.83333333333337</v>
      </c>
      <c r="V13" s="47">
        <v>181.36666666666667</v>
      </c>
      <c r="W13" s="47">
        <v>182.8</v>
      </c>
      <c r="X13" s="47">
        <v>183.76666666666665</v>
      </c>
      <c r="Y13" s="47">
        <v>185.73333333333335</v>
      </c>
      <c r="Z13" s="47">
        <v>187.3</v>
      </c>
      <c r="AA13" s="47">
        <v>190.4</v>
      </c>
      <c r="AB13" s="47">
        <v>191.76666666666668</v>
      </c>
      <c r="AC13" s="47">
        <v>192.76666666666665</v>
      </c>
      <c r="AD13" s="47">
        <v>194.2</v>
      </c>
      <c r="AE13" s="47">
        <v>193.43333333333337</v>
      </c>
      <c r="AF13" s="47">
        <v>198.3</v>
      </c>
      <c r="AG13" s="47">
        <v>200.03333333333333</v>
      </c>
      <c r="AH13" s="47">
        <v>203.26666666666668</v>
      </c>
      <c r="AI13" s="47">
        <v>202.9</v>
      </c>
      <c r="AJ13" s="47">
        <v>205.2</v>
      </c>
      <c r="AK13" s="47">
        <v>207.1</v>
      </c>
      <c r="AL13" s="47">
        <v>210.86666666666667</v>
      </c>
      <c r="AM13" s="47">
        <v>211.9666666666667</v>
      </c>
      <c r="AN13" s="47">
        <v>212.9</v>
      </c>
      <c r="AO13" s="47">
        <v>215.93333333333337</v>
      </c>
      <c r="AP13" s="47">
        <v>218.9</v>
      </c>
      <c r="AQ13" s="47">
        <v>220.16666666666669</v>
      </c>
      <c r="AR13" s="47">
        <v>221.1</v>
      </c>
      <c r="AS13" s="47">
        <v>221.06666666666663</v>
      </c>
      <c r="AT13" s="47">
        <v>222.8</v>
      </c>
      <c r="AU13" s="47">
        <v>220.93333333333337</v>
      </c>
      <c r="AV13" s="47">
        <v>218.46666666666667</v>
      </c>
      <c r="AW13" s="47">
        <v>214.6</v>
      </c>
      <c r="AX13" s="47">
        <v>208.83333333333337</v>
      </c>
      <c r="AY13" s="47">
        <v>204.56666666666663</v>
      </c>
      <c r="AZ13" s="47">
        <v>201.23333333333332</v>
      </c>
      <c r="BA13" s="47">
        <v>207.43333333333337</v>
      </c>
      <c r="BB13" s="47">
        <v>206.06666666666663</v>
      </c>
      <c r="BC13" s="47">
        <v>206.36666666666665</v>
      </c>
      <c r="BD13" s="47">
        <v>205.03333333333333</v>
      </c>
      <c r="BE13" s="47">
        <v>205.43333333333337</v>
      </c>
      <c r="BF13" s="47">
        <v>205.63333333333333</v>
      </c>
      <c r="BG13" s="47">
        <v>205.33333333333337</v>
      </c>
      <c r="BH13" s="47">
        <v>206.46666666666667</v>
      </c>
      <c r="BI13" s="47">
        <v>206.26666666666665</v>
      </c>
      <c r="BJ13" s="47">
        <v>206.36666666666667</v>
      </c>
      <c r="BK13" s="47">
        <v>207.23333333333332</v>
      </c>
      <c r="BL13" s="47">
        <v>208.83333333333337</v>
      </c>
      <c r="BM13" s="47">
        <v>210.23333333333332</v>
      </c>
      <c r="BN13" s="47">
        <v>211.46666666666667</v>
      </c>
      <c r="BO13" s="47">
        <v>211.86666666666667</v>
      </c>
      <c r="BP13" s="47">
        <v>212.16666666666663</v>
      </c>
      <c r="BQ13" s="47">
        <v>212.4</v>
      </c>
      <c r="BR13" s="47">
        <v>212.16666666666663</v>
      </c>
      <c r="BS13" s="47">
        <v>214.66666666666663</v>
      </c>
      <c r="BT13" s="47">
        <v>215.4</v>
      </c>
      <c r="BU13" s="47">
        <v>216.33333333333337</v>
      </c>
      <c r="BV13" s="47">
        <v>217.46666666666667</v>
      </c>
      <c r="BW13" s="47">
        <v>219.63333333333333</v>
      </c>
      <c r="BX13" s="47">
        <v>217.96666666666667</v>
      </c>
      <c r="BY13" s="47">
        <v>217.9</v>
      </c>
      <c r="BZ13" s="47">
        <v>213.76666666666668</v>
      </c>
      <c r="CA13" s="47">
        <v>207.86666666666667</v>
      </c>
      <c r="CB13" s="47">
        <v>203.13333333333333</v>
      </c>
      <c r="CC13" s="47">
        <v>201.46666666666667</v>
      </c>
      <c r="CD13" s="47">
        <v>198.93333333333337</v>
      </c>
      <c r="CE13" s="47">
        <v>196.5</v>
      </c>
      <c r="CF13" s="47">
        <v>197.46666666666667</v>
      </c>
      <c r="CG13" s="47">
        <v>196.93333333333337</v>
      </c>
      <c r="CH13" s="47">
        <v>198</v>
      </c>
      <c r="CI13" s="47">
        <v>198.66666666666663</v>
      </c>
      <c r="CJ13" s="47">
        <v>199.8</v>
      </c>
      <c r="CK13" s="47">
        <v>199.9</v>
      </c>
      <c r="CL13" s="47">
        <v>199.86666666666667</v>
      </c>
      <c r="CM13" s="47">
        <v>200.7</v>
      </c>
      <c r="CN13" s="47">
        <v>202.6</v>
      </c>
      <c r="CO13" s="47">
        <v>203.76666666666665</v>
      </c>
      <c r="CP13" s="47">
        <v>204.93333333333337</v>
      </c>
      <c r="CQ13" s="47">
        <v>206.26666666666668</v>
      </c>
      <c r="CR13" s="47">
        <v>207.66666666666663</v>
      </c>
      <c r="CS13" s="47">
        <v>209.23333333333335</v>
      </c>
      <c r="CT13" s="47">
        <v>211.56666666666663</v>
      </c>
      <c r="CU13" s="47">
        <v>211.93333333333337</v>
      </c>
      <c r="CV13" s="47">
        <v>211.7</v>
      </c>
      <c r="CW13" s="47">
        <v>213.6</v>
      </c>
      <c r="CX13" s="47">
        <v>214.53333333333333</v>
      </c>
      <c r="CY13" s="47">
        <v>215.76666666666668</v>
      </c>
      <c r="CZ13" s="47">
        <v>216.99999999999997</v>
      </c>
      <c r="DA13" s="47">
        <v>218.4</v>
      </c>
      <c r="DB13" s="47">
        <v>218.43333333333337</v>
      </c>
      <c r="DC13" s="47">
        <v>218.26666666666665</v>
      </c>
      <c r="DD13" s="47">
        <v>219.66666666666663</v>
      </c>
      <c r="DE13" s="47">
        <v>219.9</v>
      </c>
      <c r="DF13" s="47">
        <v>220.76666666666665</v>
      </c>
      <c r="DG13" s="47">
        <v>221.26666666666665</v>
      </c>
      <c r="DH13" s="47">
        <v>222</v>
      </c>
      <c r="DI13" s="47">
        <v>222.36666666666667</v>
      </c>
      <c r="DJ13" s="47">
        <v>222.26666666666668</v>
      </c>
      <c r="DK13" s="47">
        <v>222.96666666666667</v>
      </c>
      <c r="DL13" s="47">
        <v>222</v>
      </c>
      <c r="DM13" s="47">
        <v>221.96666666666667</v>
      </c>
      <c r="DN13" s="47">
        <v>221.03333333333333</v>
      </c>
      <c r="DO13" s="47">
        <v>222.83333333333337</v>
      </c>
      <c r="DP13" s="47">
        <v>220.4</v>
      </c>
      <c r="DQ13" s="47">
        <v>218.96666666666667</v>
      </c>
      <c r="DR13" s="47">
        <v>218.7</v>
      </c>
      <c r="DS13" s="48">
        <v>218.26666666666665</v>
      </c>
      <c r="DT13" s="48">
        <v>193.43333333333337</v>
      </c>
      <c r="DU13" s="48">
        <v>205.93333333333337</v>
      </c>
      <c r="DV13" s="48">
        <v>210</v>
      </c>
      <c r="DW13" s="48">
        <v>212.4</v>
      </c>
      <c r="DX13" s="48">
        <v>216.03333333333333</v>
      </c>
      <c r="DY13" s="48">
        <v>217.43333333333337</v>
      </c>
      <c r="DZ13" s="48">
        <v>219.36666666666667</v>
      </c>
      <c r="EA13" s="48">
        <v>211.66666666666663</v>
      </c>
      <c r="EB13" s="48">
        <v>211.73333333333332</v>
      </c>
      <c r="EC13" s="48">
        <v>212.6</v>
      </c>
      <c r="ED13" s="48">
        <v>211.06666666666663</v>
      </c>
      <c r="EE13" s="48">
        <v>214.13333333333335</v>
      </c>
      <c r="EF13" s="48">
        <v>213.73333333333332</v>
      </c>
      <c r="EG13" s="48">
        <v>211.7</v>
      </c>
      <c r="EH13" s="48">
        <v>210.13333333333333</v>
      </c>
      <c r="EI13" s="48">
        <v>210.96666666666667</v>
      </c>
      <c r="EJ13" s="48">
        <v>211.26666666666668</v>
      </c>
      <c r="EK13" s="48">
        <v>210.4</v>
      </c>
      <c r="EL13" s="48">
        <v>209.4</v>
      </c>
      <c r="EM13" s="49">
        <v>210.28290000000001</v>
      </c>
      <c r="EN13" s="49">
        <v>211.37309999999999</v>
      </c>
      <c r="EO13" s="49">
        <v>211.40539999999999</v>
      </c>
      <c r="EP13" s="49">
        <v>211.93559999999999</v>
      </c>
      <c r="EQ13" s="49">
        <v>211.56129999999999</v>
      </c>
      <c r="ER13" s="49">
        <v>211.9598</v>
      </c>
      <c r="ES13" s="49">
        <v>212.97219999999999</v>
      </c>
      <c r="ET13" s="49">
        <v>213.19659999999999</v>
      </c>
      <c r="EU13" s="49">
        <v>213.47810000000001</v>
      </c>
      <c r="EV13" s="49">
        <v>214.15809999999999</v>
      </c>
      <c r="EW13" s="49">
        <v>214.5915</v>
      </c>
      <c r="EX13" s="49">
        <v>214.50899999999999</v>
      </c>
      <c r="EY13" s="49">
        <v>214.07900000000001</v>
      </c>
      <c r="EZ13" s="49">
        <v>213.77629999999999</v>
      </c>
      <c r="FA13" s="49">
        <v>213.64570000000001</v>
      </c>
      <c r="FB13" s="49">
        <v>213.52979999999999</v>
      </c>
      <c r="FC13" s="49">
        <v>213.19980000000001</v>
      </c>
      <c r="FD13" s="49">
        <v>213.13929999999999</v>
      </c>
      <c r="FE13" s="49">
        <v>213.07480000000001</v>
      </c>
      <c r="FF13" s="49">
        <v>213.06720000000001</v>
      </c>
      <c r="FG13" s="49">
        <v>213.1335</v>
      </c>
      <c r="FH13" s="49">
        <v>213.31819999999999</v>
      </c>
      <c r="FI13" s="49">
        <v>213.57490000000001</v>
      </c>
      <c r="FJ13" s="49">
        <v>213.6439</v>
      </c>
    </row>
    <row r="14" spans="1:166" x14ac:dyDescent="0.2">
      <c r="A14" t="str">
        <f>'Baseline QTR'!A14</f>
        <v>KS_NTWU</v>
      </c>
      <c r="B14" t="str">
        <f>'Baseline QTR'!B14</f>
        <v xml:space="preserve">   Transportation and public utilities</v>
      </c>
      <c r="C14" s="47">
        <v>48.966666666666633</v>
      </c>
      <c r="D14" s="47">
        <v>51.866666666666539</v>
      </c>
      <c r="E14" s="47">
        <v>53.266666666666744</v>
      </c>
      <c r="F14" s="47">
        <v>50.833333333333364</v>
      </c>
      <c r="G14" s="47">
        <v>51.56666666666667</v>
      </c>
      <c r="H14" s="47">
        <v>51.866666666666774</v>
      </c>
      <c r="I14" s="47">
        <v>54.099999999999987</v>
      </c>
      <c r="J14" s="47">
        <v>52.066666666666713</v>
      </c>
      <c r="K14" s="47">
        <v>50.366666666666632</v>
      </c>
      <c r="L14" s="47">
        <v>51.266666666666694</v>
      </c>
      <c r="M14" s="47">
        <v>51.833333333333357</v>
      </c>
      <c r="N14" s="47">
        <v>50.233333333333377</v>
      </c>
      <c r="O14" s="47">
        <v>49.966666666666633</v>
      </c>
      <c r="P14" s="47">
        <v>49.833333333333343</v>
      </c>
      <c r="Q14" s="47">
        <v>51.799999999999969</v>
      </c>
      <c r="R14" s="47">
        <v>47.900000000000084</v>
      </c>
      <c r="S14" s="47">
        <v>49.266666666666751</v>
      </c>
      <c r="T14" s="47">
        <v>50.1666666666667</v>
      </c>
      <c r="U14" s="47">
        <v>51.366666666666688</v>
      </c>
      <c r="V14" s="47">
        <v>50.533333333333289</v>
      </c>
      <c r="W14" s="47">
        <v>49.233333333333235</v>
      </c>
      <c r="X14" s="47">
        <v>50.333333333333414</v>
      </c>
      <c r="Y14" s="47">
        <v>52.133333333333297</v>
      </c>
      <c r="Z14" s="47">
        <v>51.000000000000085</v>
      </c>
      <c r="AA14" s="47">
        <v>51.46666666666674</v>
      </c>
      <c r="AB14" s="47">
        <v>50.566666666666677</v>
      </c>
      <c r="AC14" s="47">
        <v>53.866666666666724</v>
      </c>
      <c r="AD14" s="47">
        <v>54.233333333333356</v>
      </c>
      <c r="AE14" s="47">
        <v>53.666666666666721</v>
      </c>
      <c r="AF14" s="47">
        <v>55.299999999999827</v>
      </c>
      <c r="AG14" s="47">
        <v>54.16666666666665</v>
      </c>
      <c r="AH14" s="47">
        <v>51.499999999999964</v>
      </c>
      <c r="AI14" s="47">
        <v>55.466666666666697</v>
      </c>
      <c r="AJ14" s="47">
        <v>57.133333333333155</v>
      </c>
      <c r="AK14" s="47">
        <v>57.26666666666668</v>
      </c>
      <c r="AL14" s="47">
        <v>56.866666666666802</v>
      </c>
      <c r="AM14" s="47">
        <v>56.966666666666697</v>
      </c>
      <c r="AN14" s="47">
        <v>57.266666666666751</v>
      </c>
      <c r="AO14" s="47">
        <v>56.800000000000082</v>
      </c>
      <c r="AP14" s="47">
        <v>57.800000000000111</v>
      </c>
      <c r="AQ14" s="47">
        <v>56.066666666666535</v>
      </c>
      <c r="AR14" s="47">
        <v>56.799999999999976</v>
      </c>
      <c r="AS14" s="47">
        <v>56.233333333333448</v>
      </c>
      <c r="AT14" s="47">
        <v>57.199999999999982</v>
      </c>
      <c r="AU14" s="47">
        <v>56.533333333333459</v>
      </c>
      <c r="AV14" s="47">
        <v>55.96666666666669</v>
      </c>
      <c r="AW14" s="47">
        <v>54.366666666666617</v>
      </c>
      <c r="AX14" s="47">
        <v>52.600000000000058</v>
      </c>
      <c r="AY14" s="47">
        <v>51.766666666666822</v>
      </c>
      <c r="AZ14" s="47">
        <v>51.433333333333415</v>
      </c>
      <c r="BA14" s="47">
        <v>51.866666666666902</v>
      </c>
      <c r="BB14" s="47">
        <v>51.533333333333132</v>
      </c>
      <c r="BC14" s="47">
        <v>50.966666666666548</v>
      </c>
      <c r="BD14" s="47">
        <v>50.366666666666852</v>
      </c>
      <c r="BE14" s="47">
        <v>50.56666666666667</v>
      </c>
      <c r="BF14" s="47">
        <v>50.499999999999922</v>
      </c>
      <c r="BG14" s="47">
        <v>49.966666666666704</v>
      </c>
      <c r="BH14" s="47">
        <v>50.433333333333493</v>
      </c>
      <c r="BI14" s="47">
        <v>50.999999999999872</v>
      </c>
      <c r="BJ14" s="47">
        <v>51.400000000000048</v>
      </c>
      <c r="BK14" s="47">
        <v>50.499999999999865</v>
      </c>
      <c r="BL14" s="47">
        <v>49.566666666666656</v>
      </c>
      <c r="BM14" s="47">
        <v>50.100000000000016</v>
      </c>
      <c r="BN14" s="47">
        <v>50.333333333333336</v>
      </c>
      <c r="BO14" s="47">
        <v>50.333333333333421</v>
      </c>
      <c r="BP14" s="47">
        <v>50.066666666666606</v>
      </c>
      <c r="BQ14" s="47">
        <v>51.200000000000017</v>
      </c>
      <c r="BR14" s="47">
        <v>51.000000000000178</v>
      </c>
      <c r="BS14" s="47">
        <v>51.200000000000131</v>
      </c>
      <c r="BT14" s="47">
        <v>51.266666666666715</v>
      </c>
      <c r="BU14" s="47">
        <v>52.633333333333198</v>
      </c>
      <c r="BV14" s="47">
        <v>52.299999999999912</v>
      </c>
      <c r="BW14" s="47">
        <v>51.666666666666757</v>
      </c>
      <c r="BX14" s="47">
        <v>51.299999999999791</v>
      </c>
      <c r="BY14" s="47">
        <v>51.833333333333314</v>
      </c>
      <c r="BZ14" s="47">
        <v>50.566666666666627</v>
      </c>
      <c r="CA14" s="47">
        <v>49.466666666666541</v>
      </c>
      <c r="CB14" s="47">
        <v>47.333333333333371</v>
      </c>
      <c r="CC14" s="47">
        <v>47.633333333333375</v>
      </c>
      <c r="CD14" s="47">
        <v>47.000000000000028</v>
      </c>
      <c r="CE14" s="47">
        <v>46.233333333333299</v>
      </c>
      <c r="CF14" s="47">
        <v>45.833333333333179</v>
      </c>
      <c r="CG14" s="47">
        <v>46.966666666666704</v>
      </c>
      <c r="CH14" s="47">
        <v>47.299999999999798</v>
      </c>
      <c r="CI14" s="47">
        <v>47.466666666666661</v>
      </c>
      <c r="CJ14" s="47">
        <v>47.599999999999902</v>
      </c>
      <c r="CK14" s="47">
        <v>48.499999999999943</v>
      </c>
      <c r="CL14" s="47">
        <v>48.43333333333355</v>
      </c>
      <c r="CM14" s="47">
        <v>48.499999999999794</v>
      </c>
      <c r="CN14" s="47">
        <v>48.666666666666501</v>
      </c>
      <c r="CO14" s="47">
        <v>48.600000000000037</v>
      </c>
      <c r="CP14" s="47">
        <v>49.000000000000028</v>
      </c>
      <c r="CQ14" s="47">
        <v>48.833333333333243</v>
      </c>
      <c r="CR14" s="47">
        <v>49.333333333333407</v>
      </c>
      <c r="CS14" s="47">
        <v>49.79999999999977</v>
      </c>
      <c r="CT14" s="47">
        <v>50.833333333333321</v>
      </c>
      <c r="CU14" s="47">
        <v>52.13333333333334</v>
      </c>
      <c r="CV14" s="47">
        <v>53.033333333333523</v>
      </c>
      <c r="CW14" s="47">
        <v>53.433333333333252</v>
      </c>
      <c r="CX14" s="47">
        <v>54.633333333333319</v>
      </c>
      <c r="CY14" s="47">
        <v>55.666666666666863</v>
      </c>
      <c r="CZ14" s="47">
        <v>55.700000000000017</v>
      </c>
      <c r="DA14" s="47">
        <v>56.033333333333331</v>
      </c>
      <c r="DB14" s="47">
        <v>57.833333333333506</v>
      </c>
      <c r="DC14" s="47">
        <v>58.200000000000266</v>
      </c>
      <c r="DD14" s="47">
        <v>58.83333333333357</v>
      </c>
      <c r="DE14" s="47">
        <v>59.433333333333316</v>
      </c>
      <c r="DF14" s="47">
        <v>60.766666666666836</v>
      </c>
      <c r="DG14" s="47">
        <v>61.700000000000124</v>
      </c>
      <c r="DH14" s="47">
        <v>62.333333333333222</v>
      </c>
      <c r="DI14" s="47">
        <v>62.833333333333236</v>
      </c>
      <c r="DJ14" s="47">
        <v>64.599999999999937</v>
      </c>
      <c r="DK14" s="47">
        <v>64.866666666666816</v>
      </c>
      <c r="DL14" s="47">
        <v>64.533333333333275</v>
      </c>
      <c r="DM14" s="47">
        <v>64.333333333333172</v>
      </c>
      <c r="DN14" s="47">
        <v>66.133333333333425</v>
      </c>
      <c r="DO14" s="47">
        <v>66.133333333333184</v>
      </c>
      <c r="DP14" s="47">
        <v>66.533333333333232</v>
      </c>
      <c r="DQ14" s="47">
        <v>67.500000000000014</v>
      </c>
      <c r="DR14" s="47">
        <v>68.699999999999932</v>
      </c>
      <c r="DS14" s="48">
        <v>68.699999999999918</v>
      </c>
      <c r="DT14" s="48">
        <v>62.333333333333648</v>
      </c>
      <c r="DU14" s="48">
        <v>63.133333333333226</v>
      </c>
      <c r="DV14" s="48">
        <v>65.166666666666458</v>
      </c>
      <c r="DW14" s="48">
        <v>64.800000000000153</v>
      </c>
      <c r="DX14" s="48">
        <v>63.600000000000058</v>
      </c>
      <c r="DY14" s="48">
        <v>65.466666666666683</v>
      </c>
      <c r="DZ14" s="48">
        <v>68.733333333333235</v>
      </c>
      <c r="EA14" s="48">
        <v>70.799999999999827</v>
      </c>
      <c r="EB14" s="48">
        <v>71.033333333333218</v>
      </c>
      <c r="EC14" s="48">
        <v>72.900000000000119</v>
      </c>
      <c r="ED14" s="48">
        <v>73.433333333333422</v>
      </c>
      <c r="EE14" s="48">
        <v>72.633333333333368</v>
      </c>
      <c r="EF14" s="48">
        <v>71.93333333333355</v>
      </c>
      <c r="EG14" s="48">
        <v>72.400000000000162</v>
      </c>
      <c r="EH14" s="48">
        <v>73.066666666666634</v>
      </c>
      <c r="EI14" s="48">
        <v>71.833333333333599</v>
      </c>
      <c r="EJ14" s="48">
        <v>72.099999999999852</v>
      </c>
      <c r="EK14" s="48">
        <v>73.400000000000034</v>
      </c>
      <c r="EL14" s="48">
        <v>73.36666666666676</v>
      </c>
      <c r="EM14" s="49">
        <v>73.094070000000002</v>
      </c>
      <c r="EN14" s="49">
        <v>73.49897</v>
      </c>
      <c r="EO14" s="49">
        <v>73.984920000000002</v>
      </c>
      <c r="EP14" s="49">
        <v>74.255899999999997</v>
      </c>
      <c r="EQ14" s="49">
        <v>74.702200000000005</v>
      </c>
      <c r="ER14" s="49">
        <v>74.972399999999993</v>
      </c>
      <c r="ES14" s="49">
        <v>74.820099999999996</v>
      </c>
      <c r="ET14" s="49">
        <v>74.880939999999995</v>
      </c>
      <c r="EU14" s="49">
        <v>75.024699999999996</v>
      </c>
      <c r="EV14" s="49">
        <v>75.034229999999994</v>
      </c>
      <c r="EW14" s="49">
        <v>75.047160000000005</v>
      </c>
      <c r="EX14" s="49">
        <v>75.221829999999997</v>
      </c>
      <c r="EY14" s="49">
        <v>75.454340000000002</v>
      </c>
      <c r="EZ14" s="49">
        <v>75.637659999999997</v>
      </c>
      <c r="FA14" s="49">
        <v>75.860240000000005</v>
      </c>
      <c r="FB14" s="49">
        <v>76.173630000000003</v>
      </c>
      <c r="FC14" s="49">
        <v>76.519800000000004</v>
      </c>
      <c r="FD14" s="49">
        <v>76.83099</v>
      </c>
      <c r="FE14" s="49">
        <v>77.150450000000006</v>
      </c>
      <c r="FF14" s="49">
        <v>77.484129999999993</v>
      </c>
      <c r="FG14" s="49">
        <v>77.842659999999995</v>
      </c>
      <c r="FH14" s="49">
        <v>78.18159</v>
      </c>
      <c r="FI14" s="49">
        <v>78.516670000000005</v>
      </c>
      <c r="FJ14" s="49">
        <v>78.870350000000002</v>
      </c>
    </row>
    <row r="15" spans="1:166" x14ac:dyDescent="0.2">
      <c r="A15" t="str">
        <f>'Baseline QTR'!A15</f>
        <v>KS_NINF</v>
      </c>
      <c r="B15" t="str">
        <f>'Baseline QTR'!B15</f>
        <v xml:space="preserve">   Information</v>
      </c>
      <c r="C15" s="47">
        <v>31.733333333333334</v>
      </c>
      <c r="D15" s="47">
        <v>31.533333333333335</v>
      </c>
      <c r="E15" s="47">
        <v>32.06666666666667</v>
      </c>
      <c r="F15" s="47">
        <v>31.566666666666663</v>
      </c>
      <c r="G15" s="47">
        <v>32.233333333333334</v>
      </c>
      <c r="H15" s="47">
        <v>32.9</v>
      </c>
      <c r="I15" s="47">
        <v>33.5</v>
      </c>
      <c r="J15" s="47">
        <v>34.200000000000003</v>
      </c>
      <c r="K15" s="47">
        <v>34.700000000000003</v>
      </c>
      <c r="L15" s="47">
        <v>34.866666666666667</v>
      </c>
      <c r="M15" s="47">
        <v>35.333333333333336</v>
      </c>
      <c r="N15" s="47">
        <v>36.06666666666667</v>
      </c>
      <c r="O15" s="47">
        <v>36.866666666666667</v>
      </c>
      <c r="P15" s="47">
        <v>37.666666666666664</v>
      </c>
      <c r="Q15" s="47">
        <v>39</v>
      </c>
      <c r="R15" s="47">
        <v>38.533333333333339</v>
      </c>
      <c r="S15" s="47">
        <v>39.266666666666666</v>
      </c>
      <c r="T15" s="47">
        <v>39.866666666666667</v>
      </c>
      <c r="U15" s="47">
        <v>40.133333333333333</v>
      </c>
      <c r="V15" s="47">
        <v>42.8</v>
      </c>
      <c r="W15" s="47">
        <v>43.5</v>
      </c>
      <c r="X15" s="47">
        <v>45.133333333333333</v>
      </c>
      <c r="Y15" s="47">
        <v>46.6</v>
      </c>
      <c r="Z15" s="47">
        <v>48.4</v>
      </c>
      <c r="AA15" s="47">
        <v>49.066666666666663</v>
      </c>
      <c r="AB15" s="47">
        <v>50.266666666666666</v>
      </c>
      <c r="AC15" s="47">
        <v>49.933333333333337</v>
      </c>
      <c r="AD15" s="47">
        <v>50.733333333333334</v>
      </c>
      <c r="AE15" s="47">
        <v>51.86666666666666</v>
      </c>
      <c r="AF15" s="47">
        <v>52.933333333333337</v>
      </c>
      <c r="AG15" s="47">
        <v>54.733333333333334</v>
      </c>
      <c r="AH15" s="47">
        <v>55.066666666666663</v>
      </c>
      <c r="AI15" s="47">
        <v>56</v>
      </c>
      <c r="AJ15" s="47">
        <v>56.333333333333336</v>
      </c>
      <c r="AK15" s="47">
        <v>57.9</v>
      </c>
      <c r="AL15" s="47">
        <v>58.93333333333333</v>
      </c>
      <c r="AM15" s="47">
        <v>61.766666666666666</v>
      </c>
      <c r="AN15" s="47">
        <v>62.533333333333339</v>
      </c>
      <c r="AO15" s="47">
        <v>66.433333333333337</v>
      </c>
      <c r="AP15" s="47">
        <v>66.933333333333337</v>
      </c>
      <c r="AQ15" s="47">
        <v>71.466666666666669</v>
      </c>
      <c r="AR15" s="47">
        <v>74.266666666666666</v>
      </c>
      <c r="AS15" s="47">
        <v>77.866666666666674</v>
      </c>
      <c r="AT15" s="47">
        <v>79.099999999999994</v>
      </c>
      <c r="AU15" s="47">
        <v>79.099999999999994</v>
      </c>
      <c r="AV15" s="47">
        <v>77.5</v>
      </c>
      <c r="AW15" s="47">
        <v>75.899999999999991</v>
      </c>
      <c r="AX15" s="47">
        <v>75.133333333333326</v>
      </c>
      <c r="AY15" s="47">
        <v>73.666666666666657</v>
      </c>
      <c r="AZ15" s="47">
        <v>73.100000000000009</v>
      </c>
      <c r="BA15" s="47">
        <v>72.7</v>
      </c>
      <c r="BB15" s="47">
        <v>72.533333333333331</v>
      </c>
      <c r="BC15" s="47">
        <v>71.866666666666674</v>
      </c>
      <c r="BD15" s="47">
        <v>71.3</v>
      </c>
      <c r="BE15" s="47">
        <v>71.599999999999994</v>
      </c>
      <c r="BF15" s="47">
        <v>72.100000000000009</v>
      </c>
      <c r="BG15" s="47">
        <v>72.400000000000006</v>
      </c>
      <c r="BH15" s="47">
        <v>72.733333333333334</v>
      </c>
      <c r="BI15" s="47">
        <v>72.5</v>
      </c>
      <c r="BJ15" s="47">
        <v>73.133333333333326</v>
      </c>
      <c r="BK15" s="47">
        <v>73.866666666666674</v>
      </c>
      <c r="BL15" s="47">
        <v>74.133333333333326</v>
      </c>
      <c r="BM15" s="47">
        <v>74.400000000000006</v>
      </c>
      <c r="BN15" s="47">
        <v>74.733333333333334</v>
      </c>
      <c r="BO15" s="47">
        <v>75.266666666666666</v>
      </c>
      <c r="BP15" s="47">
        <v>77.13333333333334</v>
      </c>
      <c r="BQ15" s="47">
        <v>78.86666666666666</v>
      </c>
      <c r="BR15" s="47">
        <v>79.800000000000011</v>
      </c>
      <c r="BS15" s="47">
        <v>80.699999999999989</v>
      </c>
      <c r="BT15" s="47">
        <v>81.633333333333326</v>
      </c>
      <c r="BU15" s="47">
        <v>81.766666666666666</v>
      </c>
      <c r="BV15" s="47">
        <v>82.4</v>
      </c>
      <c r="BW15" s="47">
        <v>83.633333333333326</v>
      </c>
      <c r="BX15" s="47">
        <v>84.7</v>
      </c>
      <c r="BY15" s="47">
        <v>86.166666666666657</v>
      </c>
      <c r="BZ15" s="47">
        <v>86.833333333333329</v>
      </c>
      <c r="CA15" s="47">
        <v>86.6</v>
      </c>
      <c r="CB15" s="47">
        <v>85.399999999999991</v>
      </c>
      <c r="CC15" s="47">
        <v>84.4</v>
      </c>
      <c r="CD15" s="47">
        <v>84.3</v>
      </c>
      <c r="CE15" s="47">
        <v>84.533333333333331</v>
      </c>
      <c r="CF15" s="47">
        <v>84.5</v>
      </c>
      <c r="CG15" s="47">
        <v>84.63333333333334</v>
      </c>
      <c r="CH15" s="47">
        <v>85.433333333333337</v>
      </c>
      <c r="CI15" s="47">
        <v>85.3</v>
      </c>
      <c r="CJ15" s="47">
        <v>85.63333333333334</v>
      </c>
      <c r="CK15" s="47">
        <v>86.233333333333334</v>
      </c>
      <c r="CL15" s="47">
        <v>86.5</v>
      </c>
      <c r="CM15" s="47">
        <v>87.033333333333331</v>
      </c>
      <c r="CN15" s="47">
        <v>87.233333333333334</v>
      </c>
      <c r="CO15" s="47">
        <v>86.5</v>
      </c>
      <c r="CP15" s="47">
        <v>86.733333333333334</v>
      </c>
      <c r="CQ15" s="47">
        <v>87.233333333333334</v>
      </c>
      <c r="CR15" s="47">
        <v>87.733333333333334</v>
      </c>
      <c r="CS15" s="47">
        <v>88.3</v>
      </c>
      <c r="CT15" s="47">
        <v>89.333333333333329</v>
      </c>
      <c r="CU15" s="47">
        <v>90.166666666666657</v>
      </c>
      <c r="CV15" s="47">
        <v>91.066666666666663</v>
      </c>
      <c r="CW15" s="47">
        <v>92.733333333333363</v>
      </c>
      <c r="CX15" s="47">
        <v>92.6</v>
      </c>
      <c r="CY15" s="47">
        <v>92.4</v>
      </c>
      <c r="CZ15" s="47">
        <v>93.433333333333337</v>
      </c>
      <c r="DA15" s="47">
        <v>95.433333333333323</v>
      </c>
      <c r="DB15" s="47">
        <v>97.4</v>
      </c>
      <c r="DC15" s="47">
        <v>98.933333333333337</v>
      </c>
      <c r="DD15" s="47">
        <v>101.13333333333334</v>
      </c>
      <c r="DE15" s="47">
        <v>103.36666666666666</v>
      </c>
      <c r="DF15" s="47">
        <v>105.16666666666669</v>
      </c>
      <c r="DG15" s="47">
        <v>106.63333333333333</v>
      </c>
      <c r="DH15" s="47">
        <v>107.93333333333334</v>
      </c>
      <c r="DI15" s="47">
        <v>109.16666666666669</v>
      </c>
      <c r="DJ15" s="47">
        <v>110.5</v>
      </c>
      <c r="DK15" s="47">
        <v>111.8</v>
      </c>
      <c r="DL15" s="47">
        <v>115.13333333333334</v>
      </c>
      <c r="DM15" s="47">
        <v>118.13333333333334</v>
      </c>
      <c r="DN15" s="47">
        <v>120</v>
      </c>
      <c r="DO15" s="47">
        <v>122.5</v>
      </c>
      <c r="DP15" s="47">
        <v>124.96666666666664</v>
      </c>
      <c r="DQ15" s="47">
        <v>128.33333333333331</v>
      </c>
      <c r="DR15" s="47">
        <v>128.86666666666667</v>
      </c>
      <c r="DS15" s="48">
        <v>130.83333333333334</v>
      </c>
      <c r="DT15" s="48">
        <v>130.73333333333332</v>
      </c>
      <c r="DU15" s="48">
        <v>131</v>
      </c>
      <c r="DV15" s="48">
        <v>133.63333333333333</v>
      </c>
      <c r="DW15" s="48">
        <v>134.19999999999999</v>
      </c>
      <c r="DX15" s="48">
        <v>135.83333333333334</v>
      </c>
      <c r="DY15" s="48">
        <v>137.69999999999999</v>
      </c>
      <c r="DZ15" s="48">
        <v>142.36666666666667</v>
      </c>
      <c r="EA15" s="48">
        <v>142.66666666666666</v>
      </c>
      <c r="EB15" s="48">
        <v>146.13333333333333</v>
      </c>
      <c r="EC15" s="48">
        <v>145.5</v>
      </c>
      <c r="ED15" s="48">
        <v>144.9</v>
      </c>
      <c r="EE15" s="48">
        <v>143.29999999999998</v>
      </c>
      <c r="EF15" s="48">
        <v>140.26666666666665</v>
      </c>
      <c r="EG15" s="48">
        <v>136.76666666666668</v>
      </c>
      <c r="EH15" s="48">
        <v>134.19999999999999</v>
      </c>
      <c r="EI15" s="48">
        <v>133.69999999999999</v>
      </c>
      <c r="EJ15" s="48">
        <v>133.5</v>
      </c>
      <c r="EK15" s="48">
        <v>133.33333333333334</v>
      </c>
      <c r="EL15" s="48">
        <v>134.9</v>
      </c>
      <c r="EM15" s="49">
        <v>135.80170000000001</v>
      </c>
      <c r="EN15" s="49">
        <v>136.0035</v>
      </c>
      <c r="EO15" s="49">
        <v>135.87029999999999</v>
      </c>
      <c r="EP15" s="49">
        <v>136.35890000000001</v>
      </c>
      <c r="EQ15" s="49">
        <v>136.72020000000001</v>
      </c>
      <c r="ER15" s="49">
        <v>136.4194</v>
      </c>
      <c r="ES15" s="49">
        <v>136.0806</v>
      </c>
      <c r="ET15" s="49">
        <v>135.7663</v>
      </c>
      <c r="EU15" s="49">
        <v>135.54589999999999</v>
      </c>
      <c r="EV15" s="49">
        <v>134.9913</v>
      </c>
      <c r="EW15" s="49">
        <v>134.5264</v>
      </c>
      <c r="EX15" s="49">
        <v>134.2353</v>
      </c>
      <c r="EY15" s="49">
        <v>134.43010000000001</v>
      </c>
      <c r="EZ15" s="49">
        <v>134.7551</v>
      </c>
      <c r="FA15" s="49">
        <v>135.23560000000001</v>
      </c>
      <c r="FB15" s="49">
        <v>135.7878</v>
      </c>
      <c r="FC15" s="49">
        <v>136.69220000000001</v>
      </c>
      <c r="FD15" s="49">
        <v>137.59950000000001</v>
      </c>
      <c r="FE15" s="49">
        <v>138.51300000000001</v>
      </c>
      <c r="FF15" s="49">
        <v>139.24440000000001</v>
      </c>
      <c r="FG15" s="49">
        <v>140.05449999999999</v>
      </c>
      <c r="FH15" s="49">
        <v>140.696</v>
      </c>
      <c r="FI15" s="49">
        <v>141.42080000000001</v>
      </c>
      <c r="FJ15" s="49">
        <v>142.1506</v>
      </c>
    </row>
    <row r="16" spans="1:166" x14ac:dyDescent="0.2">
      <c r="A16" t="str">
        <f>'Baseline QTR'!A16</f>
        <v>KS_NFIN</v>
      </c>
      <c r="B16" t="str">
        <f>'Baseline QTR'!B16</f>
        <v xml:space="preserve">   Financial activities</v>
      </c>
      <c r="C16" s="47">
        <v>70.566666666666663</v>
      </c>
      <c r="D16" s="47">
        <v>70.966666666666669</v>
      </c>
      <c r="E16" s="47">
        <v>70.966666666666669</v>
      </c>
      <c r="F16" s="47">
        <v>70.5</v>
      </c>
      <c r="G16" s="47">
        <v>70.599999999999994</v>
      </c>
      <c r="H16" s="47">
        <v>71.166666666666657</v>
      </c>
      <c r="I16" s="47">
        <v>70.666666666666671</v>
      </c>
      <c r="J16" s="47">
        <v>70.533333333333331</v>
      </c>
      <c r="K16" s="47">
        <v>71.366666666666674</v>
      </c>
      <c r="L16" s="47">
        <v>71.466666666666669</v>
      </c>
      <c r="M16" s="47">
        <v>72.099999999999994</v>
      </c>
      <c r="N16" s="47">
        <v>73.533333333333331</v>
      </c>
      <c r="O16" s="47">
        <v>73.733333333333334</v>
      </c>
      <c r="P16" s="47">
        <v>73.86666666666666</v>
      </c>
      <c r="Q16" s="47">
        <v>75.933333333333337</v>
      </c>
      <c r="R16" s="47">
        <v>75.466666666666669</v>
      </c>
      <c r="S16" s="47">
        <v>77.866666666666674</v>
      </c>
      <c r="T16" s="47">
        <v>76.266666666666666</v>
      </c>
      <c r="U16" s="47">
        <v>75.433333333333337</v>
      </c>
      <c r="V16" s="47">
        <v>73.86666666666666</v>
      </c>
      <c r="W16" s="47">
        <v>73.533333333333331</v>
      </c>
      <c r="X16" s="47">
        <v>73.033333333333331</v>
      </c>
      <c r="Y16" s="47">
        <v>74.166666666666671</v>
      </c>
      <c r="Z16" s="47">
        <v>74.899999999999991</v>
      </c>
      <c r="AA16" s="47">
        <v>75.466666666666669</v>
      </c>
      <c r="AB16" s="47">
        <v>75.800000000000011</v>
      </c>
      <c r="AC16" s="47">
        <v>76.2</v>
      </c>
      <c r="AD16" s="47">
        <v>76.233333333333334</v>
      </c>
      <c r="AE16" s="47">
        <v>76.266666666666666</v>
      </c>
      <c r="AF16" s="47">
        <v>77.366666666666674</v>
      </c>
      <c r="AG16" s="47">
        <v>78.36666666666666</v>
      </c>
      <c r="AH16" s="47">
        <v>80.333333333333329</v>
      </c>
      <c r="AI16" s="47">
        <v>79.566666666666663</v>
      </c>
      <c r="AJ16" s="47">
        <v>83.100000000000009</v>
      </c>
      <c r="AK16" s="47">
        <v>84.766666666666666</v>
      </c>
      <c r="AL16" s="47">
        <v>87.466666666666669</v>
      </c>
      <c r="AM16" s="47">
        <v>87.7</v>
      </c>
      <c r="AN16" s="47">
        <v>88.399999999999991</v>
      </c>
      <c r="AO16" s="47">
        <v>89.166666666666671</v>
      </c>
      <c r="AP16" s="47">
        <v>88.833333333333329</v>
      </c>
      <c r="AQ16" s="47">
        <v>88.899999999999991</v>
      </c>
      <c r="AR16" s="47">
        <v>88.466666666666669</v>
      </c>
      <c r="AS16" s="47">
        <v>88.233333333333334</v>
      </c>
      <c r="AT16" s="47">
        <v>88.6</v>
      </c>
      <c r="AU16" s="47">
        <v>89.8</v>
      </c>
      <c r="AV16" s="47">
        <v>89.833333333333329</v>
      </c>
      <c r="AW16" s="47">
        <v>91.63333333333334</v>
      </c>
      <c r="AX16" s="47">
        <v>91.1</v>
      </c>
      <c r="AY16" s="47">
        <v>89.533333333333331</v>
      </c>
      <c r="AZ16" s="47">
        <v>89.800000000000011</v>
      </c>
      <c r="BA16" s="47">
        <v>90.033333333333331</v>
      </c>
      <c r="BB16" s="47">
        <v>90.73333333333332</v>
      </c>
      <c r="BC16" s="47">
        <v>91.8</v>
      </c>
      <c r="BD16" s="47">
        <v>92.4</v>
      </c>
      <c r="BE16" s="47">
        <v>93.3</v>
      </c>
      <c r="BF16" s="47">
        <v>92.8</v>
      </c>
      <c r="BG16" s="47">
        <v>92.3</v>
      </c>
      <c r="BH16" s="47">
        <v>91.7</v>
      </c>
      <c r="BI16" s="47">
        <v>91.533333333333317</v>
      </c>
      <c r="BJ16" s="47">
        <v>91.566666666666677</v>
      </c>
      <c r="BK16" s="47">
        <v>90.933333333333337</v>
      </c>
      <c r="BL16" s="47">
        <v>91.566666666666663</v>
      </c>
      <c r="BM16" s="47">
        <v>93.166666666666686</v>
      </c>
      <c r="BN16" s="47">
        <v>93.933333333333337</v>
      </c>
      <c r="BO16" s="47">
        <v>94.033333333333317</v>
      </c>
      <c r="BP16" s="47">
        <v>94.2</v>
      </c>
      <c r="BQ16" s="47">
        <v>93.833333333333343</v>
      </c>
      <c r="BR16" s="47">
        <v>93.63333333333334</v>
      </c>
      <c r="BS16" s="47">
        <v>93.6</v>
      </c>
      <c r="BT16" s="47">
        <v>93.73333333333332</v>
      </c>
      <c r="BU16" s="47">
        <v>93.133333333333326</v>
      </c>
      <c r="BV16" s="47">
        <v>93.23333333333332</v>
      </c>
      <c r="BW16" s="47">
        <v>93.166666666666686</v>
      </c>
      <c r="BX16" s="47">
        <v>92.466666666666683</v>
      </c>
      <c r="BY16" s="47">
        <v>91.333333333333314</v>
      </c>
      <c r="BZ16" s="47">
        <v>89.399999999999991</v>
      </c>
      <c r="CA16" s="47">
        <v>87.033333333333331</v>
      </c>
      <c r="CB16" s="47">
        <v>85.266666666666666</v>
      </c>
      <c r="CC16" s="47">
        <v>83.2</v>
      </c>
      <c r="CD16" s="47">
        <v>81.599999999999994</v>
      </c>
      <c r="CE16" s="47">
        <v>80.333333333333329</v>
      </c>
      <c r="CF16" s="47">
        <v>80.233333333333334</v>
      </c>
      <c r="CG16" s="47">
        <v>79.933333333333337</v>
      </c>
      <c r="CH16" s="47">
        <v>79.899999999999991</v>
      </c>
      <c r="CI16" s="47">
        <v>79.433333333333337</v>
      </c>
      <c r="CJ16" s="47">
        <v>78.8</v>
      </c>
      <c r="CK16" s="47">
        <v>78.033333333333331</v>
      </c>
      <c r="CL16" s="47">
        <v>77.833333333333329</v>
      </c>
      <c r="CM16" s="47">
        <v>77.433333333333323</v>
      </c>
      <c r="CN16" s="47">
        <v>77.633333333333326</v>
      </c>
      <c r="CO16" s="47">
        <v>77.866666666666674</v>
      </c>
      <c r="CP16" s="47">
        <v>78.533333333333331</v>
      </c>
      <c r="CQ16" s="47">
        <v>79.566666666666663</v>
      </c>
      <c r="CR16" s="47">
        <v>80.199999999999989</v>
      </c>
      <c r="CS16" s="47">
        <v>80.5</v>
      </c>
      <c r="CT16" s="47">
        <v>80.766666666666666</v>
      </c>
      <c r="CU16" s="47">
        <v>80.566666666666663</v>
      </c>
      <c r="CV16" s="47">
        <v>80.7</v>
      </c>
      <c r="CW16" s="47">
        <v>81.100000000000009</v>
      </c>
      <c r="CX16" s="47">
        <v>81.599999999999994</v>
      </c>
      <c r="CY16" s="47">
        <v>81.76666666666668</v>
      </c>
      <c r="CZ16" s="47">
        <v>81.866666666666674</v>
      </c>
      <c r="DA16" s="47">
        <v>82.2</v>
      </c>
      <c r="DB16" s="47">
        <v>82.36666666666666</v>
      </c>
      <c r="DC16" s="47">
        <v>83</v>
      </c>
      <c r="DD16" s="47">
        <v>83.033333333333331</v>
      </c>
      <c r="DE16" s="47">
        <v>83.566666666666663</v>
      </c>
      <c r="DF16" s="47">
        <v>83.333333333333343</v>
      </c>
      <c r="DG16" s="47">
        <v>83.466666666666669</v>
      </c>
      <c r="DH16" s="47">
        <v>84.1</v>
      </c>
      <c r="DI16" s="47">
        <v>84.5</v>
      </c>
      <c r="DJ16" s="47">
        <v>85.066666666666663</v>
      </c>
      <c r="DK16" s="47">
        <v>86.199999999999989</v>
      </c>
      <c r="DL16" s="47">
        <v>86.733333333333334</v>
      </c>
      <c r="DM16" s="47">
        <v>86.833333333333343</v>
      </c>
      <c r="DN16" s="47">
        <v>86.866666666666674</v>
      </c>
      <c r="DO16" s="47">
        <v>87.466666666666669</v>
      </c>
      <c r="DP16" s="47">
        <v>88.166666666666671</v>
      </c>
      <c r="DQ16" s="47">
        <v>88.733333333333334</v>
      </c>
      <c r="DR16" s="47">
        <v>89.033333333333331</v>
      </c>
      <c r="DS16" s="48">
        <v>88.166666666666671</v>
      </c>
      <c r="DT16" s="48">
        <v>85.033333333333331</v>
      </c>
      <c r="DU16" s="48">
        <v>85.066666666666663</v>
      </c>
      <c r="DV16" s="48">
        <v>86.433333333333337</v>
      </c>
      <c r="DW16" s="48">
        <v>86.466666666666669</v>
      </c>
      <c r="DX16" s="48">
        <v>86.733333333333334</v>
      </c>
      <c r="DY16" s="48">
        <v>86.966666666666669</v>
      </c>
      <c r="DZ16" s="48">
        <v>88.566666666666663</v>
      </c>
      <c r="EA16" s="48">
        <v>89.8</v>
      </c>
      <c r="EB16" s="48">
        <v>89.433333333333337</v>
      </c>
      <c r="EC16" s="48">
        <v>89</v>
      </c>
      <c r="ED16" s="48">
        <v>88.533333333333331</v>
      </c>
      <c r="EE16" s="48">
        <v>88.1</v>
      </c>
      <c r="EF16" s="48">
        <v>87.966666666666669</v>
      </c>
      <c r="EG16" s="48">
        <v>87.4</v>
      </c>
      <c r="EH16" s="48">
        <v>86.866666666666674</v>
      </c>
      <c r="EI16" s="48">
        <v>86.633333333333326</v>
      </c>
      <c r="EJ16" s="48">
        <v>86.333333333333329</v>
      </c>
      <c r="EK16" s="48">
        <v>86.433333333333337</v>
      </c>
      <c r="EL16" s="48">
        <v>86.033333333333331</v>
      </c>
      <c r="EM16" s="49">
        <v>86.804119999999998</v>
      </c>
      <c r="EN16" s="49">
        <v>87.046260000000004</v>
      </c>
      <c r="EO16" s="49">
        <v>87.407229999999998</v>
      </c>
      <c r="EP16" s="49">
        <v>87.673749999999998</v>
      </c>
      <c r="EQ16" s="49">
        <v>88.283810000000003</v>
      </c>
      <c r="ER16" s="49">
        <v>88.467010000000002</v>
      </c>
      <c r="ES16" s="49">
        <v>88.787040000000005</v>
      </c>
      <c r="ET16" s="49">
        <v>88.827610000000007</v>
      </c>
      <c r="EU16" s="49">
        <v>89.117540000000005</v>
      </c>
      <c r="EV16" s="49">
        <v>89.108580000000003</v>
      </c>
      <c r="EW16" s="49">
        <v>89.018050000000002</v>
      </c>
      <c r="EX16" s="49">
        <v>88.720150000000004</v>
      </c>
      <c r="EY16" s="49">
        <v>88.668459999999996</v>
      </c>
      <c r="EZ16" s="49">
        <v>88.308899999999994</v>
      </c>
      <c r="FA16" s="49">
        <v>87.943550000000002</v>
      </c>
      <c r="FB16" s="49">
        <v>87.729209999999995</v>
      </c>
      <c r="FC16" s="49">
        <v>87.651179999999997</v>
      </c>
      <c r="FD16" s="49">
        <v>87.496480000000005</v>
      </c>
      <c r="FE16" s="49">
        <v>87.427639999999997</v>
      </c>
      <c r="FF16" s="49">
        <v>87.202839999999995</v>
      </c>
      <c r="FG16" s="49">
        <v>87.019379999999998</v>
      </c>
      <c r="FH16" s="49">
        <v>86.708399999999997</v>
      </c>
      <c r="FI16" s="49">
        <v>86.562839999999994</v>
      </c>
      <c r="FJ16" s="49">
        <v>86.258750000000006</v>
      </c>
    </row>
    <row r="17" spans="1:166" x14ac:dyDescent="0.2">
      <c r="A17" t="str">
        <f>'Baseline QTR'!A17</f>
        <v>KS_NPBS</v>
      </c>
      <c r="B17" t="str">
        <f>'Baseline QTR'!B17</f>
        <v xml:space="preserve">   Professional and business services</v>
      </c>
      <c r="C17" s="47">
        <v>121.93333333333334</v>
      </c>
      <c r="D17" s="47">
        <v>124.3</v>
      </c>
      <c r="E17" s="47">
        <v>126.13333333333334</v>
      </c>
      <c r="F17" s="47">
        <v>125.63333333333333</v>
      </c>
      <c r="G17" s="47">
        <v>124.73333333333332</v>
      </c>
      <c r="H17" s="47">
        <v>123.76666666666668</v>
      </c>
      <c r="I17" s="47">
        <v>124.03333333333332</v>
      </c>
      <c r="J17" s="47">
        <v>124.76666666666668</v>
      </c>
      <c r="K17" s="47">
        <v>128.33333333333331</v>
      </c>
      <c r="L17" s="47">
        <v>126.53333333333332</v>
      </c>
      <c r="M17" s="47">
        <v>124.1</v>
      </c>
      <c r="N17" s="47">
        <v>124.6</v>
      </c>
      <c r="O17" s="47">
        <v>129.53333333333333</v>
      </c>
      <c r="P17" s="47">
        <v>130.83333333333331</v>
      </c>
      <c r="Q17" s="47">
        <v>134.03333333333333</v>
      </c>
      <c r="R17" s="47">
        <v>133.43333333333334</v>
      </c>
      <c r="S17" s="47">
        <v>136.06666666666666</v>
      </c>
      <c r="T17" s="47">
        <v>139.19999999999999</v>
      </c>
      <c r="U17" s="47">
        <v>141.69999999999999</v>
      </c>
      <c r="V17" s="47">
        <v>145.20000000000002</v>
      </c>
      <c r="W17" s="47">
        <v>145.23333333333332</v>
      </c>
      <c r="X17" s="47">
        <v>144.26666666666668</v>
      </c>
      <c r="Y17" s="47">
        <v>145.66666666666666</v>
      </c>
      <c r="Z17" s="47">
        <v>148.83333333333334</v>
      </c>
      <c r="AA17" s="47">
        <v>153.06666666666666</v>
      </c>
      <c r="AB17" s="47">
        <v>153.33333333333334</v>
      </c>
      <c r="AC17" s="47">
        <v>156.33333333333334</v>
      </c>
      <c r="AD17" s="47">
        <v>160.56666666666666</v>
      </c>
      <c r="AE17" s="47">
        <v>164.6</v>
      </c>
      <c r="AF17" s="47">
        <v>169.26666666666665</v>
      </c>
      <c r="AG17" s="47">
        <v>170.20000000000002</v>
      </c>
      <c r="AH17" s="47">
        <v>173.66666666666666</v>
      </c>
      <c r="AI17" s="47">
        <v>177.66666666666666</v>
      </c>
      <c r="AJ17" s="47">
        <v>177.9</v>
      </c>
      <c r="AK17" s="47">
        <v>179.73333333333335</v>
      </c>
      <c r="AL17" s="47">
        <v>181.13333333333333</v>
      </c>
      <c r="AM17" s="47">
        <v>183.43333333333337</v>
      </c>
      <c r="AN17" s="47">
        <v>187.93333333333337</v>
      </c>
      <c r="AO17" s="47">
        <v>191.73333333333332</v>
      </c>
      <c r="AP17" s="47">
        <v>195.96666666666667</v>
      </c>
      <c r="AQ17" s="47">
        <v>198.86666666666665</v>
      </c>
      <c r="AR17" s="47">
        <v>200.36666666666667</v>
      </c>
      <c r="AS17" s="47">
        <v>204.63333333333333</v>
      </c>
      <c r="AT17" s="47">
        <v>205.4</v>
      </c>
      <c r="AU17" s="47">
        <v>198.46666666666667</v>
      </c>
      <c r="AV17" s="47">
        <v>194.43333333333337</v>
      </c>
      <c r="AW17" s="47">
        <v>187.33333333333337</v>
      </c>
      <c r="AX17" s="47">
        <v>182.26666666666665</v>
      </c>
      <c r="AY17" s="47">
        <v>180.53333333333333</v>
      </c>
      <c r="AZ17" s="47">
        <v>179.83333333333334</v>
      </c>
      <c r="BA17" s="47">
        <v>179.9</v>
      </c>
      <c r="BB17" s="47">
        <v>179.63333333333333</v>
      </c>
      <c r="BC17" s="47">
        <v>178.7</v>
      </c>
      <c r="BD17" s="47">
        <v>177.16666666666666</v>
      </c>
      <c r="BE17" s="47">
        <v>176.86666666666667</v>
      </c>
      <c r="BF17" s="47">
        <v>178.06666666666666</v>
      </c>
      <c r="BG17" s="47">
        <v>180.46666666666667</v>
      </c>
      <c r="BH17" s="47">
        <v>182.46666666666667</v>
      </c>
      <c r="BI17" s="47">
        <v>184.2</v>
      </c>
      <c r="BJ17" s="47">
        <v>187.16666666666663</v>
      </c>
      <c r="BK17" s="47">
        <v>189.6</v>
      </c>
      <c r="BL17" s="47">
        <v>191.93333333333337</v>
      </c>
      <c r="BM17" s="47">
        <v>195.26666666666668</v>
      </c>
      <c r="BN17" s="47">
        <v>197.96666666666667</v>
      </c>
      <c r="BO17" s="47">
        <v>200.13333333333333</v>
      </c>
      <c r="BP17" s="47">
        <v>204</v>
      </c>
      <c r="BQ17" s="47">
        <v>207.26666666666665</v>
      </c>
      <c r="BR17" s="47">
        <v>210.03333333333333</v>
      </c>
      <c r="BS17" s="47">
        <v>213.13333333333333</v>
      </c>
      <c r="BT17" s="47">
        <v>214.96666666666667</v>
      </c>
      <c r="BU17" s="47">
        <v>216.66666666666669</v>
      </c>
      <c r="BV17" s="47">
        <v>218.7</v>
      </c>
      <c r="BW17" s="47">
        <v>221.26666666666665</v>
      </c>
      <c r="BX17" s="47">
        <v>222.3</v>
      </c>
      <c r="BY17" s="47">
        <v>220.93333333333337</v>
      </c>
      <c r="BZ17" s="47">
        <v>215.96666666666667</v>
      </c>
      <c r="CA17" s="47">
        <v>209.83333333333337</v>
      </c>
      <c r="CB17" s="47">
        <v>200.4</v>
      </c>
      <c r="CC17" s="47">
        <v>197.2</v>
      </c>
      <c r="CD17" s="47">
        <v>197.4</v>
      </c>
      <c r="CE17" s="47">
        <v>198.56666666666663</v>
      </c>
      <c r="CF17" s="47">
        <v>200.46666666666667</v>
      </c>
      <c r="CG17" s="47">
        <v>202.3</v>
      </c>
      <c r="CH17" s="47">
        <v>205</v>
      </c>
      <c r="CI17" s="47">
        <v>207.7</v>
      </c>
      <c r="CJ17" s="47">
        <v>210.23333333333332</v>
      </c>
      <c r="CK17" s="47">
        <v>213.56666666666663</v>
      </c>
      <c r="CL17" s="47">
        <v>216.33333333333337</v>
      </c>
      <c r="CM17" s="47">
        <v>218.8</v>
      </c>
      <c r="CN17" s="47">
        <v>223.4</v>
      </c>
      <c r="CO17" s="47">
        <v>224.83333333333337</v>
      </c>
      <c r="CP17" s="47">
        <v>228.96666666666667</v>
      </c>
      <c r="CQ17" s="47">
        <v>232.1</v>
      </c>
      <c r="CR17" s="47">
        <v>234.16666666666663</v>
      </c>
      <c r="CS17" s="47">
        <v>236.46666666666667</v>
      </c>
      <c r="CT17" s="47">
        <v>239.63333333333333</v>
      </c>
      <c r="CU17" s="47">
        <v>242.13333333333333</v>
      </c>
      <c r="CV17" s="47">
        <v>243.3</v>
      </c>
      <c r="CW17" s="47">
        <v>248.33333333333337</v>
      </c>
      <c r="CX17" s="47">
        <v>251.33333333333337</v>
      </c>
      <c r="CY17" s="47">
        <v>253.66666666666663</v>
      </c>
      <c r="CZ17" s="47">
        <v>257.33333333333331</v>
      </c>
      <c r="DA17" s="47">
        <v>261.3</v>
      </c>
      <c r="DB17" s="47">
        <v>264.06666666666666</v>
      </c>
      <c r="DC17" s="47">
        <v>267.26666666666665</v>
      </c>
      <c r="DD17" s="47">
        <v>271.09999999999997</v>
      </c>
      <c r="DE17" s="47">
        <v>274.60000000000002</v>
      </c>
      <c r="DF17" s="47">
        <v>276.73333333333329</v>
      </c>
      <c r="DG17" s="47">
        <v>280.89999999999998</v>
      </c>
      <c r="DH17" s="47">
        <v>286.36666666666667</v>
      </c>
      <c r="DI17" s="47">
        <v>290.36666666666667</v>
      </c>
      <c r="DJ17" s="47">
        <v>292.06666666666666</v>
      </c>
      <c r="DK17" s="47">
        <v>295.10000000000002</v>
      </c>
      <c r="DL17" s="47">
        <v>295.60000000000002</v>
      </c>
      <c r="DM17" s="47">
        <v>298.2</v>
      </c>
      <c r="DN17" s="47">
        <v>301.89999999999998</v>
      </c>
      <c r="DO17" s="47">
        <v>301.9666666666667</v>
      </c>
      <c r="DP17" s="47">
        <v>308.2</v>
      </c>
      <c r="DQ17" s="47">
        <v>313.96666666666664</v>
      </c>
      <c r="DR17" s="47">
        <v>318.5</v>
      </c>
      <c r="DS17" s="48">
        <v>321.86666666666667</v>
      </c>
      <c r="DT17" s="48">
        <v>305.56666666666666</v>
      </c>
      <c r="DU17" s="48">
        <v>311.46666666666664</v>
      </c>
      <c r="DV17" s="48">
        <v>320.66666666666669</v>
      </c>
      <c r="DW17" s="48">
        <v>318.76666666666665</v>
      </c>
      <c r="DX17" s="48">
        <v>319.10000000000002</v>
      </c>
      <c r="DY17" s="48">
        <v>326.60000000000002</v>
      </c>
      <c r="DZ17" s="48">
        <v>337.76666666666665</v>
      </c>
      <c r="EA17" s="48">
        <v>351.93333333333334</v>
      </c>
      <c r="EB17" s="48">
        <v>356.46666666666664</v>
      </c>
      <c r="EC17" s="48">
        <v>355.53333333333336</v>
      </c>
      <c r="ED17" s="48">
        <v>354.23333333333335</v>
      </c>
      <c r="EE17" s="48">
        <v>350.3</v>
      </c>
      <c r="EF17" s="48">
        <v>345.83333333333331</v>
      </c>
      <c r="EG17" s="48">
        <v>344.33333333333331</v>
      </c>
      <c r="EH17" s="48">
        <v>345.86666666666667</v>
      </c>
      <c r="EI17" s="48">
        <v>346.06666666666666</v>
      </c>
      <c r="EJ17" s="48">
        <v>346.26666666666665</v>
      </c>
      <c r="EK17" s="48">
        <v>346.76666666666665</v>
      </c>
      <c r="EL17" s="48">
        <v>346</v>
      </c>
      <c r="EM17" s="49">
        <v>345.34460000000001</v>
      </c>
      <c r="EN17" s="49">
        <v>346.51979999999998</v>
      </c>
      <c r="EO17" s="49">
        <v>348.7484</v>
      </c>
      <c r="EP17" s="49">
        <v>350.9599</v>
      </c>
      <c r="EQ17" s="49">
        <v>354.2373</v>
      </c>
      <c r="ER17" s="49">
        <v>356.06270000000001</v>
      </c>
      <c r="ES17" s="49">
        <v>355.06189999999998</v>
      </c>
      <c r="ET17" s="49">
        <v>354.70370000000003</v>
      </c>
      <c r="EU17" s="49">
        <v>354.46480000000003</v>
      </c>
      <c r="EV17" s="49">
        <v>353.91269999999997</v>
      </c>
      <c r="EW17" s="49">
        <v>353.40989999999999</v>
      </c>
      <c r="EX17" s="49">
        <v>353.81240000000003</v>
      </c>
      <c r="EY17" s="49">
        <v>354.90460000000002</v>
      </c>
      <c r="EZ17" s="49">
        <v>356.09910000000002</v>
      </c>
      <c r="FA17" s="49">
        <v>357.62799999999999</v>
      </c>
      <c r="FB17" s="49">
        <v>359.70119999999997</v>
      </c>
      <c r="FC17" s="49">
        <v>362.17439999999999</v>
      </c>
      <c r="FD17" s="49">
        <v>364.59370000000001</v>
      </c>
      <c r="FE17" s="49">
        <v>367.10050000000001</v>
      </c>
      <c r="FF17" s="49">
        <v>369.63749999999999</v>
      </c>
      <c r="FG17" s="49">
        <v>372.36959999999999</v>
      </c>
      <c r="FH17" s="49">
        <v>375.04640000000001</v>
      </c>
      <c r="FI17" s="49">
        <v>377.69409999999999</v>
      </c>
      <c r="FJ17" s="49">
        <v>380.45679999999999</v>
      </c>
    </row>
    <row r="18" spans="1:166" x14ac:dyDescent="0.2">
      <c r="A18" t="str">
        <f>'Baseline QTR'!A18</f>
        <v>KS_NOSRV</v>
      </c>
      <c r="B18" t="str">
        <f>'Baseline QTR'!B18</f>
        <v xml:space="preserve">   Other services</v>
      </c>
      <c r="C18" s="47">
        <v>226.1</v>
      </c>
      <c r="D18" s="47">
        <v>228.4</v>
      </c>
      <c r="E18" s="47">
        <v>230.76666666666668</v>
      </c>
      <c r="F18" s="47">
        <v>231.96666666666667</v>
      </c>
      <c r="G18" s="47">
        <v>233.7</v>
      </c>
      <c r="H18" s="47">
        <v>234.53333333333333</v>
      </c>
      <c r="I18" s="47">
        <v>234.46666666666667</v>
      </c>
      <c r="J18" s="47">
        <v>237.16666666666663</v>
      </c>
      <c r="K18" s="47">
        <v>238.2</v>
      </c>
      <c r="L18" s="47">
        <v>239.73333333333335</v>
      </c>
      <c r="M18" s="47">
        <v>242.66666666666663</v>
      </c>
      <c r="N18" s="47">
        <v>245.4</v>
      </c>
      <c r="O18" s="47">
        <v>246.86666666666667</v>
      </c>
      <c r="P18" s="47">
        <v>251.4</v>
      </c>
      <c r="Q18" s="47">
        <v>253.23333333333335</v>
      </c>
      <c r="R18" s="47">
        <v>252.83333333333337</v>
      </c>
      <c r="S18" s="47">
        <v>254.06666666666663</v>
      </c>
      <c r="T18" s="47">
        <v>255.83333333333337</v>
      </c>
      <c r="U18" s="47">
        <v>257.36666666666667</v>
      </c>
      <c r="V18" s="47">
        <v>260.13333333333333</v>
      </c>
      <c r="W18" s="47">
        <v>264.93333333333334</v>
      </c>
      <c r="X18" s="47">
        <v>265.53333333333336</v>
      </c>
      <c r="Y18" s="47">
        <v>266.5</v>
      </c>
      <c r="Z18" s="47">
        <v>267.4666666666667</v>
      </c>
      <c r="AA18" s="47">
        <v>266.8</v>
      </c>
      <c r="AB18" s="47">
        <v>270.2</v>
      </c>
      <c r="AC18" s="47">
        <v>272.36666666666667</v>
      </c>
      <c r="AD18" s="47">
        <v>277.26666666666665</v>
      </c>
      <c r="AE18" s="47">
        <v>279.36666666666667</v>
      </c>
      <c r="AF18" s="47">
        <v>281.33333333333337</v>
      </c>
      <c r="AG18" s="47">
        <v>284.2</v>
      </c>
      <c r="AH18" s="47">
        <v>288.7</v>
      </c>
      <c r="AI18" s="47">
        <v>289.83333333333331</v>
      </c>
      <c r="AJ18" s="47">
        <v>294.8</v>
      </c>
      <c r="AK18" s="47">
        <v>296.66666666666669</v>
      </c>
      <c r="AL18" s="47">
        <v>298.7</v>
      </c>
      <c r="AM18" s="47">
        <v>301.73333333333335</v>
      </c>
      <c r="AN18" s="47">
        <v>301.4666666666667</v>
      </c>
      <c r="AO18" s="47">
        <v>303.36666666666667</v>
      </c>
      <c r="AP18" s="47">
        <v>306.93333333333334</v>
      </c>
      <c r="AQ18" s="47">
        <v>310.10000000000002</v>
      </c>
      <c r="AR18" s="47">
        <v>309</v>
      </c>
      <c r="AS18" s="47">
        <v>310.73333333333335</v>
      </c>
      <c r="AT18" s="47">
        <v>313.8</v>
      </c>
      <c r="AU18" s="47">
        <v>312.2</v>
      </c>
      <c r="AV18" s="47">
        <v>313.39999999999998</v>
      </c>
      <c r="AW18" s="47">
        <v>313.0333333333333</v>
      </c>
      <c r="AX18" s="47">
        <v>311.83333333333331</v>
      </c>
      <c r="AY18" s="47">
        <v>312.96666666666664</v>
      </c>
      <c r="AZ18" s="47">
        <v>314.46666666666664</v>
      </c>
      <c r="BA18" s="47">
        <v>315.59999999999997</v>
      </c>
      <c r="BB18" s="47">
        <v>316.60000000000002</v>
      </c>
      <c r="BC18" s="47">
        <v>318.26666666666665</v>
      </c>
      <c r="BD18" s="47">
        <v>319.33333333333331</v>
      </c>
      <c r="BE18" s="47">
        <v>320.86666666666667</v>
      </c>
      <c r="BF18" s="47">
        <v>323.3</v>
      </c>
      <c r="BG18" s="47">
        <v>322.5333333333333</v>
      </c>
      <c r="BH18" s="47">
        <v>324.56666666666666</v>
      </c>
      <c r="BI18" s="47">
        <v>325.36666666666667</v>
      </c>
      <c r="BJ18" s="47">
        <v>327.26666666666665</v>
      </c>
      <c r="BK18" s="47">
        <v>329.13333333333333</v>
      </c>
      <c r="BL18" s="47">
        <v>332.33333333333331</v>
      </c>
      <c r="BM18" s="47">
        <v>333.96666666666664</v>
      </c>
      <c r="BN18" s="47">
        <v>335.06666666666666</v>
      </c>
      <c r="BO18" s="47">
        <v>336.93333333333334</v>
      </c>
      <c r="BP18" s="47">
        <v>338.1</v>
      </c>
      <c r="BQ18" s="47">
        <v>339.83333333333331</v>
      </c>
      <c r="BR18" s="47">
        <v>341.56666666666666</v>
      </c>
      <c r="BS18" s="47">
        <v>345.03333333333336</v>
      </c>
      <c r="BT18" s="47">
        <v>346.90000000000003</v>
      </c>
      <c r="BU18" s="47">
        <v>349.33333333333331</v>
      </c>
      <c r="BV18" s="47">
        <v>352.86666666666667</v>
      </c>
      <c r="BW18" s="47">
        <v>355.73333333333335</v>
      </c>
      <c r="BX18" s="47">
        <v>357.33333333333337</v>
      </c>
      <c r="BY18" s="47">
        <v>360.03333333333336</v>
      </c>
      <c r="BZ18" s="47">
        <v>359.23333333333335</v>
      </c>
      <c r="CA18" s="47">
        <v>358.90000000000003</v>
      </c>
      <c r="CB18" s="47">
        <v>357</v>
      </c>
      <c r="CC18" s="47">
        <v>358.33333333333331</v>
      </c>
      <c r="CD18" s="47">
        <v>359.46666666666664</v>
      </c>
      <c r="CE18" s="47">
        <v>359.63333333333333</v>
      </c>
      <c r="CF18" s="47">
        <v>361.6</v>
      </c>
      <c r="CG18" s="47">
        <v>364.33333333333331</v>
      </c>
      <c r="CH18" s="47">
        <v>368.8</v>
      </c>
      <c r="CI18" s="47">
        <v>370.56666666666666</v>
      </c>
      <c r="CJ18" s="47">
        <v>373.66666666666669</v>
      </c>
      <c r="CK18" s="47">
        <v>375.36666666666667</v>
      </c>
      <c r="CL18" s="47">
        <v>377.3</v>
      </c>
      <c r="CM18" s="47">
        <v>380</v>
      </c>
      <c r="CN18" s="47">
        <v>382.26666666666671</v>
      </c>
      <c r="CO18" s="47">
        <v>383.33333333333331</v>
      </c>
      <c r="CP18" s="47">
        <v>386.16666666666663</v>
      </c>
      <c r="CQ18" s="47">
        <v>387.56666666666666</v>
      </c>
      <c r="CR18" s="47">
        <v>390.3</v>
      </c>
      <c r="CS18" s="47">
        <v>392.63333333333333</v>
      </c>
      <c r="CT18" s="47">
        <v>395.7000000000001</v>
      </c>
      <c r="CU18" s="47">
        <v>399.66666666666669</v>
      </c>
      <c r="CV18" s="47">
        <v>399.93333333333334</v>
      </c>
      <c r="CW18" s="47">
        <v>403.0333333333333</v>
      </c>
      <c r="CX18" s="47">
        <v>403.56666666666666</v>
      </c>
      <c r="CY18" s="47">
        <v>406.36666666666667</v>
      </c>
      <c r="CZ18" s="47">
        <v>410.23333333333335</v>
      </c>
      <c r="DA18" s="47">
        <v>414.06666666666666</v>
      </c>
      <c r="DB18" s="47">
        <v>416.9666666666667</v>
      </c>
      <c r="DC18" s="47">
        <v>422.3</v>
      </c>
      <c r="DD18" s="47">
        <v>426.7</v>
      </c>
      <c r="DE18" s="47">
        <v>429.63333333333338</v>
      </c>
      <c r="DF18" s="47">
        <v>432.0333333333333</v>
      </c>
      <c r="DG18" s="47">
        <v>434.66666666666669</v>
      </c>
      <c r="DH18" s="47">
        <v>438.73333333333335</v>
      </c>
      <c r="DI18" s="47">
        <v>440.7</v>
      </c>
      <c r="DJ18" s="47">
        <v>443.36666666666667</v>
      </c>
      <c r="DK18" s="47">
        <v>448.73333333333335</v>
      </c>
      <c r="DL18" s="47">
        <v>451.56666666666666</v>
      </c>
      <c r="DM18" s="47">
        <v>453.66666666666669</v>
      </c>
      <c r="DN18" s="47">
        <v>456.5</v>
      </c>
      <c r="DO18" s="47">
        <v>459.83333333333337</v>
      </c>
      <c r="DP18" s="47">
        <v>462.8</v>
      </c>
      <c r="DQ18" s="47">
        <v>465.26666666666665</v>
      </c>
      <c r="DR18" s="47">
        <v>467.16666666666669</v>
      </c>
      <c r="DS18" s="48">
        <v>464.13333333333333</v>
      </c>
      <c r="DT18" s="48">
        <v>353.1</v>
      </c>
      <c r="DU18" s="48">
        <v>378.5</v>
      </c>
      <c r="DV18" s="48">
        <v>383.26666666666665</v>
      </c>
      <c r="DW18" s="48">
        <v>382.36666666666667</v>
      </c>
      <c r="DX18" s="48">
        <v>398.2999999999999</v>
      </c>
      <c r="DY18" s="48">
        <v>415.13333333333333</v>
      </c>
      <c r="DZ18" s="48">
        <v>425.26666666666665</v>
      </c>
      <c r="EA18" s="48">
        <v>428.7</v>
      </c>
      <c r="EB18" s="48">
        <v>434.26666666666671</v>
      </c>
      <c r="EC18" s="48">
        <v>441.4666666666667</v>
      </c>
      <c r="ED18" s="48">
        <v>444.23333333333335</v>
      </c>
      <c r="EE18" s="48">
        <v>450.8</v>
      </c>
      <c r="EF18" s="48">
        <v>454.6</v>
      </c>
      <c r="EG18" s="48">
        <v>457.8</v>
      </c>
      <c r="EH18" s="48">
        <v>461.4</v>
      </c>
      <c r="EI18" s="48">
        <v>462.33333333333331</v>
      </c>
      <c r="EJ18" s="48">
        <v>466.56666666666666</v>
      </c>
      <c r="EK18" s="48">
        <v>468.93333333333334</v>
      </c>
      <c r="EL18" s="48">
        <v>470.3</v>
      </c>
      <c r="EM18" s="49">
        <v>473.90179999999998</v>
      </c>
      <c r="EN18" s="49">
        <v>476.7611</v>
      </c>
      <c r="EO18" s="49">
        <v>478.87619999999998</v>
      </c>
      <c r="EP18" s="49">
        <v>481.41039999999998</v>
      </c>
      <c r="EQ18" s="49">
        <v>483.2808</v>
      </c>
      <c r="ER18" s="49">
        <v>484.56569999999999</v>
      </c>
      <c r="ES18" s="49">
        <v>486.76609999999999</v>
      </c>
      <c r="ET18" s="49">
        <v>489.2038</v>
      </c>
      <c r="EU18" s="49">
        <v>491.3263</v>
      </c>
      <c r="EV18" s="49">
        <v>493.46440000000001</v>
      </c>
      <c r="EW18" s="49">
        <v>495.67140000000001</v>
      </c>
      <c r="EX18" s="49">
        <v>498.01530000000002</v>
      </c>
      <c r="EY18" s="49">
        <v>499.71710000000002</v>
      </c>
      <c r="EZ18" s="49">
        <v>501.74489999999997</v>
      </c>
      <c r="FA18" s="49">
        <v>503.64</v>
      </c>
      <c r="FB18" s="49">
        <v>505.26569999999998</v>
      </c>
      <c r="FC18" s="49">
        <v>506.01139999999998</v>
      </c>
      <c r="FD18" s="49">
        <v>506.56740000000002</v>
      </c>
      <c r="FE18" s="49">
        <v>507.05200000000002</v>
      </c>
      <c r="FF18" s="49">
        <v>507.71050000000002</v>
      </c>
      <c r="FG18" s="49">
        <v>507.77300000000002</v>
      </c>
      <c r="FH18" s="49">
        <v>507.8526</v>
      </c>
      <c r="FI18" s="49">
        <v>508.2466</v>
      </c>
      <c r="FJ18" s="49">
        <v>509.10160000000002</v>
      </c>
    </row>
    <row r="19" spans="1:166" x14ac:dyDescent="0.2">
      <c r="A19" t="str">
        <f>'Baseline QTR'!A19</f>
        <v>KS_NLHS</v>
      </c>
      <c r="B19" t="str">
        <f>'Baseline QTR'!B19</f>
        <v xml:space="preserve">      Leisure and Hospitality</v>
      </c>
      <c r="C19" s="47">
        <v>89.966666666666669</v>
      </c>
      <c r="D19" s="47">
        <v>90.86666666666666</v>
      </c>
      <c r="E19" s="47">
        <v>91.4</v>
      </c>
      <c r="F19" s="47">
        <v>91.13333333333334</v>
      </c>
      <c r="G19" s="47">
        <v>92.76666666666668</v>
      </c>
      <c r="H19" s="47">
        <v>92.3</v>
      </c>
      <c r="I19" s="47">
        <v>90.73333333333332</v>
      </c>
      <c r="J19" s="47">
        <v>91.466666666666683</v>
      </c>
      <c r="K19" s="47">
        <v>92.366666666666674</v>
      </c>
      <c r="L19" s="47">
        <v>92.866666666666674</v>
      </c>
      <c r="M19" s="47">
        <v>94</v>
      </c>
      <c r="N19" s="47">
        <v>94.566666666666663</v>
      </c>
      <c r="O19" s="47">
        <v>95.4</v>
      </c>
      <c r="P19" s="47">
        <v>96.3</v>
      </c>
      <c r="Q19" s="47">
        <v>97.8</v>
      </c>
      <c r="R19" s="47">
        <v>96.86666666666666</v>
      </c>
      <c r="S19" s="47">
        <v>97.7</v>
      </c>
      <c r="T19" s="47">
        <v>99</v>
      </c>
      <c r="U19" s="47">
        <v>98.633333333333326</v>
      </c>
      <c r="V19" s="47">
        <v>100.56666666666666</v>
      </c>
      <c r="W19" s="47">
        <v>102.3</v>
      </c>
      <c r="X19" s="47">
        <v>102.76666666666668</v>
      </c>
      <c r="Y19" s="47">
        <v>102.33333333333331</v>
      </c>
      <c r="Z19" s="47">
        <v>104.63333333333334</v>
      </c>
      <c r="AA19" s="47">
        <v>103.6</v>
      </c>
      <c r="AB19" s="47">
        <v>105.9</v>
      </c>
      <c r="AC19" s="47">
        <v>107.56666666666668</v>
      </c>
      <c r="AD19" s="47">
        <v>108.33333333333331</v>
      </c>
      <c r="AE19" s="47">
        <v>108.46666666666668</v>
      </c>
      <c r="AF19" s="47">
        <v>108.3</v>
      </c>
      <c r="AG19" s="47">
        <v>109.96666666666668</v>
      </c>
      <c r="AH19" s="47">
        <v>112.26666666666668</v>
      </c>
      <c r="AI19" s="47">
        <v>111.96666666666668</v>
      </c>
      <c r="AJ19" s="47">
        <v>113.73333333333332</v>
      </c>
      <c r="AK19" s="47">
        <v>114.76666666666668</v>
      </c>
      <c r="AL19" s="47">
        <v>113.86666666666666</v>
      </c>
      <c r="AM19" s="47">
        <v>118.43333333333334</v>
      </c>
      <c r="AN19" s="47">
        <v>118.56666666666666</v>
      </c>
      <c r="AO19" s="47">
        <v>119.13333333333334</v>
      </c>
      <c r="AP19" s="47">
        <v>120.7</v>
      </c>
      <c r="AQ19" s="47">
        <v>121.46666666666668</v>
      </c>
      <c r="AR19" s="47">
        <v>120.66666666666669</v>
      </c>
      <c r="AS19" s="47">
        <v>118.83333333333331</v>
      </c>
      <c r="AT19" s="47">
        <v>121.46666666666668</v>
      </c>
      <c r="AU19" s="47">
        <v>121.43333333333332</v>
      </c>
      <c r="AV19" s="47">
        <v>120.9</v>
      </c>
      <c r="AW19" s="47">
        <v>119.9</v>
      </c>
      <c r="AX19" s="47">
        <v>117.06666666666666</v>
      </c>
      <c r="AY19" s="47">
        <v>116.63333333333333</v>
      </c>
      <c r="AZ19" s="47">
        <v>117.4</v>
      </c>
      <c r="BA19" s="47">
        <v>118</v>
      </c>
      <c r="BB19" s="47">
        <v>117.86666666666666</v>
      </c>
      <c r="BC19" s="47">
        <v>118.33333333333334</v>
      </c>
      <c r="BD19" s="47">
        <v>118.46666666666668</v>
      </c>
      <c r="BE19" s="47">
        <v>119.83333333333331</v>
      </c>
      <c r="BF19" s="47">
        <v>121.8</v>
      </c>
      <c r="BG19" s="47">
        <v>121.83333333333331</v>
      </c>
      <c r="BH19" s="47">
        <v>123.06666666666666</v>
      </c>
      <c r="BI19" s="47">
        <v>122.8</v>
      </c>
      <c r="BJ19" s="47">
        <v>124.06666666666666</v>
      </c>
      <c r="BK19" s="47">
        <v>124.66666666666669</v>
      </c>
      <c r="BL19" s="47">
        <v>126.36666666666666</v>
      </c>
      <c r="BM19" s="47">
        <v>127.1</v>
      </c>
      <c r="BN19" s="47">
        <v>128.16666666666669</v>
      </c>
      <c r="BO19" s="47">
        <v>129.23333333333335</v>
      </c>
      <c r="BP19" s="47">
        <v>129.76666666666668</v>
      </c>
      <c r="BQ19" s="47">
        <v>131.4</v>
      </c>
      <c r="BR19" s="47">
        <v>132.5</v>
      </c>
      <c r="BS19" s="47">
        <v>133.9</v>
      </c>
      <c r="BT19" s="47">
        <v>134.66666666666666</v>
      </c>
      <c r="BU19" s="47">
        <v>135.79999999999998</v>
      </c>
      <c r="BV19" s="47">
        <v>136.73333333333335</v>
      </c>
      <c r="BW19" s="47">
        <v>137.86666666666667</v>
      </c>
      <c r="BX19" s="47">
        <v>137.43333333333334</v>
      </c>
      <c r="BY19" s="47">
        <v>137.53333333333333</v>
      </c>
      <c r="BZ19" s="47">
        <v>135.33333333333334</v>
      </c>
      <c r="CA19" s="47">
        <v>132.56666666666666</v>
      </c>
      <c r="CB19" s="47">
        <v>130.13333333333335</v>
      </c>
      <c r="CC19" s="47">
        <v>130.23333333333332</v>
      </c>
      <c r="CD19" s="47">
        <v>129.4</v>
      </c>
      <c r="CE19" s="47">
        <v>129.30000000000001</v>
      </c>
      <c r="CF19" s="47">
        <v>130</v>
      </c>
      <c r="CG19" s="47">
        <v>130.66666666666666</v>
      </c>
      <c r="CH19" s="47">
        <v>131.93333333333334</v>
      </c>
      <c r="CI19" s="47">
        <v>132.06666666666666</v>
      </c>
      <c r="CJ19" s="47">
        <v>133.26666666666665</v>
      </c>
      <c r="CK19" s="47">
        <v>133.63333333333333</v>
      </c>
      <c r="CL19" s="47">
        <v>134.93333333333334</v>
      </c>
      <c r="CM19" s="47">
        <v>136.16666666666666</v>
      </c>
      <c r="CN19" s="47">
        <v>137.56666666666666</v>
      </c>
      <c r="CO19" s="47">
        <v>138.16666666666666</v>
      </c>
      <c r="CP19" s="47">
        <v>140.4</v>
      </c>
      <c r="CQ19" s="47">
        <v>141.6</v>
      </c>
      <c r="CR19" s="47">
        <v>143.26666666666668</v>
      </c>
      <c r="CS19" s="47">
        <v>144.76666666666665</v>
      </c>
      <c r="CT19" s="47">
        <v>146</v>
      </c>
      <c r="CU19" s="47">
        <v>147.6</v>
      </c>
      <c r="CV19" s="47">
        <v>148</v>
      </c>
      <c r="CW19" s="47">
        <v>149.26666666666665</v>
      </c>
      <c r="CX19" s="47">
        <v>149.9</v>
      </c>
      <c r="CY19" s="47">
        <v>151.9</v>
      </c>
      <c r="CZ19" s="47">
        <v>153.56666666666666</v>
      </c>
      <c r="DA19" s="47">
        <v>156.73333333333335</v>
      </c>
      <c r="DB19" s="47">
        <v>157.73333333333335</v>
      </c>
      <c r="DC19" s="47">
        <v>159.53333333333333</v>
      </c>
      <c r="DD19" s="47">
        <v>160.83333333333334</v>
      </c>
      <c r="DE19" s="47">
        <v>162.73333333333335</v>
      </c>
      <c r="DF19" s="47">
        <v>163.5</v>
      </c>
      <c r="DG19" s="47">
        <v>164.93333333333334</v>
      </c>
      <c r="DH19" s="47">
        <v>167.20000000000002</v>
      </c>
      <c r="DI19" s="47">
        <v>167.23333333333335</v>
      </c>
      <c r="DJ19" s="47">
        <v>167.99999999999997</v>
      </c>
      <c r="DK19" s="47">
        <v>170.3</v>
      </c>
      <c r="DL19" s="47">
        <v>171.63333333333333</v>
      </c>
      <c r="DM19" s="47">
        <v>171.43333333333334</v>
      </c>
      <c r="DN19" s="47">
        <v>172.79999999999998</v>
      </c>
      <c r="DO19" s="47">
        <v>172.76666666666668</v>
      </c>
      <c r="DP19" s="47">
        <v>173.56666666666669</v>
      </c>
      <c r="DQ19" s="47">
        <v>174.23333333333332</v>
      </c>
      <c r="DR19" s="47">
        <v>174.56666666666666</v>
      </c>
      <c r="DS19" s="48">
        <v>172.3</v>
      </c>
      <c r="DT19" s="48">
        <v>96.133333333333326</v>
      </c>
      <c r="DU19" s="48">
        <v>109.7</v>
      </c>
      <c r="DV19" s="48">
        <v>112.43333333333334</v>
      </c>
      <c r="DW19" s="48">
        <v>110.9</v>
      </c>
      <c r="DX19" s="48">
        <v>123.26666666666668</v>
      </c>
      <c r="DY19" s="48">
        <v>136.70000000000002</v>
      </c>
      <c r="DZ19" s="48">
        <v>144.26666666666668</v>
      </c>
      <c r="EA19" s="48">
        <v>146.86666666666667</v>
      </c>
      <c r="EB19" s="48">
        <v>150.06666666666666</v>
      </c>
      <c r="EC19" s="48">
        <v>154.36666666666667</v>
      </c>
      <c r="ED19" s="48">
        <v>157.43333333333334</v>
      </c>
      <c r="EE19" s="48">
        <v>160.23333333333335</v>
      </c>
      <c r="EF19" s="48">
        <v>163.19999999999999</v>
      </c>
      <c r="EG19" s="48">
        <v>164.7</v>
      </c>
      <c r="EH19" s="48">
        <v>166.1</v>
      </c>
      <c r="EI19" s="48">
        <v>165.23333333333332</v>
      </c>
      <c r="EJ19" s="48">
        <v>166.86666666666667</v>
      </c>
      <c r="EK19" s="48">
        <v>168.53333333333333</v>
      </c>
      <c r="EL19" s="48">
        <v>169.36666666666667</v>
      </c>
      <c r="EM19" s="49">
        <v>169.31209999999999</v>
      </c>
      <c r="EN19" s="49">
        <v>169.10290000000001</v>
      </c>
      <c r="EO19" s="49">
        <v>169.0933</v>
      </c>
      <c r="EP19" s="49">
        <v>170.26840000000001</v>
      </c>
      <c r="EQ19" s="49">
        <v>170.352</v>
      </c>
      <c r="ER19" s="49">
        <v>170.3289</v>
      </c>
      <c r="ES19" s="49">
        <v>171.1362</v>
      </c>
      <c r="ET19" s="49">
        <v>172.50239999999999</v>
      </c>
      <c r="EU19" s="49">
        <v>173.00389999999999</v>
      </c>
      <c r="EV19" s="49">
        <v>174.03630000000001</v>
      </c>
      <c r="EW19" s="49">
        <v>175.00319999999999</v>
      </c>
      <c r="EX19" s="49">
        <v>176.14760000000001</v>
      </c>
      <c r="EY19" s="49">
        <v>176.4984</v>
      </c>
      <c r="EZ19" s="49">
        <v>177.4374</v>
      </c>
      <c r="FA19" s="49">
        <v>178.28020000000001</v>
      </c>
      <c r="FB19" s="49">
        <v>178.96789999999999</v>
      </c>
      <c r="FC19" s="49">
        <v>178.60679999999999</v>
      </c>
      <c r="FD19" s="49">
        <v>178.50399999999999</v>
      </c>
      <c r="FE19" s="49">
        <v>178.36269999999999</v>
      </c>
      <c r="FF19" s="49">
        <v>178.24610000000001</v>
      </c>
      <c r="FG19" s="49">
        <v>177.33750000000001</v>
      </c>
      <c r="FH19" s="49">
        <v>176.84049999999999</v>
      </c>
      <c r="FI19" s="49">
        <v>176.39599999999999</v>
      </c>
      <c r="FJ19" s="49">
        <v>176.12569999999999</v>
      </c>
    </row>
    <row r="20" spans="1:166" x14ac:dyDescent="0.2">
      <c r="A20" t="str">
        <f>'Baseline QTR'!A20</f>
        <v>KS_NGOV</v>
      </c>
      <c r="B20" t="str">
        <f>'Baseline QTR'!B20</f>
        <v xml:space="preserve">   Government</v>
      </c>
      <c r="C20" s="47">
        <v>145.09999999999997</v>
      </c>
      <c r="D20" s="47">
        <v>146.26666666666668</v>
      </c>
      <c r="E20" s="47">
        <v>149.83333333333331</v>
      </c>
      <c r="F20" s="47">
        <v>148.73333333333332</v>
      </c>
      <c r="G20" s="47">
        <v>149.43333333333334</v>
      </c>
      <c r="H20" s="47">
        <v>152.83333333333331</v>
      </c>
      <c r="I20" s="47">
        <v>155</v>
      </c>
      <c r="J20" s="47">
        <v>154.66666666666666</v>
      </c>
      <c r="K20" s="47">
        <v>157.39999999999998</v>
      </c>
      <c r="L20" s="47">
        <v>158.29999999999998</v>
      </c>
      <c r="M20" s="47">
        <v>158.36666666666667</v>
      </c>
      <c r="N20" s="47">
        <v>160.9</v>
      </c>
      <c r="O20" s="47">
        <v>160.29999999999998</v>
      </c>
      <c r="P20" s="47">
        <v>161.33333333333334</v>
      </c>
      <c r="Q20" s="47">
        <v>162.56666666666666</v>
      </c>
      <c r="R20" s="47">
        <v>163.50000000000003</v>
      </c>
      <c r="S20" s="47">
        <v>163.43333333333334</v>
      </c>
      <c r="T20" s="47">
        <v>164.36666666666667</v>
      </c>
      <c r="U20" s="47">
        <v>163.5</v>
      </c>
      <c r="V20" s="47">
        <v>166.79999999999998</v>
      </c>
      <c r="W20" s="47">
        <v>167.73333333333335</v>
      </c>
      <c r="X20" s="47">
        <v>167.86666666666667</v>
      </c>
      <c r="Y20" s="47">
        <v>167.20000000000002</v>
      </c>
      <c r="Z20" s="47">
        <v>168.66666666666666</v>
      </c>
      <c r="AA20" s="47">
        <v>171.03333333333336</v>
      </c>
      <c r="AB20" s="47">
        <v>170.46666666666667</v>
      </c>
      <c r="AC20" s="47">
        <v>170.4</v>
      </c>
      <c r="AD20" s="47">
        <v>170.79999999999998</v>
      </c>
      <c r="AE20" s="47">
        <v>171</v>
      </c>
      <c r="AF20" s="47">
        <v>174.43333333333334</v>
      </c>
      <c r="AG20" s="47">
        <v>174.66666666666666</v>
      </c>
      <c r="AH20" s="47">
        <v>175.20000000000002</v>
      </c>
      <c r="AI20" s="47">
        <v>176.60000000000002</v>
      </c>
      <c r="AJ20" s="47">
        <v>178.06666666666666</v>
      </c>
      <c r="AK20" s="47">
        <v>179.20000000000002</v>
      </c>
      <c r="AL20" s="47">
        <v>180.2</v>
      </c>
      <c r="AM20" s="47">
        <v>180.66666666666669</v>
      </c>
      <c r="AN20" s="47">
        <v>182.16666666666666</v>
      </c>
      <c r="AO20" s="47">
        <v>183.96666666666667</v>
      </c>
      <c r="AP20" s="47">
        <v>184.0333333333333</v>
      </c>
      <c r="AQ20" s="47">
        <v>185.03333333333333</v>
      </c>
      <c r="AR20" s="47">
        <v>186.83333333333334</v>
      </c>
      <c r="AS20" s="47">
        <v>185.79999999999998</v>
      </c>
      <c r="AT20" s="47">
        <v>185.70000000000002</v>
      </c>
      <c r="AU20" s="47">
        <v>189.63333333333333</v>
      </c>
      <c r="AV20" s="47">
        <v>191.43333333333334</v>
      </c>
      <c r="AW20" s="47">
        <v>192.43333333333334</v>
      </c>
      <c r="AX20" s="47">
        <v>194</v>
      </c>
      <c r="AY20" s="47">
        <v>194.83333333333331</v>
      </c>
      <c r="AZ20" s="47">
        <v>195.60000000000002</v>
      </c>
      <c r="BA20" s="47">
        <v>195.9</v>
      </c>
      <c r="BB20" s="47">
        <v>197.03333333333333</v>
      </c>
      <c r="BC20" s="47">
        <v>197.66666666666666</v>
      </c>
      <c r="BD20" s="47">
        <v>198.76666666666668</v>
      </c>
      <c r="BE20" s="47">
        <v>197.36666666666665</v>
      </c>
      <c r="BF20" s="47">
        <v>198.13333333333333</v>
      </c>
      <c r="BG20" s="47">
        <v>197.46666666666667</v>
      </c>
      <c r="BH20" s="47">
        <v>197.79999999999998</v>
      </c>
      <c r="BI20" s="47">
        <v>198.26666666666665</v>
      </c>
      <c r="BJ20" s="47">
        <v>198.33333333333331</v>
      </c>
      <c r="BK20" s="47">
        <v>197.33333333333334</v>
      </c>
      <c r="BL20" s="47">
        <v>197.83333333333331</v>
      </c>
      <c r="BM20" s="47">
        <v>197.83333333333334</v>
      </c>
      <c r="BN20" s="47">
        <v>198.23333333333335</v>
      </c>
      <c r="BO20" s="47">
        <v>198.7</v>
      </c>
      <c r="BP20" s="47">
        <v>198.36666666666665</v>
      </c>
      <c r="BQ20" s="47">
        <v>198.1</v>
      </c>
      <c r="BR20" s="47">
        <v>198.7</v>
      </c>
      <c r="BS20" s="47">
        <v>199.06666666666666</v>
      </c>
      <c r="BT20" s="47">
        <v>199.56666666666666</v>
      </c>
      <c r="BU20" s="47">
        <v>200.73333333333332</v>
      </c>
      <c r="BV20" s="47">
        <v>201.33333333333331</v>
      </c>
      <c r="BW20" s="47">
        <v>202.53333333333333</v>
      </c>
      <c r="BX20" s="47">
        <v>202.53333333333333</v>
      </c>
      <c r="BY20" s="47">
        <v>206.20000000000002</v>
      </c>
      <c r="BZ20" s="47">
        <v>206.76666666666665</v>
      </c>
      <c r="CA20" s="47">
        <v>206.16666666666666</v>
      </c>
      <c r="CB20" s="47">
        <v>206.96666666666667</v>
      </c>
      <c r="CC20" s="47">
        <v>206</v>
      </c>
      <c r="CD20" s="47">
        <v>205.36666666666662</v>
      </c>
      <c r="CE20" s="47">
        <v>205.03333333333336</v>
      </c>
      <c r="CF20" s="47">
        <v>207.9666666666667</v>
      </c>
      <c r="CG20" s="47">
        <v>206.13333333333333</v>
      </c>
      <c r="CH20" s="47">
        <v>203.9666666666667</v>
      </c>
      <c r="CI20" s="47">
        <v>203.16666666666666</v>
      </c>
      <c r="CJ20" s="47">
        <v>202.63333333333333</v>
      </c>
      <c r="CK20" s="47">
        <v>201.10000000000002</v>
      </c>
      <c r="CL20" s="47">
        <v>201.83333333333334</v>
      </c>
      <c r="CM20" s="47">
        <v>202.43333333333334</v>
      </c>
      <c r="CN20" s="47">
        <v>202.36666666666667</v>
      </c>
      <c r="CO20" s="47">
        <v>202.43333333333331</v>
      </c>
      <c r="CP20" s="47">
        <v>203.56666666666666</v>
      </c>
      <c r="CQ20" s="47">
        <v>204.26666666666668</v>
      </c>
      <c r="CR20" s="47">
        <v>204.23333333333335</v>
      </c>
      <c r="CS20" s="47">
        <v>204.46666666666667</v>
      </c>
      <c r="CT20" s="47">
        <v>206.2</v>
      </c>
      <c r="CU20" s="47">
        <v>206.8</v>
      </c>
      <c r="CV20" s="47">
        <v>206.89999999999998</v>
      </c>
      <c r="CW20" s="47">
        <v>207.93333333333337</v>
      </c>
      <c r="CX20" s="47">
        <v>209.26666666666668</v>
      </c>
      <c r="CY20" s="47">
        <v>210.73333333333335</v>
      </c>
      <c r="CZ20" s="47">
        <v>212.20000000000002</v>
      </c>
      <c r="DA20" s="47">
        <v>213.8</v>
      </c>
      <c r="DB20" s="47">
        <v>214.8</v>
      </c>
      <c r="DC20" s="47">
        <v>215.4</v>
      </c>
      <c r="DD20" s="47">
        <v>217.4</v>
      </c>
      <c r="DE20" s="47">
        <v>218.16666666666666</v>
      </c>
      <c r="DF20" s="47">
        <v>220.1</v>
      </c>
      <c r="DG20" s="47">
        <v>220.36666666666667</v>
      </c>
      <c r="DH20" s="47">
        <v>221.36666666666667</v>
      </c>
      <c r="DI20" s="47">
        <v>221.4</v>
      </c>
      <c r="DJ20" s="47">
        <v>221.9666666666667</v>
      </c>
      <c r="DK20" s="47">
        <v>220.16666666666669</v>
      </c>
      <c r="DL20" s="47">
        <v>219.03333333333336</v>
      </c>
      <c r="DM20" s="47">
        <v>217.63333333333335</v>
      </c>
      <c r="DN20" s="47">
        <v>217.26666666666668</v>
      </c>
      <c r="DO20" s="47">
        <v>214.13333333333338</v>
      </c>
      <c r="DP20" s="47">
        <v>215.46666666666664</v>
      </c>
      <c r="DQ20" s="47">
        <v>217.80000000000004</v>
      </c>
      <c r="DR20" s="47">
        <v>216.73333333333335</v>
      </c>
      <c r="DS20" s="48">
        <v>219.33333333333337</v>
      </c>
      <c r="DT20" s="48">
        <v>205.66666666666666</v>
      </c>
      <c r="DU20" s="48">
        <v>210.76666666666671</v>
      </c>
      <c r="DV20" s="48">
        <v>202.99999999999997</v>
      </c>
      <c r="DW20" s="48">
        <v>202.96666666666667</v>
      </c>
      <c r="DX20" s="48">
        <v>206.19999999999996</v>
      </c>
      <c r="DY20" s="48">
        <v>212.10000000000002</v>
      </c>
      <c r="DZ20" s="48">
        <v>208.83333333333334</v>
      </c>
      <c r="EA20" s="48">
        <v>201.3</v>
      </c>
      <c r="EB20" s="48">
        <v>200.73333333333332</v>
      </c>
      <c r="EC20" s="48">
        <v>210.93333333333334</v>
      </c>
      <c r="ED20" s="48">
        <v>207.29999999999998</v>
      </c>
      <c r="EE20" s="48">
        <v>206.83333333333334</v>
      </c>
      <c r="EF20" s="48">
        <v>215.26666666666668</v>
      </c>
      <c r="EG20" s="48">
        <v>215.1</v>
      </c>
      <c r="EH20" s="48">
        <v>214.83333333333331</v>
      </c>
      <c r="EI20" s="48">
        <v>224.33333333333334</v>
      </c>
      <c r="EJ20" s="48">
        <v>227.83333333333334</v>
      </c>
      <c r="EK20" s="48">
        <v>230.16666666666663</v>
      </c>
      <c r="EL20" s="48">
        <v>232.00000000000003</v>
      </c>
      <c r="EM20" s="49">
        <v>232.20849999999999</v>
      </c>
      <c r="EN20" s="49">
        <v>231.3193</v>
      </c>
      <c r="EO20" s="49">
        <v>230.77510000000001</v>
      </c>
      <c r="EP20" s="49">
        <v>230.1891</v>
      </c>
      <c r="EQ20" s="49">
        <v>230.21619999999999</v>
      </c>
      <c r="ER20" s="49">
        <v>230.20599999999999</v>
      </c>
      <c r="ES20" s="49">
        <v>230.0813</v>
      </c>
      <c r="ET20" s="49">
        <v>230.0317</v>
      </c>
      <c r="EU20" s="49">
        <v>230.07499999999999</v>
      </c>
      <c r="EV20" s="49">
        <v>230.11410000000001</v>
      </c>
      <c r="EW20" s="49">
        <v>230.17019999999999</v>
      </c>
      <c r="EX20" s="49">
        <v>230.29169999999999</v>
      </c>
      <c r="EY20" s="49">
        <v>230.4949</v>
      </c>
      <c r="EZ20" s="49">
        <v>230.7518</v>
      </c>
      <c r="FA20" s="49">
        <v>231.05170000000001</v>
      </c>
      <c r="FB20" s="49">
        <v>231.39940000000001</v>
      </c>
      <c r="FC20" s="49">
        <v>231.74039999999999</v>
      </c>
      <c r="FD20" s="49">
        <v>232.10669999999999</v>
      </c>
      <c r="FE20" s="49">
        <v>232.46559999999999</v>
      </c>
      <c r="FF20" s="49">
        <v>232.84370000000001</v>
      </c>
      <c r="FG20" s="49">
        <v>233.39320000000001</v>
      </c>
      <c r="FH20" s="49">
        <v>234.47239999999999</v>
      </c>
      <c r="FI20" s="49">
        <v>234.49959999999999</v>
      </c>
      <c r="FJ20" s="49">
        <v>234.20480000000001</v>
      </c>
    </row>
    <row r="21" spans="1:166" x14ac:dyDescent="0.2">
      <c r="A21" t="str">
        <f>'Baseline QTR'!A21</f>
        <v>KS_NGOVSL</v>
      </c>
      <c r="B21" t="str">
        <f>'Baseline QTR'!B21</f>
        <v xml:space="preserve">      State and local</v>
      </c>
      <c r="C21" s="47">
        <v>123.33333333333331</v>
      </c>
      <c r="D21" s="47">
        <v>123.96666666666668</v>
      </c>
      <c r="E21" s="47">
        <v>128.06666666666666</v>
      </c>
      <c r="F21" s="47">
        <v>127.53333333333332</v>
      </c>
      <c r="G21" s="47">
        <v>128.30000000000001</v>
      </c>
      <c r="H21" s="47">
        <v>131.56666666666666</v>
      </c>
      <c r="I21" s="47">
        <v>133.23333333333332</v>
      </c>
      <c r="J21" s="47">
        <v>133.1</v>
      </c>
      <c r="K21" s="47">
        <v>135.76666666666665</v>
      </c>
      <c r="L21" s="47">
        <v>136.63333333333333</v>
      </c>
      <c r="M21" s="47">
        <v>136.56666666666666</v>
      </c>
      <c r="N21" s="47">
        <v>139</v>
      </c>
      <c r="O21" s="47">
        <v>138.13333333333333</v>
      </c>
      <c r="P21" s="47">
        <v>139.06666666666666</v>
      </c>
      <c r="Q21" s="47">
        <v>140.03333333333333</v>
      </c>
      <c r="R21" s="47">
        <v>141.13333333333335</v>
      </c>
      <c r="S21" s="47">
        <v>141.13333333333333</v>
      </c>
      <c r="T21" s="47">
        <v>142.06666666666666</v>
      </c>
      <c r="U21" s="47">
        <v>141.26666666666665</v>
      </c>
      <c r="V21" s="47">
        <v>144.6</v>
      </c>
      <c r="W21" s="47">
        <v>145.76666666666668</v>
      </c>
      <c r="X21" s="47">
        <v>145.93333333333334</v>
      </c>
      <c r="Y21" s="47">
        <v>145.33333333333334</v>
      </c>
      <c r="Z21" s="47">
        <v>146.93333333333334</v>
      </c>
      <c r="AA21" s="47">
        <v>149.33333333333334</v>
      </c>
      <c r="AB21" s="47">
        <v>148.96666666666667</v>
      </c>
      <c r="AC21" s="47">
        <v>149.03333333333333</v>
      </c>
      <c r="AD21" s="47">
        <v>149.26666666666665</v>
      </c>
      <c r="AE21" s="47">
        <v>149.4</v>
      </c>
      <c r="AF21" s="47">
        <v>152.80000000000001</v>
      </c>
      <c r="AG21" s="47">
        <v>152.66666666666666</v>
      </c>
      <c r="AH21" s="47">
        <v>153.33333333333334</v>
      </c>
      <c r="AI21" s="47">
        <v>154.33333333333334</v>
      </c>
      <c r="AJ21" s="47">
        <v>155.83333333333331</v>
      </c>
      <c r="AK21" s="47">
        <v>156.60000000000002</v>
      </c>
      <c r="AL21" s="47">
        <v>157.23333333333332</v>
      </c>
      <c r="AM21" s="47">
        <v>157.33333333333334</v>
      </c>
      <c r="AN21" s="47">
        <v>159.19999999999999</v>
      </c>
      <c r="AO21" s="47">
        <v>161.06666666666666</v>
      </c>
      <c r="AP21" s="47">
        <v>160.83333333333331</v>
      </c>
      <c r="AQ21" s="47">
        <v>161.86666666666667</v>
      </c>
      <c r="AR21" s="47">
        <v>161.26666666666668</v>
      </c>
      <c r="AS21" s="47">
        <v>162.13333333333333</v>
      </c>
      <c r="AT21" s="47">
        <v>162.56666666666669</v>
      </c>
      <c r="AU21" s="47">
        <v>165.96666666666667</v>
      </c>
      <c r="AV21" s="47">
        <v>167.83333333333334</v>
      </c>
      <c r="AW21" s="47">
        <v>168.73333333333335</v>
      </c>
      <c r="AX21" s="47">
        <v>170.2</v>
      </c>
      <c r="AY21" s="47">
        <v>171.06666666666666</v>
      </c>
      <c r="AZ21" s="47">
        <v>171.83333333333334</v>
      </c>
      <c r="BA21" s="47">
        <v>172.06666666666666</v>
      </c>
      <c r="BB21" s="47">
        <v>172.03333333333333</v>
      </c>
      <c r="BC21" s="47">
        <v>172.6</v>
      </c>
      <c r="BD21" s="47">
        <v>173.86666666666667</v>
      </c>
      <c r="BE21" s="47">
        <v>172.66666666666666</v>
      </c>
      <c r="BF21" s="47">
        <v>173.26666666666665</v>
      </c>
      <c r="BG21" s="47">
        <v>172.8</v>
      </c>
      <c r="BH21" s="47">
        <v>173.13333333333333</v>
      </c>
      <c r="BI21" s="47">
        <v>173.66666666666666</v>
      </c>
      <c r="BJ21" s="47">
        <v>173.63333333333333</v>
      </c>
      <c r="BK21" s="47">
        <v>173</v>
      </c>
      <c r="BL21" s="47">
        <v>173.53333333333333</v>
      </c>
      <c r="BM21" s="47">
        <v>173.5</v>
      </c>
      <c r="BN21" s="47">
        <v>174.3</v>
      </c>
      <c r="BO21" s="47">
        <v>174.93333333333334</v>
      </c>
      <c r="BP21" s="47">
        <v>174.7</v>
      </c>
      <c r="BQ21" s="47">
        <v>174.43333333333334</v>
      </c>
      <c r="BR21" s="47">
        <v>175.03333333333333</v>
      </c>
      <c r="BS21" s="47">
        <v>175.4</v>
      </c>
      <c r="BT21" s="47">
        <v>175.93333333333334</v>
      </c>
      <c r="BU21" s="47">
        <v>177.1</v>
      </c>
      <c r="BV21" s="47">
        <v>177.6</v>
      </c>
      <c r="BW21" s="47">
        <v>178.7</v>
      </c>
      <c r="BX21" s="47">
        <v>178.7</v>
      </c>
      <c r="BY21" s="47">
        <v>182.23333333333335</v>
      </c>
      <c r="BZ21" s="47">
        <v>182.7</v>
      </c>
      <c r="CA21" s="47">
        <v>182.03333333333333</v>
      </c>
      <c r="CB21" s="47">
        <v>182.1</v>
      </c>
      <c r="CC21" s="47">
        <v>181.6</v>
      </c>
      <c r="CD21" s="47">
        <v>181.16666666666663</v>
      </c>
      <c r="CE21" s="47">
        <v>181.43333333333337</v>
      </c>
      <c r="CF21" s="47">
        <v>181.73333333333335</v>
      </c>
      <c r="CG21" s="47">
        <v>182</v>
      </c>
      <c r="CH21" s="47">
        <v>180.33333333333337</v>
      </c>
      <c r="CI21" s="47">
        <v>179.5</v>
      </c>
      <c r="CJ21" s="47">
        <v>179.06666666666666</v>
      </c>
      <c r="CK21" s="47">
        <v>177.76666666666668</v>
      </c>
      <c r="CL21" s="47">
        <v>178.63333333333335</v>
      </c>
      <c r="CM21" s="47">
        <v>179.3</v>
      </c>
      <c r="CN21" s="47">
        <v>179.3</v>
      </c>
      <c r="CO21" s="47">
        <v>179.43333333333331</v>
      </c>
      <c r="CP21" s="47">
        <v>180.6</v>
      </c>
      <c r="CQ21" s="47">
        <v>181.4</v>
      </c>
      <c r="CR21" s="47">
        <v>181.66666666666669</v>
      </c>
      <c r="CS21" s="47">
        <v>182.1</v>
      </c>
      <c r="CT21" s="47">
        <v>183.96666666666667</v>
      </c>
      <c r="CU21" s="47">
        <v>184.5</v>
      </c>
      <c r="CV21" s="47">
        <v>184.7</v>
      </c>
      <c r="CW21" s="47">
        <v>185.93333333333337</v>
      </c>
      <c r="CX21" s="47">
        <v>187.36666666666667</v>
      </c>
      <c r="CY21" s="47">
        <v>188.8</v>
      </c>
      <c r="CZ21" s="47">
        <v>190.16666666666669</v>
      </c>
      <c r="DA21" s="47">
        <v>191.76666666666668</v>
      </c>
      <c r="DB21" s="47">
        <v>192.76666666666668</v>
      </c>
      <c r="DC21" s="47">
        <v>193.36666666666667</v>
      </c>
      <c r="DD21" s="47">
        <v>195.26666666666668</v>
      </c>
      <c r="DE21" s="47">
        <v>196.03333333333333</v>
      </c>
      <c r="DF21" s="47">
        <v>197.9</v>
      </c>
      <c r="DG21" s="47">
        <v>198.03333333333333</v>
      </c>
      <c r="DH21" s="47">
        <v>199.13333333333333</v>
      </c>
      <c r="DI21" s="47">
        <v>199.26666666666668</v>
      </c>
      <c r="DJ21" s="47">
        <v>199.93333333333337</v>
      </c>
      <c r="DK21" s="47">
        <v>198.36666666666667</v>
      </c>
      <c r="DL21" s="47">
        <v>197.33333333333337</v>
      </c>
      <c r="DM21" s="47">
        <v>196.00000000000003</v>
      </c>
      <c r="DN21" s="47">
        <v>195.76666666666668</v>
      </c>
      <c r="DO21" s="47">
        <v>192.83333333333337</v>
      </c>
      <c r="DP21" s="47">
        <v>194.16666666666663</v>
      </c>
      <c r="DQ21" s="47">
        <v>196.43333333333337</v>
      </c>
      <c r="DR21" s="47">
        <v>195.5</v>
      </c>
      <c r="DS21" s="48">
        <v>197.93333333333337</v>
      </c>
      <c r="DT21" s="48">
        <v>184.13333333333333</v>
      </c>
      <c r="DU21" s="48">
        <v>187.83333333333337</v>
      </c>
      <c r="DV21" s="48">
        <v>181.06666666666663</v>
      </c>
      <c r="DW21" s="48">
        <v>181.4</v>
      </c>
      <c r="DX21" s="48">
        <v>184.66666666666663</v>
      </c>
      <c r="DY21" s="48">
        <v>190.73333333333335</v>
      </c>
      <c r="DZ21" s="48">
        <v>187.53333333333333</v>
      </c>
      <c r="EA21" s="48">
        <v>180.23333333333335</v>
      </c>
      <c r="EB21" s="48">
        <v>180.06666666666666</v>
      </c>
      <c r="EC21" s="48">
        <v>190.4</v>
      </c>
      <c r="ED21" s="48">
        <v>186.73333333333332</v>
      </c>
      <c r="EE21" s="48">
        <v>186.13333333333335</v>
      </c>
      <c r="EF21" s="48">
        <v>194.36666666666667</v>
      </c>
      <c r="EG21" s="48">
        <v>194</v>
      </c>
      <c r="EH21" s="48">
        <v>193.63333333333333</v>
      </c>
      <c r="EI21" s="48">
        <v>203</v>
      </c>
      <c r="EJ21" s="48">
        <v>206.4</v>
      </c>
      <c r="EK21" s="48">
        <v>208.56666666666663</v>
      </c>
      <c r="EL21" s="48">
        <v>210.43333333333337</v>
      </c>
      <c r="EM21" s="49">
        <v>210.58840000000001</v>
      </c>
      <c r="EN21" s="49">
        <v>210.52809999999999</v>
      </c>
      <c r="EO21" s="49">
        <v>210.33150000000001</v>
      </c>
      <c r="EP21" s="49">
        <v>210.2799</v>
      </c>
      <c r="EQ21" s="49">
        <v>210.2929</v>
      </c>
      <c r="ER21" s="49">
        <v>210.2859</v>
      </c>
      <c r="ES21" s="49">
        <v>210.18549999999999</v>
      </c>
      <c r="ET21" s="49">
        <v>210.15469999999999</v>
      </c>
      <c r="EU21" s="49">
        <v>210.2081</v>
      </c>
      <c r="EV21" s="49">
        <v>210.26259999999999</v>
      </c>
      <c r="EW21" s="49">
        <v>210.3347</v>
      </c>
      <c r="EX21" s="49">
        <v>210.4659</v>
      </c>
      <c r="EY21" s="49">
        <v>210.67019999999999</v>
      </c>
      <c r="EZ21" s="49">
        <v>210.92310000000001</v>
      </c>
      <c r="FA21" s="49">
        <v>211.21449999999999</v>
      </c>
      <c r="FB21" s="49">
        <v>211.54900000000001</v>
      </c>
      <c r="FC21" s="49">
        <v>211.88</v>
      </c>
      <c r="FD21" s="49">
        <v>212.23480000000001</v>
      </c>
      <c r="FE21" s="49">
        <v>212.58439999999999</v>
      </c>
      <c r="FF21" s="49">
        <v>212.95230000000001</v>
      </c>
      <c r="FG21" s="49">
        <v>213.29069999999999</v>
      </c>
      <c r="FH21" s="49">
        <v>213.58080000000001</v>
      </c>
      <c r="FI21" s="49">
        <v>213.97890000000001</v>
      </c>
      <c r="FJ21" s="49">
        <v>214.34200000000001</v>
      </c>
    </row>
    <row r="22" spans="1:166" x14ac:dyDescent="0.2">
      <c r="A22" t="str">
        <f>'Baseline QTR'!A22</f>
        <v>KS_NGOVFED</v>
      </c>
      <c r="B22" t="str">
        <f>'Baseline QTR'!B22</f>
        <v xml:space="preserve">      Federal</v>
      </c>
      <c r="C22" s="47">
        <v>21.766666666666666</v>
      </c>
      <c r="D22" s="47">
        <v>22.3</v>
      </c>
      <c r="E22" s="47">
        <v>21.766666666666666</v>
      </c>
      <c r="F22" s="47">
        <v>21.2</v>
      </c>
      <c r="G22" s="47">
        <v>21.133333333333333</v>
      </c>
      <c r="H22" s="47">
        <v>21.266666666666666</v>
      </c>
      <c r="I22" s="47">
        <v>21.766666666666666</v>
      </c>
      <c r="J22" s="47">
        <v>21.566666666666663</v>
      </c>
      <c r="K22" s="47">
        <v>21.633333333333333</v>
      </c>
      <c r="L22" s="47">
        <v>21.666666666666668</v>
      </c>
      <c r="M22" s="47">
        <v>21.8</v>
      </c>
      <c r="N22" s="47">
        <v>21.9</v>
      </c>
      <c r="O22" s="47">
        <v>22.166666666666668</v>
      </c>
      <c r="P22" s="47">
        <v>22.266666666666669</v>
      </c>
      <c r="Q22" s="47">
        <v>22.533333333333331</v>
      </c>
      <c r="R22" s="47">
        <v>22.366666666666667</v>
      </c>
      <c r="S22" s="47">
        <v>22.3</v>
      </c>
      <c r="T22" s="47">
        <v>22.3</v>
      </c>
      <c r="U22" s="47">
        <v>22.233333333333334</v>
      </c>
      <c r="V22" s="47">
        <v>22.2</v>
      </c>
      <c r="W22" s="47">
        <v>21.966666666666665</v>
      </c>
      <c r="X22" s="47">
        <v>21.933333333333337</v>
      </c>
      <c r="Y22" s="47">
        <v>21.866666666666667</v>
      </c>
      <c r="Z22" s="47">
        <v>21.733333333333331</v>
      </c>
      <c r="AA22" s="47">
        <v>21.700000000000003</v>
      </c>
      <c r="AB22" s="47">
        <v>21.5</v>
      </c>
      <c r="AC22" s="47">
        <v>21.366666666666667</v>
      </c>
      <c r="AD22" s="47">
        <v>21.533333333333335</v>
      </c>
      <c r="AE22" s="47">
        <v>21.6</v>
      </c>
      <c r="AF22" s="47">
        <v>21.633333333333333</v>
      </c>
      <c r="AG22" s="47">
        <v>22</v>
      </c>
      <c r="AH22" s="47">
        <v>21.866666666666667</v>
      </c>
      <c r="AI22" s="47">
        <v>22.266666666666666</v>
      </c>
      <c r="AJ22" s="47">
        <v>22.233333333333334</v>
      </c>
      <c r="AK22" s="47">
        <v>22.6</v>
      </c>
      <c r="AL22" s="47">
        <v>22.966666666666669</v>
      </c>
      <c r="AM22" s="47">
        <v>23.333333333333336</v>
      </c>
      <c r="AN22" s="47">
        <v>22.966666666666665</v>
      </c>
      <c r="AO22" s="47">
        <v>22.9</v>
      </c>
      <c r="AP22" s="47">
        <v>23.2</v>
      </c>
      <c r="AQ22" s="47">
        <v>23.166666666666668</v>
      </c>
      <c r="AR22" s="47">
        <v>25.566666666666663</v>
      </c>
      <c r="AS22" s="47">
        <v>23.666666666666668</v>
      </c>
      <c r="AT22" s="47">
        <v>23.133333333333333</v>
      </c>
      <c r="AU22" s="47">
        <v>23.666666666666668</v>
      </c>
      <c r="AV22" s="47">
        <v>23.6</v>
      </c>
      <c r="AW22" s="47">
        <v>23.7</v>
      </c>
      <c r="AX22" s="47">
        <v>23.799999999999997</v>
      </c>
      <c r="AY22" s="47">
        <v>23.766666666666666</v>
      </c>
      <c r="AZ22" s="47">
        <v>23.766666666666666</v>
      </c>
      <c r="BA22" s="47">
        <v>23.833333333333332</v>
      </c>
      <c r="BB22" s="47">
        <v>25</v>
      </c>
      <c r="BC22" s="47">
        <v>25.066666666666663</v>
      </c>
      <c r="BD22" s="47">
        <v>24.9</v>
      </c>
      <c r="BE22" s="47">
        <v>24.7</v>
      </c>
      <c r="BF22" s="47">
        <v>24.866666666666667</v>
      </c>
      <c r="BG22" s="47">
        <v>24.666666666666668</v>
      </c>
      <c r="BH22" s="47">
        <v>24.666666666666668</v>
      </c>
      <c r="BI22" s="47">
        <v>24.6</v>
      </c>
      <c r="BJ22" s="47">
        <v>24.7</v>
      </c>
      <c r="BK22" s="47">
        <v>24.333333333333332</v>
      </c>
      <c r="BL22" s="47">
        <v>24.299999999999997</v>
      </c>
      <c r="BM22" s="47">
        <v>24.333333333333332</v>
      </c>
      <c r="BN22" s="47">
        <v>23.933333333333337</v>
      </c>
      <c r="BO22" s="47">
        <v>23.766666666666666</v>
      </c>
      <c r="BP22" s="47">
        <v>23.666666666666664</v>
      </c>
      <c r="BQ22" s="47">
        <v>23.666666666666664</v>
      </c>
      <c r="BR22" s="47">
        <v>23.666666666666664</v>
      </c>
      <c r="BS22" s="47">
        <v>23.666666666666664</v>
      </c>
      <c r="BT22" s="47">
        <v>23.633333333333333</v>
      </c>
      <c r="BU22" s="47">
        <v>23.633333333333333</v>
      </c>
      <c r="BV22" s="47">
        <v>23.733333333333331</v>
      </c>
      <c r="BW22" s="47">
        <v>23.833333333333332</v>
      </c>
      <c r="BX22" s="47">
        <v>23.833333333333332</v>
      </c>
      <c r="BY22" s="47">
        <v>23.966666666666665</v>
      </c>
      <c r="BZ22" s="47">
        <v>24.066666666666663</v>
      </c>
      <c r="CA22" s="47">
        <v>24.133333333333333</v>
      </c>
      <c r="CB22" s="47">
        <v>24.866666666666667</v>
      </c>
      <c r="CC22" s="47">
        <v>24.4</v>
      </c>
      <c r="CD22" s="47">
        <v>24.2</v>
      </c>
      <c r="CE22" s="47">
        <v>23.6</v>
      </c>
      <c r="CF22" s="47">
        <v>26.233333333333334</v>
      </c>
      <c r="CG22" s="47">
        <v>24.133333333333333</v>
      </c>
      <c r="CH22" s="47">
        <v>23.633333333333333</v>
      </c>
      <c r="CI22" s="47">
        <v>23.666666666666664</v>
      </c>
      <c r="CJ22" s="47">
        <v>23.566666666666663</v>
      </c>
      <c r="CK22" s="47">
        <v>23.333333333333336</v>
      </c>
      <c r="CL22" s="47">
        <v>23.2</v>
      </c>
      <c r="CM22" s="47">
        <v>23.133333333333333</v>
      </c>
      <c r="CN22" s="47">
        <v>23.066666666666663</v>
      </c>
      <c r="CO22" s="47">
        <v>23</v>
      </c>
      <c r="CP22" s="47">
        <v>22.966666666666669</v>
      </c>
      <c r="CQ22" s="47">
        <v>22.866666666666667</v>
      </c>
      <c r="CR22" s="47">
        <v>22.566666666666663</v>
      </c>
      <c r="CS22" s="47">
        <v>22.366666666666667</v>
      </c>
      <c r="CT22" s="47">
        <v>22.233333333333334</v>
      </c>
      <c r="CU22" s="47">
        <v>22.3</v>
      </c>
      <c r="CV22" s="47">
        <v>22.200000000000003</v>
      </c>
      <c r="CW22" s="47">
        <v>22</v>
      </c>
      <c r="CX22" s="47">
        <v>21.9</v>
      </c>
      <c r="CY22" s="47">
        <v>21.933333333333337</v>
      </c>
      <c r="CZ22" s="47">
        <v>22.033333333333335</v>
      </c>
      <c r="DA22" s="47">
        <v>22.033333333333335</v>
      </c>
      <c r="DB22" s="47">
        <v>22.033333333333335</v>
      </c>
      <c r="DC22" s="47">
        <v>22.033333333333335</v>
      </c>
      <c r="DD22" s="47">
        <v>22.133333333333336</v>
      </c>
      <c r="DE22" s="47">
        <v>22.133333333333336</v>
      </c>
      <c r="DF22" s="47">
        <v>22.2</v>
      </c>
      <c r="DG22" s="47">
        <v>22.333333333333336</v>
      </c>
      <c r="DH22" s="47">
        <v>22.233333333333334</v>
      </c>
      <c r="DI22" s="47">
        <v>22.133333333333336</v>
      </c>
      <c r="DJ22" s="47">
        <v>22.033333333333335</v>
      </c>
      <c r="DK22" s="47">
        <v>21.8</v>
      </c>
      <c r="DL22" s="47">
        <v>21.700000000000003</v>
      </c>
      <c r="DM22" s="47">
        <v>21.633333333333336</v>
      </c>
      <c r="DN22" s="47">
        <v>21.5</v>
      </c>
      <c r="DO22" s="47">
        <v>21.3</v>
      </c>
      <c r="DP22" s="47">
        <v>21.3</v>
      </c>
      <c r="DQ22" s="47">
        <v>21.366666666666667</v>
      </c>
      <c r="DR22" s="47">
        <v>21.233333333333334</v>
      </c>
      <c r="DS22" s="48">
        <v>21.4</v>
      </c>
      <c r="DT22" s="48">
        <v>21.533333333333331</v>
      </c>
      <c r="DU22" s="48">
        <v>22.933333333333337</v>
      </c>
      <c r="DV22" s="48">
        <v>21.933333333333337</v>
      </c>
      <c r="DW22" s="48">
        <v>21.566666666666663</v>
      </c>
      <c r="DX22" s="48">
        <v>21.533333333333331</v>
      </c>
      <c r="DY22" s="48">
        <v>21.366666666666667</v>
      </c>
      <c r="DZ22" s="48">
        <v>21.3</v>
      </c>
      <c r="EA22" s="48">
        <v>21.066666666666663</v>
      </c>
      <c r="EB22" s="48">
        <v>20.666666666666668</v>
      </c>
      <c r="EC22" s="48">
        <v>20.533333333333335</v>
      </c>
      <c r="ED22" s="48">
        <v>20.566666666666663</v>
      </c>
      <c r="EE22" s="48">
        <v>20.7</v>
      </c>
      <c r="EF22" s="48">
        <v>20.9</v>
      </c>
      <c r="EG22" s="48">
        <v>21.1</v>
      </c>
      <c r="EH22" s="48">
        <v>21.2</v>
      </c>
      <c r="EI22" s="48">
        <v>21.333333333333332</v>
      </c>
      <c r="EJ22" s="48">
        <v>21.433333333333337</v>
      </c>
      <c r="EK22" s="48">
        <v>21.6</v>
      </c>
      <c r="EL22" s="48">
        <v>21.566666666666663</v>
      </c>
      <c r="EM22" s="49">
        <v>21.62003</v>
      </c>
      <c r="EN22" s="49">
        <v>20.79119</v>
      </c>
      <c r="EO22" s="49">
        <v>20.443580000000001</v>
      </c>
      <c r="EP22" s="49">
        <v>19.90926</v>
      </c>
      <c r="EQ22" s="49">
        <v>19.92333</v>
      </c>
      <c r="ER22" s="49">
        <v>19.920120000000001</v>
      </c>
      <c r="ES22" s="49">
        <v>19.895869999999999</v>
      </c>
      <c r="ET22" s="49">
        <v>19.877009999999999</v>
      </c>
      <c r="EU22" s="49">
        <v>19.866900000000001</v>
      </c>
      <c r="EV22" s="49">
        <v>19.85155</v>
      </c>
      <c r="EW22" s="49">
        <v>19.835519999999999</v>
      </c>
      <c r="EX22" s="49">
        <v>19.825749999999999</v>
      </c>
      <c r="EY22" s="49">
        <v>19.824760000000001</v>
      </c>
      <c r="EZ22" s="49">
        <v>19.828679999999999</v>
      </c>
      <c r="FA22" s="49">
        <v>19.837160000000001</v>
      </c>
      <c r="FB22" s="49">
        <v>19.850470000000001</v>
      </c>
      <c r="FC22" s="49">
        <v>19.860399999999998</v>
      </c>
      <c r="FD22" s="49">
        <v>19.8719</v>
      </c>
      <c r="FE22" s="49">
        <v>19.881219999999999</v>
      </c>
      <c r="FF22" s="49">
        <v>19.891459999999999</v>
      </c>
      <c r="FG22" s="49">
        <v>20.102550000000001</v>
      </c>
      <c r="FH22" s="49">
        <v>20.891590000000001</v>
      </c>
      <c r="FI22" s="49">
        <v>20.52073</v>
      </c>
      <c r="FJ22" s="49">
        <v>19.862839999999998</v>
      </c>
    </row>
    <row r="23" spans="1:166" x14ac:dyDescent="0.2">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8"/>
      <c r="EN23" s="8"/>
      <c r="EO23" s="8"/>
      <c r="EP23" s="8"/>
      <c r="EQ23" s="8"/>
      <c r="ER23" s="8"/>
      <c r="ES23" s="8"/>
      <c r="ET23" s="8"/>
      <c r="EU23" s="8"/>
      <c r="EV23" s="8"/>
      <c r="EW23" s="8"/>
      <c r="EX23" s="8"/>
      <c r="EY23" s="8"/>
      <c r="EZ23" s="8"/>
      <c r="FA23" s="8"/>
      <c r="FB23" s="8"/>
      <c r="FC23" s="8"/>
      <c r="FD23" s="8"/>
      <c r="FE23" s="8"/>
      <c r="FF23" s="8"/>
      <c r="FG23" s="8"/>
      <c r="FH23" s="8"/>
      <c r="FI23" s="8"/>
      <c r="FJ23" s="8"/>
    </row>
    <row r="24" spans="1:166" x14ac:dyDescent="0.2">
      <c r="A24" t="str">
        <f>'Baseline QTR'!A24</f>
        <v>KS_PIR</v>
      </c>
      <c r="B24" t="str">
        <f>'Baseline QTR'!B24</f>
        <v>Personal income (mil. $2012)</v>
      </c>
      <c r="C24" s="5">
        <v>79419.091772889209</v>
      </c>
      <c r="D24" s="5">
        <v>80417.634468139746</v>
      </c>
      <c r="E24" s="5">
        <v>80813.05881114892</v>
      </c>
      <c r="F24" s="5">
        <v>81011.882858024503</v>
      </c>
      <c r="G24" s="5">
        <v>81948.644858238302</v>
      </c>
      <c r="H24" s="5">
        <v>82500.360227177574</v>
      </c>
      <c r="I24" s="5">
        <v>82918.831985810888</v>
      </c>
      <c r="J24" s="5">
        <v>83668.392308146547</v>
      </c>
      <c r="K24" s="5">
        <v>85294.902962672233</v>
      </c>
      <c r="L24" s="5">
        <v>85936.646906547234</v>
      </c>
      <c r="M24" s="5">
        <v>86727.338773364754</v>
      </c>
      <c r="N24" s="5">
        <v>88701.553070368522</v>
      </c>
      <c r="O24" s="5">
        <v>87530.827691767248</v>
      </c>
      <c r="P24" s="5">
        <v>88063.582603789124</v>
      </c>
      <c r="Q24" s="5">
        <v>87285.866815063448</v>
      </c>
      <c r="R24" s="5">
        <v>87504.247188981622</v>
      </c>
      <c r="S24" s="5">
        <v>88504.645298676201</v>
      </c>
      <c r="T24" s="5">
        <v>89911.298714054516</v>
      </c>
      <c r="U24" s="5">
        <v>90243.463887420934</v>
      </c>
      <c r="V24" s="5">
        <v>92048.415724465653</v>
      </c>
      <c r="W24" s="5">
        <v>92614.506974257209</v>
      </c>
      <c r="X24" s="5">
        <v>93318.511805555871</v>
      </c>
      <c r="Y24" s="5">
        <v>94203.650518104187</v>
      </c>
      <c r="Z24" s="5">
        <v>94688.986198567465</v>
      </c>
      <c r="AA24" s="5">
        <v>97231.685951059131</v>
      </c>
      <c r="AB24" s="5">
        <v>98832.396633611817</v>
      </c>
      <c r="AC24" s="5">
        <v>100212.15369497424</v>
      </c>
      <c r="AD24" s="5">
        <v>101191.29038060056</v>
      </c>
      <c r="AE24" s="5">
        <v>103837.52708332108</v>
      </c>
      <c r="AF24" s="5">
        <v>105343.46481567752</v>
      </c>
      <c r="AG24" s="5">
        <v>106526.98239102581</v>
      </c>
      <c r="AH24" s="5">
        <v>108701.52165906866</v>
      </c>
      <c r="AI24" s="5">
        <v>114746.14239007019</v>
      </c>
      <c r="AJ24" s="5">
        <v>117604.63400338276</v>
      </c>
      <c r="AK24" s="5">
        <v>120332.53949420755</v>
      </c>
      <c r="AL24" s="5">
        <v>122384.61918970327</v>
      </c>
      <c r="AM24" s="5">
        <v>125417.56519677918</v>
      </c>
      <c r="AN24" s="5">
        <v>124890.50739836889</v>
      </c>
      <c r="AO24" s="5">
        <v>128229.8475637009</v>
      </c>
      <c r="AP24" s="5">
        <v>132115.94027120739</v>
      </c>
      <c r="AQ24" s="5">
        <v>134325.57331897868</v>
      </c>
      <c r="AR24" s="5">
        <v>132476.99936752769</v>
      </c>
      <c r="AS24" s="5">
        <v>131446.46211180053</v>
      </c>
      <c r="AT24" s="5">
        <v>131917.198630211</v>
      </c>
      <c r="AU24" s="5">
        <v>132498.03045721413</v>
      </c>
      <c r="AV24" s="5">
        <v>133992.31290597582</v>
      </c>
      <c r="AW24" s="5">
        <v>131064.20165262485</v>
      </c>
      <c r="AX24" s="5">
        <v>131241.18667145038</v>
      </c>
      <c r="AY24" s="5">
        <v>131989.03734095616</v>
      </c>
      <c r="AZ24" s="5">
        <v>131392.15963651944</v>
      </c>
      <c r="BA24" s="5">
        <v>131314.98922501536</v>
      </c>
      <c r="BB24" s="5">
        <v>131479.79928481265</v>
      </c>
      <c r="BC24" s="5">
        <v>130616.13901537489</v>
      </c>
      <c r="BD24" s="5">
        <v>132435.16247648979</v>
      </c>
      <c r="BE24" s="5">
        <v>133432.38381011604</v>
      </c>
      <c r="BF24" s="5">
        <v>132616.45119395349</v>
      </c>
      <c r="BG24" s="5">
        <v>133409.90262207342</v>
      </c>
      <c r="BH24" s="5">
        <v>136614.34032808602</v>
      </c>
      <c r="BI24" s="5">
        <v>137643.20827387809</v>
      </c>
      <c r="BJ24" s="5">
        <v>154023.80172103061</v>
      </c>
      <c r="BK24" s="5">
        <v>140139.5967666494</v>
      </c>
      <c r="BL24" s="5">
        <v>140032.70787794245</v>
      </c>
      <c r="BM24" s="5">
        <v>138999.49762516984</v>
      </c>
      <c r="BN24" s="5">
        <v>140546.56097937335</v>
      </c>
      <c r="BO24" s="5">
        <v>145884.80205651539</v>
      </c>
      <c r="BP24" s="5">
        <v>148766.72780120379</v>
      </c>
      <c r="BQ24" s="5">
        <v>151015.02463866895</v>
      </c>
      <c r="BR24" s="5">
        <v>155817.11725980279</v>
      </c>
      <c r="BS24" s="5">
        <v>157704.14547773113</v>
      </c>
      <c r="BT24" s="5">
        <v>159787.5257907694</v>
      </c>
      <c r="BU24" s="5">
        <v>160265.17816796721</v>
      </c>
      <c r="BV24" s="5">
        <v>160259.17435699949</v>
      </c>
      <c r="BW24" s="5">
        <v>160201.70532710486</v>
      </c>
      <c r="BX24" s="5">
        <v>163184.38189889456</v>
      </c>
      <c r="BY24" s="5">
        <v>159840.87633062058</v>
      </c>
      <c r="BZ24" s="5">
        <v>159141.70987355392</v>
      </c>
      <c r="CA24" s="5">
        <v>153946.54213895302</v>
      </c>
      <c r="CB24" s="5">
        <v>152133.00893573614</v>
      </c>
      <c r="CC24" s="5">
        <v>148259.0694847827</v>
      </c>
      <c r="CD24" s="5">
        <v>146859.68661398115</v>
      </c>
      <c r="CE24" s="5">
        <v>147897.61771756376</v>
      </c>
      <c r="CF24" s="5">
        <v>150567.8067649024</v>
      </c>
      <c r="CG24" s="5">
        <v>152286.9399066687</v>
      </c>
      <c r="CH24" s="5">
        <v>153357.25410500879</v>
      </c>
      <c r="CI24" s="5">
        <v>156913.01718458318</v>
      </c>
      <c r="CJ24" s="5">
        <v>156758.88661008683</v>
      </c>
      <c r="CK24" s="5">
        <v>158214.36563648714</v>
      </c>
      <c r="CL24" s="5">
        <v>160648.91828994936</v>
      </c>
      <c r="CM24" s="5">
        <v>166498.81501414851</v>
      </c>
      <c r="CN24" s="5">
        <v>170588.00915779319</v>
      </c>
      <c r="CO24" s="5">
        <v>171993.33480731543</v>
      </c>
      <c r="CP24" s="5">
        <v>179404.91750087833</v>
      </c>
      <c r="CQ24" s="5">
        <v>173285.91988029744</v>
      </c>
      <c r="CR24" s="5">
        <v>174306.56183681951</v>
      </c>
      <c r="CS24" s="5">
        <v>175435.09347964067</v>
      </c>
      <c r="CT24" s="5">
        <v>175045.11985418538</v>
      </c>
      <c r="CU24" s="5">
        <v>180825.99765344718</v>
      </c>
      <c r="CV24" s="5">
        <v>185408.12246824821</v>
      </c>
      <c r="CW24" s="5">
        <v>190518.38647385244</v>
      </c>
      <c r="CX24" s="5">
        <v>195816.81048115421</v>
      </c>
      <c r="CY24" s="5">
        <v>198749.18838305451</v>
      </c>
      <c r="CZ24" s="5">
        <v>199628.00237809523</v>
      </c>
      <c r="DA24" s="5">
        <v>200676.4609729377</v>
      </c>
      <c r="DB24" s="5">
        <v>201479.90312663279</v>
      </c>
      <c r="DC24" s="5">
        <v>207062.28037101065</v>
      </c>
      <c r="DD24" s="5">
        <v>208857.8668302208</v>
      </c>
      <c r="DE24" s="5">
        <v>211857.77767545742</v>
      </c>
      <c r="DF24" s="5">
        <v>216504.76308323286</v>
      </c>
      <c r="DG24" s="5">
        <v>218826.01735693801</v>
      </c>
      <c r="DH24" s="5">
        <v>221767.89982236217</v>
      </c>
      <c r="DI24" s="5">
        <v>224497.33216511653</v>
      </c>
      <c r="DJ24" s="5">
        <v>227457.04629630464</v>
      </c>
      <c r="DK24" s="5">
        <v>231140.60497688389</v>
      </c>
      <c r="DL24" s="5">
        <v>232798.68303535689</v>
      </c>
      <c r="DM24" s="5">
        <v>237214.49444307026</v>
      </c>
      <c r="DN24" s="5">
        <v>240434.12216405201</v>
      </c>
      <c r="DO24" s="5">
        <v>247867.32188998972</v>
      </c>
      <c r="DP24" s="5">
        <v>248644.30479046341</v>
      </c>
      <c r="DQ24" s="5">
        <v>249997.96831164593</v>
      </c>
      <c r="DR24" s="5">
        <v>252416.46036648113</v>
      </c>
      <c r="DS24" s="45">
        <v>255475.23204664793</v>
      </c>
      <c r="DT24" s="45">
        <v>274379.07955684699</v>
      </c>
      <c r="DU24" s="45">
        <v>266377.56285776017</v>
      </c>
      <c r="DV24" s="45">
        <v>262871.10574273614</v>
      </c>
      <c r="DW24" s="45">
        <v>291127.32276695827</v>
      </c>
      <c r="DX24" s="45">
        <v>277441.1303353759</v>
      </c>
      <c r="DY24" s="45">
        <v>274110.8369426736</v>
      </c>
      <c r="DZ24" s="45">
        <v>273216.32524173165</v>
      </c>
      <c r="EA24" s="45">
        <v>271867.28981370438</v>
      </c>
      <c r="EB24" s="45">
        <v>269713.24423892767</v>
      </c>
      <c r="EC24" s="45">
        <v>271799.38766114239</v>
      </c>
      <c r="ED24" s="45">
        <v>273722.02172362752</v>
      </c>
      <c r="EE24" s="45">
        <v>277839.30513582641</v>
      </c>
      <c r="EF24" s="45">
        <v>282714.30131977715</v>
      </c>
      <c r="EG24" s="45">
        <v>284143.26919829089</v>
      </c>
      <c r="EH24" s="45">
        <v>288132.40049854462</v>
      </c>
      <c r="EI24" s="9">
        <v>292574.65359258937</v>
      </c>
      <c r="EJ24" s="9">
        <v>296331.5829010327</v>
      </c>
      <c r="EK24" s="9">
        <v>295091.01403459604</v>
      </c>
      <c r="EL24" s="9">
        <v>295163.16822607507</v>
      </c>
      <c r="EM24" s="9">
        <v>297627.2</v>
      </c>
      <c r="EN24" s="9">
        <v>300058.7</v>
      </c>
      <c r="EO24" s="9">
        <v>303025.2</v>
      </c>
      <c r="EP24" s="9">
        <v>306598.59999999998</v>
      </c>
      <c r="EQ24" s="9">
        <v>310824.09999999998</v>
      </c>
      <c r="ER24" s="9">
        <v>314815.3</v>
      </c>
      <c r="ES24" s="9">
        <v>317923.7</v>
      </c>
      <c r="ET24" s="9">
        <v>321335.3</v>
      </c>
      <c r="EU24" s="9">
        <v>325371.90000000002</v>
      </c>
      <c r="EV24" s="9">
        <v>328933.90000000002</v>
      </c>
      <c r="EW24" s="9">
        <v>332416.90000000002</v>
      </c>
      <c r="EX24" s="9">
        <v>335503.09999999998</v>
      </c>
      <c r="EY24" s="9">
        <v>339064.1</v>
      </c>
      <c r="EZ24" s="9">
        <v>342302</v>
      </c>
      <c r="FA24" s="9">
        <v>345353.5</v>
      </c>
      <c r="FB24" s="9">
        <v>348288.9</v>
      </c>
      <c r="FC24" s="9">
        <v>351394.9</v>
      </c>
      <c r="FD24" s="9">
        <v>354218.1</v>
      </c>
      <c r="FE24" s="9">
        <v>356988</v>
      </c>
      <c r="FF24" s="9">
        <v>359713.1</v>
      </c>
      <c r="FG24" s="9">
        <v>362705.4</v>
      </c>
      <c r="FH24" s="9">
        <v>365447.5</v>
      </c>
      <c r="FI24" s="9">
        <v>368084.4</v>
      </c>
      <c r="FJ24" s="9">
        <v>370875.3</v>
      </c>
    </row>
    <row r="25" spans="1:166" x14ac:dyDescent="0.2">
      <c r="A25" t="str">
        <f>'Baseline QTR'!A25</f>
        <v>KS_PI</v>
      </c>
      <c r="B25" t="str">
        <f>'Baseline QTR'!B25</f>
        <v>Personal income (mil. $)</v>
      </c>
      <c r="C25" s="5">
        <v>46697.631771541121</v>
      </c>
      <c r="D25" s="5">
        <v>47714.195058981357</v>
      </c>
      <c r="E25" s="5">
        <v>48558.142647855049</v>
      </c>
      <c r="F25" s="5">
        <v>49321.654521622477</v>
      </c>
      <c r="G25" s="5">
        <v>50154.209626139003</v>
      </c>
      <c r="H25" s="5">
        <v>50767.421669395997</v>
      </c>
      <c r="I25" s="5">
        <v>51371.533168489281</v>
      </c>
      <c r="J25" s="5">
        <v>52212.423535975773</v>
      </c>
      <c r="K25" s="5">
        <v>53560.934315410028</v>
      </c>
      <c r="L25" s="5">
        <v>54322.27324256664</v>
      </c>
      <c r="M25" s="5">
        <v>55171.596560675986</v>
      </c>
      <c r="N25" s="5">
        <v>56821.327881347373</v>
      </c>
      <c r="O25" s="5">
        <v>56405.740672851738</v>
      </c>
      <c r="P25" s="5">
        <v>57130.368578382149</v>
      </c>
      <c r="Q25" s="5">
        <v>56871.106523354589</v>
      </c>
      <c r="R25" s="5">
        <v>57342.408225411549</v>
      </c>
      <c r="S25" s="5">
        <v>58205.965027127393</v>
      </c>
      <c r="T25" s="5">
        <v>59461.039178565668</v>
      </c>
      <c r="U25" s="5">
        <v>60108.463991494464</v>
      </c>
      <c r="V25" s="5">
        <v>61598.79980281242</v>
      </c>
      <c r="W25" s="5">
        <v>62280.477504978749</v>
      </c>
      <c r="X25" s="5">
        <v>63119.708200159926</v>
      </c>
      <c r="Y25" s="5">
        <v>63978.409249370467</v>
      </c>
      <c r="Z25" s="5">
        <v>64591.145045490812</v>
      </c>
      <c r="AA25" s="5">
        <v>66694.13034440999</v>
      </c>
      <c r="AB25" s="5">
        <v>68245.746523441645</v>
      </c>
      <c r="AC25" s="5">
        <v>69493.120101316847</v>
      </c>
      <c r="AD25" s="5">
        <v>70650.74703083151</v>
      </c>
      <c r="AE25" s="5">
        <v>72818.142617720572</v>
      </c>
      <c r="AF25" s="5">
        <v>74059.616069365758</v>
      </c>
      <c r="AG25" s="5">
        <v>75088.739347786279</v>
      </c>
      <c r="AH25" s="5">
        <v>76862.845965127446</v>
      </c>
      <c r="AI25" s="5">
        <v>81142.734591138142</v>
      </c>
      <c r="AJ25" s="5">
        <v>83314.650867016448</v>
      </c>
      <c r="AK25" s="5">
        <v>85510.709215373761</v>
      </c>
      <c r="AL25" s="5">
        <v>87197.817326471675</v>
      </c>
      <c r="AM25" s="5">
        <v>89535.599793980655</v>
      </c>
      <c r="AN25" s="5">
        <v>89666.388691732936</v>
      </c>
      <c r="AO25" s="5">
        <v>92570.409254711325</v>
      </c>
      <c r="AP25" s="5">
        <v>95954.48625957522</v>
      </c>
      <c r="AQ25" s="5">
        <v>98351.841528423</v>
      </c>
      <c r="AR25" s="5">
        <v>97460.678894702767</v>
      </c>
      <c r="AS25" s="5">
        <v>97325.589476819354</v>
      </c>
      <c r="AT25" s="5">
        <v>98225.546100055086</v>
      </c>
      <c r="AU25" s="5">
        <v>99389.42260656548</v>
      </c>
      <c r="AV25" s="5">
        <v>100980.62677533056</v>
      </c>
      <c r="AW25" s="5">
        <v>98823.718688095658</v>
      </c>
      <c r="AX25" s="5">
        <v>98997.851930008459</v>
      </c>
      <c r="AY25" s="5">
        <v>99762.593983788305</v>
      </c>
      <c r="AZ25" s="5">
        <v>100048.55995522774</v>
      </c>
      <c r="BA25" s="5">
        <v>100507.17960293451</v>
      </c>
      <c r="BB25" s="5">
        <v>101102.70645804954</v>
      </c>
      <c r="BC25" s="5">
        <v>101206.60915467307</v>
      </c>
      <c r="BD25" s="5">
        <v>102719.360720015</v>
      </c>
      <c r="BE25" s="5">
        <v>104174.66501207188</v>
      </c>
      <c r="BF25" s="5">
        <v>104046.88911324007</v>
      </c>
      <c r="BG25" s="5">
        <v>105476.53721106368</v>
      </c>
      <c r="BH25" s="5">
        <v>108736.81804073678</v>
      </c>
      <c r="BI25" s="5">
        <v>110093.92013786138</v>
      </c>
      <c r="BJ25" s="5">
        <v>124249.46061033817</v>
      </c>
      <c r="BK25" s="5">
        <v>113706.46602452399</v>
      </c>
      <c r="BL25" s="5">
        <v>114336.70598234002</v>
      </c>
      <c r="BM25" s="5">
        <v>114719.06538000517</v>
      </c>
      <c r="BN25" s="5">
        <v>116919.27861313088</v>
      </c>
      <c r="BO25" s="5">
        <v>121990.33032767872</v>
      </c>
      <c r="BP25" s="5">
        <v>125492.17323670546</v>
      </c>
      <c r="BQ25" s="5">
        <v>128305.38523350592</v>
      </c>
      <c r="BR25" s="5">
        <v>132167.19520210993</v>
      </c>
      <c r="BS25" s="5">
        <v>134990.0174045735</v>
      </c>
      <c r="BT25" s="5">
        <v>137934.98376362378</v>
      </c>
      <c r="BU25" s="5">
        <v>139129.40647117569</v>
      </c>
      <c r="BV25" s="5">
        <v>140537.68036062713</v>
      </c>
      <c r="BW25" s="5">
        <v>141631.12364558686</v>
      </c>
      <c r="BX25" s="5">
        <v>145673.06587732417</v>
      </c>
      <c r="BY25" s="5">
        <v>144210.0370342492</v>
      </c>
      <c r="BZ25" s="5">
        <v>141287.60144283992</v>
      </c>
      <c r="CA25" s="5">
        <v>135751.60032355017</v>
      </c>
      <c r="CB25" s="5">
        <v>134686.39547098591</v>
      </c>
      <c r="CC25" s="5">
        <v>132161.09972012497</v>
      </c>
      <c r="CD25" s="5">
        <v>131924.05648533927</v>
      </c>
      <c r="CE25" s="5">
        <v>133369.63472916748</v>
      </c>
      <c r="CF25" s="5">
        <v>135988.32603585691</v>
      </c>
      <c r="CG25" s="5">
        <v>137804.4519215445</v>
      </c>
      <c r="CH25" s="5">
        <v>139662.45131343149</v>
      </c>
      <c r="CI25" s="5">
        <v>144101.06933146197</v>
      </c>
      <c r="CJ25" s="5">
        <v>145375.05626446233</v>
      </c>
      <c r="CK25" s="5">
        <v>147403.57803254598</v>
      </c>
      <c r="CL25" s="5">
        <v>150166.57637153016</v>
      </c>
      <c r="CM25" s="5">
        <v>156665.39499941288</v>
      </c>
      <c r="CN25" s="5">
        <v>160900.3161177221</v>
      </c>
      <c r="CO25" s="5">
        <v>162697.09506098003</v>
      </c>
      <c r="CP25" s="5">
        <v>170660.72182188553</v>
      </c>
      <c r="CQ25" s="5">
        <v>165417.00625853313</v>
      </c>
      <c r="CR25" s="5">
        <v>166476.71107910958</v>
      </c>
      <c r="CS25" s="5">
        <v>168244.00899791019</v>
      </c>
      <c r="CT25" s="5">
        <v>168487.92966444761</v>
      </c>
      <c r="CU25" s="5">
        <v>174851.50669097726</v>
      </c>
      <c r="CV25" s="5">
        <v>180085.05527218481</v>
      </c>
      <c r="CW25" s="5">
        <v>185553.47732234385</v>
      </c>
      <c r="CX25" s="5">
        <v>190461.22071449464</v>
      </c>
      <c r="CY25" s="5">
        <v>192446.85161942785</v>
      </c>
      <c r="CZ25" s="5">
        <v>194262.00167417203</v>
      </c>
      <c r="DA25" s="5">
        <v>195789.98914824665</v>
      </c>
      <c r="DB25" s="5">
        <v>196422.75755815429</v>
      </c>
      <c r="DC25" s="5">
        <v>201964.40702827636</v>
      </c>
      <c r="DD25" s="5">
        <v>205008.61634453983</v>
      </c>
      <c r="DE25" s="5">
        <v>208671.43669921852</v>
      </c>
      <c r="DF25" s="5">
        <v>214224.96792796644</v>
      </c>
      <c r="DG25" s="5">
        <v>217784.40551431899</v>
      </c>
      <c r="DH25" s="5">
        <v>221155.8204188525</v>
      </c>
      <c r="DI25" s="5">
        <v>224667.95013756203</v>
      </c>
      <c r="DJ25" s="5">
        <v>228994.65592926767</v>
      </c>
      <c r="DK25" s="5">
        <v>234330.34532556488</v>
      </c>
      <c r="DL25" s="5">
        <v>237249.79385499292</v>
      </c>
      <c r="DM25" s="5">
        <v>242561.30914781708</v>
      </c>
      <c r="DN25" s="5">
        <v>246786.39167162625</v>
      </c>
      <c r="DO25" s="5">
        <v>254934.01923707331</v>
      </c>
      <c r="DP25" s="5">
        <v>257162.8586725847</v>
      </c>
      <c r="DQ25" s="5">
        <v>259185.39364709891</v>
      </c>
      <c r="DR25" s="5">
        <v>262722.62444324454</v>
      </c>
      <c r="DS25" s="45">
        <v>266726.36126598233</v>
      </c>
      <c r="DT25" s="45">
        <v>285321.31724957406</v>
      </c>
      <c r="DU25" s="45">
        <v>279248.92669504712</v>
      </c>
      <c r="DV25" s="45">
        <v>276908.42278939823</v>
      </c>
      <c r="DW25" s="45">
        <v>310135.02567041299</v>
      </c>
      <c r="DX25" s="45">
        <v>300158.01008723653</v>
      </c>
      <c r="DY25" s="45">
        <v>300647.5070670938</v>
      </c>
      <c r="DZ25" s="45">
        <v>304611.61317525903</v>
      </c>
      <c r="EA25" s="45">
        <v>308800.46113489609</v>
      </c>
      <c r="EB25" s="45">
        <v>311982.7038760524</v>
      </c>
      <c r="EC25" s="45">
        <v>318043.33547780919</v>
      </c>
      <c r="ED25" s="45">
        <v>323462.78751124506</v>
      </c>
      <c r="EE25" s="45">
        <v>331517.85888806806</v>
      </c>
      <c r="EF25" s="45">
        <v>339771.70161213464</v>
      </c>
      <c r="EG25" s="45">
        <v>343765.05137416831</v>
      </c>
      <c r="EH25" s="45">
        <v>350023.24012563203</v>
      </c>
      <c r="EI25" s="9">
        <v>358424.43087667343</v>
      </c>
      <c r="EJ25" s="9">
        <v>365302.75882124808</v>
      </c>
      <c r="EK25" s="9">
        <v>365166.27713739156</v>
      </c>
      <c r="EL25" s="9">
        <v>367425.0150711828</v>
      </c>
      <c r="EM25" s="9">
        <v>373569.2</v>
      </c>
      <c r="EN25" s="9">
        <v>378947.7</v>
      </c>
      <c r="EO25" s="9">
        <v>385416.9</v>
      </c>
      <c r="EP25" s="9">
        <v>391979.9</v>
      </c>
      <c r="EQ25" s="9">
        <v>399681.9</v>
      </c>
      <c r="ER25" s="9">
        <v>406494.5</v>
      </c>
      <c r="ES25" s="9">
        <v>412805.1</v>
      </c>
      <c r="ET25" s="9">
        <v>419646.3</v>
      </c>
      <c r="EU25" s="9">
        <v>427076.3</v>
      </c>
      <c r="EV25" s="9">
        <v>433881.59999999998</v>
      </c>
      <c r="EW25" s="9">
        <v>440440.5</v>
      </c>
      <c r="EX25" s="9">
        <v>446909.5</v>
      </c>
      <c r="EY25" s="9">
        <v>454160.7</v>
      </c>
      <c r="EZ25" s="9">
        <v>460955.2</v>
      </c>
      <c r="FA25" s="9">
        <v>467366.9</v>
      </c>
      <c r="FB25" s="9">
        <v>473754.4</v>
      </c>
      <c r="FC25" s="9">
        <v>480368.8</v>
      </c>
      <c r="FD25" s="9">
        <v>486755.5</v>
      </c>
      <c r="FE25" s="9">
        <v>493107.20000000001</v>
      </c>
      <c r="FF25" s="9">
        <v>499443.4</v>
      </c>
      <c r="FG25" s="9">
        <v>506180.4</v>
      </c>
      <c r="FH25" s="9">
        <v>512555.5</v>
      </c>
      <c r="FI25" s="9">
        <v>518917.7</v>
      </c>
      <c r="FJ25" s="9">
        <v>525531</v>
      </c>
    </row>
    <row r="26" spans="1:166" x14ac:dyDescent="0.2">
      <c r="A26" t="str">
        <f>'Baseline QTR'!A26</f>
        <v>KS_PIWS</v>
      </c>
      <c r="B26" t="str">
        <f>'Baseline QTR'!B26</f>
        <v xml:space="preserve">  Wage and salary disbursements (mil. $)</v>
      </c>
      <c r="C26" s="5">
        <v>29124.712297049969</v>
      </c>
      <c r="D26" s="5">
        <v>29917.20335345931</v>
      </c>
      <c r="E26" s="5">
        <v>30512.142936922497</v>
      </c>
      <c r="F26" s="5">
        <v>30880.51741256821</v>
      </c>
      <c r="G26" s="5">
        <v>31153.046998351183</v>
      </c>
      <c r="H26" s="5">
        <v>31590.463584084337</v>
      </c>
      <c r="I26" s="5">
        <v>32280.684288638331</v>
      </c>
      <c r="J26" s="5">
        <v>32869.265128926148</v>
      </c>
      <c r="K26" s="5">
        <v>34052.449799386486</v>
      </c>
      <c r="L26" s="5">
        <v>34398.969899897485</v>
      </c>
      <c r="M26" s="5">
        <v>34914.633452525224</v>
      </c>
      <c r="N26" s="5">
        <v>36198.598848190763</v>
      </c>
      <c r="O26" s="5">
        <v>35218.413600897489</v>
      </c>
      <c r="P26" s="5">
        <v>35553.766663726354</v>
      </c>
      <c r="Q26" s="5">
        <v>35380.855065050084</v>
      </c>
      <c r="R26" s="5">
        <v>34885.736670325983</v>
      </c>
      <c r="S26" s="5">
        <v>35687.923695633486</v>
      </c>
      <c r="T26" s="5">
        <v>36433.469467829309</v>
      </c>
      <c r="U26" s="5">
        <v>36544.081393161869</v>
      </c>
      <c r="V26" s="5">
        <v>37488.99344337525</v>
      </c>
      <c r="W26" s="5">
        <v>38205.534772454273</v>
      </c>
      <c r="X26" s="5">
        <v>38611.541612890622</v>
      </c>
      <c r="Y26" s="5">
        <v>39257.055416845637</v>
      </c>
      <c r="Z26" s="5">
        <v>39168.960197809443</v>
      </c>
      <c r="AA26" s="5">
        <v>41109.535705796559</v>
      </c>
      <c r="AB26" s="5">
        <v>42101.7100616643</v>
      </c>
      <c r="AC26" s="5">
        <v>43455.706506089569</v>
      </c>
      <c r="AD26" s="5">
        <v>44594.847726449494</v>
      </c>
      <c r="AE26" s="5">
        <v>46944.265421626049</v>
      </c>
      <c r="AF26" s="5">
        <v>48514.476662914341</v>
      </c>
      <c r="AG26" s="5">
        <v>49290.448925823584</v>
      </c>
      <c r="AH26" s="5">
        <v>50795.548989635958</v>
      </c>
      <c r="AI26" s="5">
        <v>53814.351134633194</v>
      </c>
      <c r="AJ26" s="5">
        <v>55276.506810666571</v>
      </c>
      <c r="AK26" s="5">
        <v>56936.247660495523</v>
      </c>
      <c r="AL26" s="5">
        <v>58179.962394204573</v>
      </c>
      <c r="AM26" s="5">
        <v>61324.392768128877</v>
      </c>
      <c r="AN26" s="5">
        <v>61037.43606755988</v>
      </c>
      <c r="AO26" s="5">
        <v>63835.41739842292</v>
      </c>
      <c r="AP26" s="5">
        <v>67037.029765888175</v>
      </c>
      <c r="AQ26" s="5">
        <v>68849.924444678749</v>
      </c>
      <c r="AR26" s="5">
        <v>66406.641026284618</v>
      </c>
      <c r="AS26" s="5">
        <v>65529.259373874709</v>
      </c>
      <c r="AT26" s="5">
        <v>66012.407155161723</v>
      </c>
      <c r="AU26" s="5">
        <v>66337.624097939086</v>
      </c>
      <c r="AV26" s="5">
        <v>67408.730820532335</v>
      </c>
      <c r="AW26" s="5">
        <v>64643.291693095241</v>
      </c>
      <c r="AX26" s="5">
        <v>64556.821388433011</v>
      </c>
      <c r="AY26" s="5">
        <v>64670.191188171251</v>
      </c>
      <c r="AZ26" s="5">
        <v>64519.789063471966</v>
      </c>
      <c r="BA26" s="5">
        <v>64657.993203380058</v>
      </c>
      <c r="BB26" s="5">
        <v>64629.618544976373</v>
      </c>
      <c r="BC26" s="5">
        <v>64003.454408199497</v>
      </c>
      <c r="BD26" s="5">
        <v>65051.873787103243</v>
      </c>
      <c r="BE26" s="5">
        <v>66111.292095739685</v>
      </c>
      <c r="BF26" s="5">
        <v>65448.571708957163</v>
      </c>
      <c r="BG26" s="5">
        <v>65320.716487091406</v>
      </c>
      <c r="BH26" s="5">
        <v>67159.8663888218</v>
      </c>
      <c r="BI26" s="5">
        <v>67410.600584674117</v>
      </c>
      <c r="BJ26" s="5">
        <v>68374.340539412209</v>
      </c>
      <c r="BK26" s="5">
        <v>68861.922463022507</v>
      </c>
      <c r="BL26" s="5">
        <v>69684.518868165702</v>
      </c>
      <c r="BM26" s="5">
        <v>70700.432918079736</v>
      </c>
      <c r="BN26" s="5">
        <v>72931.821750731688</v>
      </c>
      <c r="BO26" s="5">
        <v>75351.965211732822</v>
      </c>
      <c r="BP26" s="5">
        <v>76465.977266633301</v>
      </c>
      <c r="BQ26" s="5">
        <v>77728.14515590138</v>
      </c>
      <c r="BR26" s="5">
        <v>79879.80436573211</v>
      </c>
      <c r="BS26" s="5">
        <v>81735.852993519802</v>
      </c>
      <c r="BT26" s="5">
        <v>83440.687387833954</v>
      </c>
      <c r="BU26" s="5">
        <v>84856.669499000724</v>
      </c>
      <c r="BV26" s="5">
        <v>86140.450119645247</v>
      </c>
      <c r="BW26" s="5">
        <v>86340.309513768472</v>
      </c>
      <c r="BX26" s="5">
        <v>86274.649939274328</v>
      </c>
      <c r="BY26" s="5">
        <v>87177.974549500723</v>
      </c>
      <c r="BZ26" s="5">
        <v>85587.265997456139</v>
      </c>
      <c r="CA26" s="5">
        <v>83213.107708335476</v>
      </c>
      <c r="CB26" s="5">
        <v>83613.681398858549</v>
      </c>
      <c r="CC26" s="5">
        <v>82716.208715826826</v>
      </c>
      <c r="CD26" s="5">
        <v>83006.634176978681</v>
      </c>
      <c r="CE26" s="5">
        <v>82154.171111930336</v>
      </c>
      <c r="CF26" s="5">
        <v>83764.529296597291</v>
      </c>
      <c r="CG26" s="5">
        <v>84948.366195127848</v>
      </c>
      <c r="CH26" s="5">
        <v>86071.873396343988</v>
      </c>
      <c r="CI26" s="5">
        <v>87779.184214384746</v>
      </c>
      <c r="CJ26" s="5">
        <v>88800.400433326286</v>
      </c>
      <c r="CK26" s="5">
        <v>90513.875133139634</v>
      </c>
      <c r="CL26" s="5">
        <v>91730.108219148824</v>
      </c>
      <c r="CM26" s="5">
        <v>94609.962314749981</v>
      </c>
      <c r="CN26" s="5">
        <v>95781.378687554286</v>
      </c>
      <c r="CO26" s="5">
        <v>97038.934712687245</v>
      </c>
      <c r="CP26" s="5">
        <v>98592.408285007943</v>
      </c>
      <c r="CQ26" s="5">
        <v>99605.033953279606</v>
      </c>
      <c r="CR26" s="5">
        <v>100529.49287641951</v>
      </c>
      <c r="CS26" s="5">
        <v>101621.38268965764</v>
      </c>
      <c r="CT26" s="5">
        <v>102444.1144806426</v>
      </c>
      <c r="CU26" s="5">
        <v>106263.15251574828</v>
      </c>
      <c r="CV26" s="5">
        <v>107290.00829658672</v>
      </c>
      <c r="CW26" s="5">
        <v>110284.4075491171</v>
      </c>
      <c r="CX26" s="5">
        <v>112679.18763854716</v>
      </c>
      <c r="CY26" s="5">
        <v>113108.45119379552</v>
      </c>
      <c r="CZ26" s="5">
        <v>115209.85538440512</v>
      </c>
      <c r="DA26" s="5">
        <v>116805.24119047551</v>
      </c>
      <c r="DB26" s="5">
        <v>117000.180231323</v>
      </c>
      <c r="DC26" s="5">
        <v>120636.80712239991</v>
      </c>
      <c r="DD26" s="5">
        <v>122226.16319719802</v>
      </c>
      <c r="DE26" s="5">
        <v>124173.06941039488</v>
      </c>
      <c r="DF26" s="5">
        <v>128242.44427000637</v>
      </c>
      <c r="DG26" s="5">
        <v>130121.08710531984</v>
      </c>
      <c r="DH26" s="5">
        <v>132396.82434736053</v>
      </c>
      <c r="DI26" s="5">
        <v>135047.95808874763</v>
      </c>
      <c r="DJ26" s="5">
        <v>138504.83445857122</v>
      </c>
      <c r="DK26" s="5">
        <v>143651.76430515258</v>
      </c>
      <c r="DL26" s="5">
        <v>145455.82688254694</v>
      </c>
      <c r="DM26" s="5">
        <v>149773.19736020072</v>
      </c>
      <c r="DN26" s="5">
        <v>152100.6554520989</v>
      </c>
      <c r="DO26" s="5">
        <v>157185.07913350116</v>
      </c>
      <c r="DP26" s="5">
        <v>157982.09437185086</v>
      </c>
      <c r="DQ26" s="5">
        <v>159345.56888477152</v>
      </c>
      <c r="DR26" s="5">
        <v>162805.90960987573</v>
      </c>
      <c r="DS26" s="45">
        <v>167640.56944651942</v>
      </c>
      <c r="DT26" s="45">
        <v>159920.57608197533</v>
      </c>
      <c r="DU26" s="45">
        <v>168841.609138898</v>
      </c>
      <c r="DV26" s="45">
        <v>174716.69733260633</v>
      </c>
      <c r="DW26" s="45">
        <v>178073.02952738685</v>
      </c>
      <c r="DX26" s="45">
        <v>184072.48270210001</v>
      </c>
      <c r="DY26" s="45">
        <v>188310.92700928033</v>
      </c>
      <c r="DZ26" s="45">
        <v>194276.26876123183</v>
      </c>
      <c r="EA26" s="45">
        <v>194372.69324640895</v>
      </c>
      <c r="EB26" s="45">
        <v>194800.30284288136</v>
      </c>
      <c r="EC26" s="45">
        <v>198433.22684511077</v>
      </c>
      <c r="ED26" s="45">
        <v>198446.75306559756</v>
      </c>
      <c r="EE26" s="45">
        <v>205635.64230174251</v>
      </c>
      <c r="EF26" s="45">
        <v>213241.13226068139</v>
      </c>
      <c r="EG26" s="45">
        <v>217370.23188364663</v>
      </c>
      <c r="EH26" s="45">
        <v>223791.04555392783</v>
      </c>
      <c r="EI26" s="9">
        <v>229346.76463751047</v>
      </c>
      <c r="EJ26" s="9">
        <v>234938.13952697846</v>
      </c>
      <c r="EK26" s="9">
        <v>233945.91876900083</v>
      </c>
      <c r="EL26" s="9">
        <v>234097.70377254975</v>
      </c>
      <c r="EM26" s="9">
        <v>237021.7</v>
      </c>
      <c r="EN26" s="9">
        <v>239533.2</v>
      </c>
      <c r="EO26" s="9">
        <v>242448.2</v>
      </c>
      <c r="EP26" s="9">
        <v>245559.3</v>
      </c>
      <c r="EQ26" s="9">
        <v>249153</v>
      </c>
      <c r="ER26" s="9">
        <v>252221.1</v>
      </c>
      <c r="ES26" s="9">
        <v>255269.8</v>
      </c>
      <c r="ET26" s="9">
        <v>259092.5</v>
      </c>
      <c r="EU26" s="9">
        <v>263104.5</v>
      </c>
      <c r="EV26" s="9">
        <v>267140.2</v>
      </c>
      <c r="EW26" s="9">
        <v>271069.2</v>
      </c>
      <c r="EX26" s="9">
        <v>274949.7</v>
      </c>
      <c r="EY26" s="9">
        <v>279067.5</v>
      </c>
      <c r="EZ26" s="9">
        <v>283230.3</v>
      </c>
      <c r="FA26" s="9">
        <v>287050.09999999998</v>
      </c>
      <c r="FB26" s="9">
        <v>290887</v>
      </c>
      <c r="FC26" s="9">
        <v>294632.7</v>
      </c>
      <c r="FD26" s="9">
        <v>298641.90000000002</v>
      </c>
      <c r="FE26" s="9">
        <v>302759.5</v>
      </c>
      <c r="FF26" s="9">
        <v>306854.90000000002</v>
      </c>
      <c r="FG26" s="9">
        <v>310855.40000000002</v>
      </c>
      <c r="FH26" s="9">
        <v>315031.40000000002</v>
      </c>
      <c r="FI26" s="9">
        <v>319168.3</v>
      </c>
      <c r="FJ26" s="9">
        <v>323449.40000000002</v>
      </c>
    </row>
    <row r="27" spans="1:166" x14ac:dyDescent="0.2">
      <c r="A27" t="str">
        <f>'Baseline QTR'!A27</f>
        <v>KS_PIPC</v>
      </c>
      <c r="B27" t="str">
        <f>'Baseline QTR'!B27</f>
        <v>Per capita personal income ($)</v>
      </c>
      <c r="C27" s="5">
        <v>23669.142222032438</v>
      </c>
      <c r="D27" s="5">
        <v>23966.730527428539</v>
      </c>
      <c r="E27" s="5">
        <v>24176.740201472603</v>
      </c>
      <c r="F27" s="5">
        <v>24361.228050753794</v>
      </c>
      <c r="G27" s="5">
        <v>24608.726913720657</v>
      </c>
      <c r="H27" s="5">
        <v>24787.606087425014</v>
      </c>
      <c r="I27" s="5">
        <v>24992.004532075436</v>
      </c>
      <c r="J27" s="5">
        <v>25326.631704857056</v>
      </c>
      <c r="K27" s="5">
        <v>25906.661376148884</v>
      </c>
      <c r="L27" s="5">
        <v>26189.713706201957</v>
      </c>
      <c r="M27" s="5">
        <v>26503.140159053266</v>
      </c>
      <c r="N27" s="5">
        <v>27190.929778927035</v>
      </c>
      <c r="O27" s="5">
        <v>26886.263458018439</v>
      </c>
      <c r="P27" s="5">
        <v>27125.956437062669</v>
      </c>
      <c r="Q27" s="5">
        <v>26900.343054680114</v>
      </c>
      <c r="R27" s="5">
        <v>27023.405867980651</v>
      </c>
      <c r="S27" s="5">
        <v>27333.301570060888</v>
      </c>
      <c r="T27" s="5">
        <v>27828.384063594978</v>
      </c>
      <c r="U27" s="5">
        <v>28040.330058011416</v>
      </c>
      <c r="V27" s="5">
        <v>28645.692753207521</v>
      </c>
      <c r="W27" s="5">
        <v>28874.392951595306</v>
      </c>
      <c r="X27" s="5">
        <v>29175.683117968798</v>
      </c>
      <c r="Y27" s="5">
        <v>29484.497034617929</v>
      </c>
      <c r="Z27" s="5">
        <v>29678.009624757964</v>
      </c>
      <c r="AA27" s="5">
        <v>30551.776233394878</v>
      </c>
      <c r="AB27" s="5">
        <v>31165.818899998958</v>
      </c>
      <c r="AC27" s="5">
        <v>31631.50700293429</v>
      </c>
      <c r="AD27" s="5">
        <v>32043.405354708768</v>
      </c>
      <c r="AE27" s="5">
        <v>32894.447607060145</v>
      </c>
      <c r="AF27" s="5">
        <v>33305.306641075978</v>
      </c>
      <c r="AG27" s="5">
        <v>33604.612811809806</v>
      </c>
      <c r="AH27" s="5">
        <v>34225.596303174876</v>
      </c>
      <c r="AI27" s="5">
        <v>35949.007909551088</v>
      </c>
      <c r="AJ27" s="5">
        <v>36729.103051721569</v>
      </c>
      <c r="AK27" s="5">
        <v>37514.869037589495</v>
      </c>
      <c r="AL27" s="5">
        <v>38071.747399681612</v>
      </c>
      <c r="AM27" s="5">
        <v>38905.043301686048</v>
      </c>
      <c r="AN27" s="5">
        <v>38774.471093909146</v>
      </c>
      <c r="AO27" s="5">
        <v>39842.269723591191</v>
      </c>
      <c r="AP27" s="5">
        <v>41116.243784738901</v>
      </c>
      <c r="AQ27" s="5">
        <v>41975.630915176669</v>
      </c>
      <c r="AR27" s="5">
        <v>41451.45084055014</v>
      </c>
      <c r="AS27" s="5">
        <v>41264.821767940288</v>
      </c>
      <c r="AT27" s="5">
        <v>41519.908519662873</v>
      </c>
      <c r="AU27" s="5">
        <v>41877.253978263427</v>
      </c>
      <c r="AV27" s="5">
        <v>42397.34663727384</v>
      </c>
      <c r="AW27" s="5">
        <v>41338.996724027704</v>
      </c>
      <c r="AX27" s="5">
        <v>41264.171556631358</v>
      </c>
      <c r="AY27" s="5">
        <v>41450.28774036088</v>
      </c>
      <c r="AZ27" s="5">
        <v>41459.635780009834</v>
      </c>
      <c r="BA27" s="5">
        <v>41557.865932736699</v>
      </c>
      <c r="BB27" s="5">
        <v>41721.40010892447</v>
      </c>
      <c r="BC27" s="5">
        <v>41682.705424111577</v>
      </c>
      <c r="BD27" s="5">
        <v>42217.546759872312</v>
      </c>
      <c r="BE27" s="5">
        <v>42721.376220592851</v>
      </c>
      <c r="BF27" s="5">
        <v>42572.371330147194</v>
      </c>
      <c r="BG27" s="5">
        <v>43059.363376157467</v>
      </c>
      <c r="BH27" s="5">
        <v>44289.771169717475</v>
      </c>
      <c r="BI27" s="5">
        <v>44733.719203419394</v>
      </c>
      <c r="BJ27" s="5">
        <v>50344.271828291719</v>
      </c>
      <c r="BK27" s="5">
        <v>45917.05357069552</v>
      </c>
      <c r="BL27" s="5">
        <v>45983.854848497293</v>
      </c>
      <c r="BM27" s="5">
        <v>45927.973497682666</v>
      </c>
      <c r="BN27" s="5">
        <v>46587.466551918777</v>
      </c>
      <c r="BO27" s="5">
        <v>48383.229649244829</v>
      </c>
      <c r="BP27" s="5">
        <v>49558.406132666707</v>
      </c>
      <c r="BQ27" s="5">
        <v>50468.890243859903</v>
      </c>
      <c r="BR27" s="5">
        <v>51797.175818994081</v>
      </c>
      <c r="BS27" s="5">
        <v>52721.990603298815</v>
      </c>
      <c r="BT27" s="5">
        <v>53698.235283335125</v>
      </c>
      <c r="BU27" s="5">
        <v>53999.348724393494</v>
      </c>
      <c r="BV27" s="5">
        <v>54392.635763557919</v>
      </c>
      <c r="BW27" s="5">
        <v>54674.226591694074</v>
      </c>
      <c r="BX27" s="5">
        <v>56101.271971197493</v>
      </c>
      <c r="BY27" s="5">
        <v>55411.611352119311</v>
      </c>
      <c r="BZ27" s="5">
        <v>54162.955221641765</v>
      </c>
      <c r="CA27" s="5">
        <v>51910.692606111726</v>
      </c>
      <c r="CB27" s="5">
        <v>51360.914310722517</v>
      </c>
      <c r="CC27" s="5">
        <v>50251.454551738003</v>
      </c>
      <c r="CD27" s="5">
        <v>50017.423304895448</v>
      </c>
      <c r="CE27" s="5">
        <v>50431.234072794614</v>
      </c>
      <c r="CF27" s="5">
        <v>51302.830260375689</v>
      </c>
      <c r="CG27" s="5">
        <v>51884.994040728328</v>
      </c>
      <c r="CH27" s="5">
        <v>52494.276977876514</v>
      </c>
      <c r="CI27" s="5">
        <v>54080.624692805555</v>
      </c>
      <c r="CJ27" s="5">
        <v>54482.761944880782</v>
      </c>
      <c r="CK27" s="5">
        <v>55163.332782619276</v>
      </c>
      <c r="CL27" s="5">
        <v>56102.782408950443</v>
      </c>
      <c r="CM27" s="5">
        <v>58407.111433998012</v>
      </c>
      <c r="CN27" s="5">
        <v>59824.978161608014</v>
      </c>
      <c r="CO27" s="5">
        <v>60299.010058160653</v>
      </c>
      <c r="CP27" s="5">
        <v>63020.363680579765</v>
      </c>
      <c r="CQ27" s="5">
        <v>60841.067492264388</v>
      </c>
      <c r="CR27" s="5">
        <v>60972.065151430041</v>
      </c>
      <c r="CS27" s="5">
        <v>61348.608791410668</v>
      </c>
      <c r="CT27" s="5">
        <v>61162.156043890493</v>
      </c>
      <c r="CU27" s="5">
        <v>63186.907934009105</v>
      </c>
      <c r="CV27" s="5">
        <v>64786.65999980487</v>
      </c>
      <c r="CW27" s="5">
        <v>66444.594726343697</v>
      </c>
      <c r="CX27" s="5">
        <v>67860.701976153156</v>
      </c>
      <c r="CY27" s="5">
        <v>68185.268417472806</v>
      </c>
      <c r="CZ27" s="5">
        <v>68398.327078310715</v>
      </c>
      <c r="DA27" s="5">
        <v>68487.226285856421</v>
      </c>
      <c r="DB27" s="5">
        <v>68277.464270813958</v>
      </c>
      <c r="DC27" s="5">
        <v>69814.8601981627</v>
      </c>
      <c r="DD27" s="5">
        <v>70549.955072791883</v>
      </c>
      <c r="DE27" s="5">
        <v>71543.831506002214</v>
      </c>
      <c r="DF27" s="5">
        <v>73198.224561979179</v>
      </c>
      <c r="DG27" s="5">
        <v>74151.842221064246</v>
      </c>
      <c r="DH27" s="5">
        <v>74999.25646230315</v>
      </c>
      <c r="DI27" s="5">
        <v>75858.093058175407</v>
      </c>
      <c r="DJ27" s="5">
        <v>76968.344941118034</v>
      </c>
      <c r="DK27" s="5">
        <v>78405.888254312988</v>
      </c>
      <c r="DL27" s="5">
        <v>79035.919360332089</v>
      </c>
      <c r="DM27" s="5">
        <v>80457.063600306923</v>
      </c>
      <c r="DN27" s="5">
        <v>81498.62162518203</v>
      </c>
      <c r="DO27" s="5">
        <v>83799.946760794526</v>
      </c>
      <c r="DP27" s="5">
        <v>84117.983951437855</v>
      </c>
      <c r="DQ27" s="5">
        <v>84365.069726556831</v>
      </c>
      <c r="DR27" s="5">
        <v>85131.898919962565</v>
      </c>
      <c r="DS27" s="45">
        <v>86106.535981673209</v>
      </c>
      <c r="DT27" s="45">
        <v>91856.958524531074</v>
      </c>
      <c r="DU27" s="45">
        <v>89715.992206772979</v>
      </c>
      <c r="DV27" s="45">
        <v>88799.532862327091</v>
      </c>
      <c r="DW27" s="45">
        <v>99247.972117193785</v>
      </c>
      <c r="DX27" s="45">
        <v>95800.827586658488</v>
      </c>
      <c r="DY27" s="45">
        <v>95656.472749113906</v>
      </c>
      <c r="DZ27" s="45">
        <v>96585.465704100512</v>
      </c>
      <c r="EA27" s="45">
        <v>97567.286298545368</v>
      </c>
      <c r="EB27" s="45">
        <v>98228.682417797216</v>
      </c>
      <c r="EC27" s="45">
        <v>99796.536020559142</v>
      </c>
      <c r="ED27" s="45">
        <v>101163.02702701249</v>
      </c>
      <c r="EE27" s="45">
        <v>103353.86547202521</v>
      </c>
      <c r="EF27" s="45">
        <v>105605.5241457739</v>
      </c>
      <c r="EG27" s="45">
        <v>106533.72147790746</v>
      </c>
      <c r="EH27" s="45">
        <v>108163.33070086798</v>
      </c>
      <c r="EI27" s="9">
        <v>110447.56282407045</v>
      </c>
      <c r="EJ27" s="9">
        <v>112250.47670700976</v>
      </c>
      <c r="EK27" s="9">
        <v>111891.76047966075</v>
      </c>
      <c r="EL27" s="9">
        <v>112263.7330214121</v>
      </c>
      <c r="EM27" s="9">
        <v>113841.60000000001</v>
      </c>
      <c r="EN27" s="9">
        <v>115178.5</v>
      </c>
      <c r="EO27" s="9">
        <v>116838.39999999999</v>
      </c>
      <c r="EP27" s="9">
        <v>118519.2</v>
      </c>
      <c r="EQ27" s="9">
        <v>120539</v>
      </c>
      <c r="ER27" s="9">
        <v>122285.4</v>
      </c>
      <c r="ES27" s="9">
        <v>123878</v>
      </c>
      <c r="ET27" s="9">
        <v>125626</v>
      </c>
      <c r="EU27" s="9">
        <v>127543.4</v>
      </c>
      <c r="EV27" s="9">
        <v>129266.8</v>
      </c>
      <c r="EW27" s="9">
        <v>130908.8</v>
      </c>
      <c r="EX27" s="9">
        <v>132516</v>
      </c>
      <c r="EY27" s="9">
        <v>134347.9</v>
      </c>
      <c r="EZ27" s="9">
        <v>136037.1</v>
      </c>
      <c r="FA27" s="9">
        <v>137606.29999999999</v>
      </c>
      <c r="FB27" s="9">
        <v>139160.79999999999</v>
      </c>
      <c r="FC27" s="9">
        <v>140772.29999999999</v>
      </c>
      <c r="FD27" s="9">
        <v>142306.70000000001</v>
      </c>
      <c r="FE27" s="9">
        <v>143820.6</v>
      </c>
      <c r="FF27" s="9">
        <v>145320.5</v>
      </c>
      <c r="FG27" s="9">
        <v>146928.79999999999</v>
      </c>
      <c r="FH27" s="9">
        <v>148424</v>
      </c>
      <c r="FI27" s="9">
        <v>149908.20000000001</v>
      </c>
      <c r="FJ27" s="9">
        <v>151457.5</v>
      </c>
    </row>
    <row r="28" spans="1:166" x14ac:dyDescent="0.2">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8"/>
      <c r="EN28" s="8"/>
      <c r="EO28" s="8"/>
      <c r="EP28" s="8"/>
      <c r="EQ28" s="8"/>
      <c r="ER28" s="8"/>
      <c r="ES28" s="8"/>
      <c r="ET28" s="8"/>
      <c r="EU28" s="8"/>
      <c r="EV28" s="8"/>
      <c r="EW28" s="8"/>
      <c r="EX28" s="8"/>
      <c r="EY28" s="8"/>
      <c r="EZ28" s="8"/>
      <c r="FA28" s="8"/>
      <c r="FB28" s="8"/>
      <c r="FC28" s="8"/>
      <c r="FD28" s="8"/>
      <c r="FE28" s="8"/>
      <c r="FF28" s="8"/>
      <c r="FG28" s="8"/>
      <c r="FH28" s="8"/>
      <c r="FI28" s="8"/>
      <c r="FJ28" s="8"/>
    </row>
    <row r="29" spans="1:166" x14ac:dyDescent="0.2">
      <c r="A29" t="str">
        <f>'Baseline QTR'!A29</f>
        <v>KSP_CPIU</v>
      </c>
      <c r="B29" t="str">
        <f>'Baseline QTR'!B29</f>
        <v>Seattle MSA CPI-U (1982-1984=100)</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v>166.5</v>
      </c>
      <c r="AJ29" s="3">
        <v>166.95</v>
      </c>
      <c r="AK29" s="3">
        <v>168.5</v>
      </c>
      <c r="AL29" s="3">
        <v>169.35000000000002</v>
      </c>
      <c r="AM29" s="3">
        <v>170.6</v>
      </c>
      <c r="AN29" s="3">
        <v>172.45</v>
      </c>
      <c r="AO29" s="3">
        <v>173.4</v>
      </c>
      <c r="AP29" s="3">
        <v>174.55</v>
      </c>
      <c r="AQ29" s="3">
        <v>176.1</v>
      </c>
      <c r="AR29" s="3">
        <v>178.5</v>
      </c>
      <c r="AS29" s="3">
        <v>180.3</v>
      </c>
      <c r="AT29" s="3">
        <v>181.8</v>
      </c>
      <c r="AU29" s="3">
        <v>184</v>
      </c>
      <c r="AV29" s="3">
        <v>185.25</v>
      </c>
      <c r="AW29" s="3">
        <v>186.8</v>
      </c>
      <c r="AX29" s="3">
        <v>187</v>
      </c>
      <c r="AY29" s="3">
        <v>187.6</v>
      </c>
      <c r="AZ29" s="3">
        <v>189.1</v>
      </c>
      <c r="BA29" s="3">
        <v>190.3</v>
      </c>
      <c r="BB29" s="3">
        <v>190.45</v>
      </c>
      <c r="BC29" s="3">
        <v>191.3</v>
      </c>
      <c r="BD29" s="3">
        <v>192</v>
      </c>
      <c r="BE29" s="3">
        <v>194.4</v>
      </c>
      <c r="BF29" s="3">
        <v>192.35</v>
      </c>
      <c r="BG29" s="3">
        <v>193.5</v>
      </c>
      <c r="BH29" s="3">
        <v>194.8</v>
      </c>
      <c r="BI29" s="3">
        <v>194.6</v>
      </c>
      <c r="BJ29" s="3">
        <v>195.8</v>
      </c>
      <c r="BK29" s="3">
        <v>197.6</v>
      </c>
      <c r="BL29" s="3">
        <v>200.55</v>
      </c>
      <c r="BM29" s="3">
        <v>199.9</v>
      </c>
      <c r="BN29" s="3">
        <v>202.1</v>
      </c>
      <c r="BO29" s="3">
        <v>203.6</v>
      </c>
      <c r="BP29" s="3">
        <v>207.8</v>
      </c>
      <c r="BQ29" s="3">
        <v>209.6</v>
      </c>
      <c r="BR29" s="3">
        <v>209.55</v>
      </c>
      <c r="BS29" s="3">
        <v>211.70400000000001</v>
      </c>
      <c r="BT29" s="3">
        <v>215.63849999999999</v>
      </c>
      <c r="BU29" s="3">
        <v>215.97800000000001</v>
      </c>
      <c r="BV29" s="3">
        <v>218.69649999999999</v>
      </c>
      <c r="BW29" s="3">
        <v>221.72800000000001</v>
      </c>
      <c r="BX29" s="3">
        <v>225.63200000000001</v>
      </c>
      <c r="BY29" s="3">
        <v>227.745</v>
      </c>
      <c r="BZ29" s="3">
        <v>224.2475</v>
      </c>
      <c r="CA29" s="3">
        <v>224.73699999999999</v>
      </c>
      <c r="CB29" s="3">
        <v>226.58750000000001</v>
      </c>
      <c r="CC29" s="3">
        <v>227.13800000000001</v>
      </c>
      <c r="CD29" s="3">
        <v>225.9365</v>
      </c>
      <c r="CE29" s="3">
        <v>226.08500000000001</v>
      </c>
      <c r="CF29" s="3">
        <v>226.31549999999999</v>
      </c>
      <c r="CG29" s="3">
        <v>227.64500000000001</v>
      </c>
      <c r="CH29" s="3">
        <v>227.0565</v>
      </c>
      <c r="CI29" s="3">
        <v>229.482</v>
      </c>
      <c r="CJ29" s="3">
        <v>232.28200000000001</v>
      </c>
      <c r="CK29" s="3">
        <v>233.81</v>
      </c>
      <c r="CL29" s="3">
        <v>235.364</v>
      </c>
      <c r="CM29" s="3">
        <v>235.744</v>
      </c>
      <c r="CN29" s="3">
        <v>238.7355</v>
      </c>
      <c r="CO29" s="3">
        <v>240.21299999999999</v>
      </c>
      <c r="CP29" s="3">
        <v>239.67400000000001</v>
      </c>
      <c r="CQ29" s="3">
        <v>239.898</v>
      </c>
      <c r="CR29" s="3">
        <v>241.82149999999999</v>
      </c>
      <c r="CS29" s="3">
        <v>242.767</v>
      </c>
      <c r="CT29" s="3">
        <v>241.92099999999999</v>
      </c>
      <c r="CU29" s="3">
        <v>242.77</v>
      </c>
      <c r="CV29" s="3">
        <v>247.12899999999999</v>
      </c>
      <c r="CW29" s="3">
        <v>247.185</v>
      </c>
      <c r="CX29" s="3">
        <v>246.452</v>
      </c>
      <c r="CY29" s="3">
        <v>245.49600000000001</v>
      </c>
      <c r="CZ29" s="3">
        <v>249.6165</v>
      </c>
      <c r="DA29" s="3">
        <v>251.61699999999999</v>
      </c>
      <c r="DB29" s="3">
        <v>250.608</v>
      </c>
      <c r="DC29" s="3">
        <v>250.94200000000001</v>
      </c>
      <c r="DD29" s="3">
        <v>254.95650000000001</v>
      </c>
      <c r="DE29" s="3">
        <v>256.90699999999998</v>
      </c>
      <c r="DF29" s="3">
        <v>256.88099999999997</v>
      </c>
      <c r="DG29" s="3">
        <v>259.50299999999999</v>
      </c>
      <c r="DH29" s="3">
        <v>262.65800000000002</v>
      </c>
      <c r="DI29" s="3">
        <v>263.33300000000003</v>
      </c>
      <c r="DJ29" s="3">
        <v>265.25150000000002</v>
      </c>
      <c r="DK29" s="3">
        <v>268.03100000000001</v>
      </c>
      <c r="DL29" s="3">
        <v>271.35199999999998</v>
      </c>
      <c r="DM29" s="3">
        <v>271.625</v>
      </c>
      <c r="DN29" s="3">
        <v>273.04899999999998</v>
      </c>
      <c r="DO29" s="3">
        <v>275.30399999999997</v>
      </c>
      <c r="DP29" s="3">
        <v>277.69799999999998</v>
      </c>
      <c r="DQ29" s="3">
        <v>280.286</v>
      </c>
      <c r="DR29" s="3">
        <v>279.05150000000003</v>
      </c>
      <c r="DS29" s="3">
        <v>282.11500000000001</v>
      </c>
      <c r="DT29" s="3">
        <v>280.76949999999999</v>
      </c>
      <c r="DU29" s="3">
        <v>284.90499999999997</v>
      </c>
      <c r="DV29" s="3">
        <v>283.95699999999999</v>
      </c>
      <c r="DW29" s="3">
        <v>286.95</v>
      </c>
      <c r="DX29" s="3">
        <v>293.32049999999998</v>
      </c>
      <c r="DY29" s="3">
        <v>299.70400000000001</v>
      </c>
      <c r="DZ29" s="3">
        <v>303.97749999999996</v>
      </c>
      <c r="EA29" s="3">
        <v>310.07799999999997</v>
      </c>
      <c r="EB29" s="3">
        <v>321.59050000000002</v>
      </c>
      <c r="EC29" s="3">
        <v>326.79599999999999</v>
      </c>
      <c r="ED29" s="3">
        <v>330.33100000000002</v>
      </c>
      <c r="EE29" s="3">
        <v>334.98700000000002</v>
      </c>
      <c r="EF29" s="3">
        <v>340.1105</v>
      </c>
      <c r="EG29" s="3">
        <v>344.44900000000001</v>
      </c>
      <c r="EH29" s="3">
        <v>345.48700000000002</v>
      </c>
      <c r="EI29" s="3">
        <v>349.28800000000001</v>
      </c>
      <c r="EJ29" s="3">
        <v>354.1635</v>
      </c>
      <c r="EK29" s="3">
        <v>355.17899999999997</v>
      </c>
      <c r="EL29" s="3">
        <v>355.28</v>
      </c>
      <c r="EM29" s="8">
        <v>358.096</v>
      </c>
      <c r="EN29" s="8">
        <v>364.23840000000001</v>
      </c>
      <c r="EO29" s="8">
        <v>366.2654</v>
      </c>
      <c r="EP29" s="8">
        <v>366.2337</v>
      </c>
      <c r="EQ29" s="8">
        <v>369.98579999999998</v>
      </c>
      <c r="ER29" s="8">
        <v>374.26060000000001</v>
      </c>
      <c r="ES29" s="8">
        <v>376.13440000000003</v>
      </c>
      <c r="ET29" s="8">
        <v>376.40870000000001</v>
      </c>
      <c r="EU29" s="8">
        <v>379.81119999999999</v>
      </c>
      <c r="EV29" s="8">
        <v>384.459</v>
      </c>
      <c r="EW29" s="8">
        <v>385.6053</v>
      </c>
      <c r="EX29" s="8">
        <v>385.41359999999997</v>
      </c>
      <c r="EY29" s="8">
        <v>389.02890000000002</v>
      </c>
      <c r="EZ29" s="8">
        <v>394.01150000000001</v>
      </c>
      <c r="FA29" s="8">
        <v>395.4948</v>
      </c>
      <c r="FB29" s="8">
        <v>395.24540000000002</v>
      </c>
      <c r="FC29" s="8">
        <v>398.63619999999997</v>
      </c>
      <c r="FD29" s="8">
        <v>403.62599999999998</v>
      </c>
      <c r="FE29" s="8">
        <v>405.37439999999998</v>
      </c>
      <c r="FF29" s="8">
        <v>405.25189999999998</v>
      </c>
      <c r="FG29" s="8">
        <v>408.9348</v>
      </c>
      <c r="FH29" s="8">
        <v>414.07279999999997</v>
      </c>
      <c r="FI29" s="8">
        <v>415.88600000000002</v>
      </c>
      <c r="FJ29" s="8">
        <v>415.8107</v>
      </c>
    </row>
    <row r="30" spans="1:166" x14ac:dyDescent="0.2">
      <c r="A30" t="str">
        <f>'Baseline QTR'!A30</f>
        <v>KSP_CPIW</v>
      </c>
      <c r="B30" t="str">
        <f>'Baseline QTR'!B30</f>
        <v>Seattle MSA CPI-W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162.19999999999999</v>
      </c>
      <c r="AJ30" s="3">
        <v>162.35000000000002</v>
      </c>
      <c r="AK30" s="3">
        <v>163.80000000000001</v>
      </c>
      <c r="AL30" s="3">
        <v>164.9</v>
      </c>
      <c r="AM30" s="3">
        <v>166</v>
      </c>
      <c r="AN30" s="3">
        <v>167.9</v>
      </c>
      <c r="AO30" s="3">
        <v>168.8</v>
      </c>
      <c r="AP30" s="3">
        <v>170.14999999999998</v>
      </c>
      <c r="AQ30" s="3">
        <v>171.6</v>
      </c>
      <c r="AR30" s="3">
        <v>173.9</v>
      </c>
      <c r="AS30" s="3">
        <v>175.4</v>
      </c>
      <c r="AT30" s="3">
        <v>177.25</v>
      </c>
      <c r="AU30" s="3">
        <v>179.2</v>
      </c>
      <c r="AV30" s="3">
        <v>180.35</v>
      </c>
      <c r="AW30" s="3">
        <v>181.5</v>
      </c>
      <c r="AX30" s="3">
        <v>182.1</v>
      </c>
      <c r="AY30" s="3">
        <v>182.5</v>
      </c>
      <c r="AZ30" s="3">
        <v>183.85</v>
      </c>
      <c r="BA30" s="3">
        <v>184.8</v>
      </c>
      <c r="BB30" s="3">
        <v>185.05</v>
      </c>
      <c r="BC30" s="3">
        <v>186.2</v>
      </c>
      <c r="BD30" s="3">
        <v>186.35</v>
      </c>
      <c r="BE30" s="3">
        <v>188.2</v>
      </c>
      <c r="BF30" s="3">
        <v>186.55</v>
      </c>
      <c r="BG30" s="3">
        <v>187.8</v>
      </c>
      <c r="BH30" s="3">
        <v>189.75</v>
      </c>
      <c r="BI30" s="3">
        <v>189.6</v>
      </c>
      <c r="BJ30" s="3">
        <v>190.95</v>
      </c>
      <c r="BK30" s="3">
        <v>192.4</v>
      </c>
      <c r="BL30" s="3">
        <v>195.5</v>
      </c>
      <c r="BM30" s="3">
        <v>195.3</v>
      </c>
      <c r="BN30" s="3">
        <v>197.35</v>
      </c>
      <c r="BO30" s="3">
        <v>198</v>
      </c>
      <c r="BP30" s="3">
        <v>203.15</v>
      </c>
      <c r="BQ30" s="3">
        <v>205.1</v>
      </c>
      <c r="BR30" s="3">
        <v>204.1</v>
      </c>
      <c r="BS30" s="3">
        <v>205.74600000000001</v>
      </c>
      <c r="BT30" s="3">
        <v>210.46899999999999</v>
      </c>
      <c r="BU30" s="3">
        <v>210.22</v>
      </c>
      <c r="BV30" s="3">
        <v>213.56549999999999</v>
      </c>
      <c r="BW30" s="3">
        <v>216.33199999999999</v>
      </c>
      <c r="BX30" s="3">
        <v>221.02799999999999</v>
      </c>
      <c r="BY30" s="3">
        <v>223.273</v>
      </c>
      <c r="BZ30" s="3">
        <v>218.55549999999999</v>
      </c>
      <c r="CA30" s="3">
        <v>218.75200000000001</v>
      </c>
      <c r="CB30" s="3">
        <v>221.10050000000001</v>
      </c>
      <c r="CC30" s="3">
        <v>221.87299999999999</v>
      </c>
      <c r="CD30" s="3">
        <v>221.12200000000001</v>
      </c>
      <c r="CE30" s="3">
        <v>221.215</v>
      </c>
      <c r="CF30" s="3">
        <v>222.083</v>
      </c>
      <c r="CG30" s="3">
        <v>223.44399999999999</v>
      </c>
      <c r="CH30" s="3">
        <v>222.98249999999999</v>
      </c>
      <c r="CI30" s="3">
        <v>225.79</v>
      </c>
      <c r="CJ30" s="3">
        <v>229.1925</v>
      </c>
      <c r="CK30" s="3">
        <v>230.55799999999999</v>
      </c>
      <c r="CL30" s="3">
        <v>231.99700000000001</v>
      </c>
      <c r="CM30" s="3">
        <v>232.08099999999999</v>
      </c>
      <c r="CN30" s="3">
        <v>235.51499999999999</v>
      </c>
      <c r="CO30" s="3">
        <v>236.75</v>
      </c>
      <c r="CP30" s="3">
        <v>236.26750000000001</v>
      </c>
      <c r="CQ30" s="3">
        <v>236.542</v>
      </c>
      <c r="CR30" s="3">
        <v>238.184</v>
      </c>
      <c r="CS30" s="3">
        <v>239.34299999999999</v>
      </c>
      <c r="CT30" s="3">
        <v>238.69200000000001</v>
      </c>
      <c r="CU30" s="3">
        <v>239.607</v>
      </c>
      <c r="CV30" s="3">
        <v>243.9915</v>
      </c>
      <c r="CW30" s="3">
        <v>244.471</v>
      </c>
      <c r="CX30" s="3">
        <v>242.50749999999999</v>
      </c>
      <c r="CY30" s="3">
        <v>240.73500000000001</v>
      </c>
      <c r="CZ30" s="3">
        <v>245.04499999999999</v>
      </c>
      <c r="DA30" s="3">
        <v>247.5</v>
      </c>
      <c r="DB30" s="3">
        <v>246.22649999999999</v>
      </c>
      <c r="DC30" s="3">
        <v>246.464</v>
      </c>
      <c r="DD30" s="3">
        <v>250.62200000000001</v>
      </c>
      <c r="DE30" s="3">
        <v>252.393</v>
      </c>
      <c r="DF30" s="3">
        <v>252.46250000000001</v>
      </c>
      <c r="DG30" s="3">
        <v>255.471</v>
      </c>
      <c r="DH30" s="3">
        <v>258.5675</v>
      </c>
      <c r="DI30" s="3">
        <v>259.52800000000002</v>
      </c>
      <c r="DJ30" s="3">
        <v>261.85149999999999</v>
      </c>
      <c r="DK30" s="3">
        <v>264.47699999999998</v>
      </c>
      <c r="DL30" s="3">
        <v>267.83850000000001</v>
      </c>
      <c r="DM30" s="3">
        <v>267.75700000000001</v>
      </c>
      <c r="DN30" s="3">
        <v>269.59450000000004</v>
      </c>
      <c r="DO30" s="3">
        <v>271.03899999999999</v>
      </c>
      <c r="DP30" s="3">
        <v>272.94049999999999</v>
      </c>
      <c r="DQ30" s="3">
        <v>274.52</v>
      </c>
      <c r="DR30" s="3">
        <v>274.65600000000001</v>
      </c>
      <c r="DS30" s="3">
        <v>278.08100000000002</v>
      </c>
      <c r="DT30" s="3">
        <v>276.33550000000002</v>
      </c>
      <c r="DU30" s="3">
        <v>281.13099999999997</v>
      </c>
      <c r="DV30" s="3">
        <v>279.73</v>
      </c>
      <c r="DW30" s="3">
        <v>282.79500000000002</v>
      </c>
      <c r="DX30" s="3">
        <v>290.15350000000001</v>
      </c>
      <c r="DY30" s="3">
        <v>295.41000000000003</v>
      </c>
      <c r="DZ30" s="3">
        <v>299.50599999999997</v>
      </c>
      <c r="EA30" s="3">
        <v>305.702</v>
      </c>
      <c r="EB30" s="3">
        <v>316.27699999999999</v>
      </c>
      <c r="EC30" s="3">
        <v>322.66399999999999</v>
      </c>
      <c r="ED30" s="3">
        <v>325.4015</v>
      </c>
      <c r="EE30" s="3">
        <v>328.61500000000001</v>
      </c>
      <c r="EF30" s="3">
        <v>334.10849999999999</v>
      </c>
      <c r="EG30" s="3">
        <v>339.03399999999999</v>
      </c>
      <c r="EH30" s="3">
        <v>339.5575</v>
      </c>
      <c r="EI30" s="3">
        <v>342.387</v>
      </c>
      <c r="EJ30" s="3">
        <v>347.68099999999998</v>
      </c>
      <c r="EK30" s="3">
        <v>349.15600000000001</v>
      </c>
      <c r="EL30" s="3">
        <v>348.99599999999998</v>
      </c>
      <c r="EM30" s="8">
        <v>351.16500000000002</v>
      </c>
      <c r="EN30" s="8">
        <v>357.73509999999999</v>
      </c>
      <c r="EO30" s="8">
        <v>359.85329999999999</v>
      </c>
      <c r="EP30" s="8">
        <v>359.62970000000001</v>
      </c>
      <c r="EQ30" s="8">
        <v>362.85359999999997</v>
      </c>
      <c r="ER30" s="8">
        <v>367.45100000000002</v>
      </c>
      <c r="ES30" s="8">
        <v>369.50729999999999</v>
      </c>
      <c r="ET30" s="8">
        <v>369.64089999999999</v>
      </c>
      <c r="EU30" s="8">
        <v>372.60860000000002</v>
      </c>
      <c r="EV30" s="8">
        <v>377.65109999999999</v>
      </c>
      <c r="EW30" s="8">
        <v>378.93239999999997</v>
      </c>
      <c r="EX30" s="8">
        <v>378.48540000000003</v>
      </c>
      <c r="EY30" s="8">
        <v>381.83069999999998</v>
      </c>
      <c r="EZ30" s="8">
        <v>387.24180000000001</v>
      </c>
      <c r="FA30" s="8">
        <v>388.8449</v>
      </c>
      <c r="FB30" s="8">
        <v>388.41320000000002</v>
      </c>
      <c r="FC30" s="8">
        <v>391.44740000000002</v>
      </c>
      <c r="FD30" s="8">
        <v>396.84809999999999</v>
      </c>
      <c r="FE30" s="8">
        <v>398.73489999999998</v>
      </c>
      <c r="FF30" s="8">
        <v>398.46480000000003</v>
      </c>
      <c r="FG30" s="8">
        <v>401.8073</v>
      </c>
      <c r="FH30" s="8">
        <v>407.3623</v>
      </c>
      <c r="FI30" s="8">
        <v>409.32729999999998</v>
      </c>
      <c r="FJ30" s="8">
        <v>409.09480000000002</v>
      </c>
    </row>
    <row r="31" spans="1:166" x14ac:dyDescent="0.2">
      <c r="A31" t="str">
        <f>'Baseline QTR'!A31</f>
        <v>KSP_PHCL</v>
      </c>
      <c r="B31" t="str">
        <f>'Baseline QTR'!B31</f>
        <v>Seattle MSA S&amp;P CoreLogic Case-Shilller Home Price Index</v>
      </c>
      <c r="C31" s="3">
        <v>60.933379116223335</v>
      </c>
      <c r="D31" s="3">
        <v>66.478004935489338</v>
      </c>
      <c r="E31" s="3">
        <v>67.647474929779662</v>
      </c>
      <c r="F31" s="3">
        <v>66.986731194497665</v>
      </c>
      <c r="G31" s="3">
        <v>65.665882792247672</v>
      </c>
      <c r="H31" s="3">
        <v>65.75768460181034</v>
      </c>
      <c r="I31" s="3">
        <v>66.332472790697324</v>
      </c>
      <c r="J31" s="3">
        <v>66.142218288026669</v>
      </c>
      <c r="K31" s="3">
        <v>66.538791371822995</v>
      </c>
      <c r="L31" s="3">
        <v>67.285234066049</v>
      </c>
      <c r="M31" s="3">
        <v>67.109744123906665</v>
      </c>
      <c r="N31" s="3">
        <v>67.623706644768333</v>
      </c>
      <c r="O31" s="3">
        <v>68.547090030311324</v>
      </c>
      <c r="P31" s="3">
        <v>67.910128685279005</v>
      </c>
      <c r="Q31" s="3">
        <v>68.093404177747004</v>
      </c>
      <c r="R31" s="3">
        <v>69.570908214897329</v>
      </c>
      <c r="S31" s="3">
        <v>70.452962188486993</v>
      </c>
      <c r="T31" s="3">
        <v>71.094586807256988</v>
      </c>
      <c r="U31" s="3">
        <v>71.441501452815999</v>
      </c>
      <c r="V31" s="3">
        <v>71.939750418177013</v>
      </c>
      <c r="W31" s="3">
        <v>72.156933527592003</v>
      </c>
      <c r="X31" s="3">
        <v>71.517880752593996</v>
      </c>
      <c r="Y31" s="3">
        <v>72.307600362494995</v>
      </c>
      <c r="Z31" s="3">
        <v>72.999770695986655</v>
      </c>
      <c r="AA31" s="3">
        <v>73.395625733254676</v>
      </c>
      <c r="AB31" s="3">
        <v>73.943942832754999</v>
      </c>
      <c r="AC31" s="3">
        <v>74.24210824968867</v>
      </c>
      <c r="AD31" s="3">
        <v>74.851894018053329</v>
      </c>
      <c r="AE31" s="3">
        <v>76.308403602694327</v>
      </c>
      <c r="AF31" s="3">
        <v>78.764840877371668</v>
      </c>
      <c r="AG31" s="3">
        <v>81.155836143748331</v>
      </c>
      <c r="AH31" s="3">
        <v>82.831296880417668</v>
      </c>
      <c r="AI31" s="3">
        <v>85.479391242208337</v>
      </c>
      <c r="AJ31" s="3">
        <v>87.654297717000333</v>
      </c>
      <c r="AK31" s="3">
        <v>89.801537053606339</v>
      </c>
      <c r="AL31" s="3">
        <v>91.697670573526338</v>
      </c>
      <c r="AM31" s="3">
        <v>93.231252368821998</v>
      </c>
      <c r="AN31" s="3">
        <v>95.48760851866966</v>
      </c>
      <c r="AO31" s="3">
        <v>97.471784337637999</v>
      </c>
      <c r="AP31" s="3">
        <v>99.928913079653</v>
      </c>
      <c r="AQ31" s="3">
        <v>101.893136136189</v>
      </c>
      <c r="AR31" s="3">
        <v>104.04403900186334</v>
      </c>
      <c r="AS31" s="3">
        <v>105.259985749168</v>
      </c>
      <c r="AT31" s="3">
        <v>106.50241111768666</v>
      </c>
      <c r="AU31" s="3">
        <v>107.94147351828266</v>
      </c>
      <c r="AV31" s="3">
        <v>109.33684189502632</v>
      </c>
      <c r="AW31" s="3">
        <v>110.58549672832534</v>
      </c>
      <c r="AX31" s="3">
        <v>111.899810282472</v>
      </c>
      <c r="AY31" s="3">
        <v>113.224370706719</v>
      </c>
      <c r="AZ31" s="3">
        <v>113.76928775608168</v>
      </c>
      <c r="BA31" s="3">
        <v>114.752310583992</v>
      </c>
      <c r="BB31" s="3">
        <v>115.99039554409131</v>
      </c>
      <c r="BC31" s="3">
        <v>117.44146555826931</v>
      </c>
      <c r="BD31" s="3">
        <v>118.90429369808668</v>
      </c>
      <c r="BE31" s="3">
        <v>120.893672773761</v>
      </c>
      <c r="BF31" s="3">
        <v>123.72990009047834</v>
      </c>
      <c r="BG31" s="3">
        <v>126.56388841342569</v>
      </c>
      <c r="BH31" s="3">
        <v>129.85724043151532</v>
      </c>
      <c r="BI31" s="3">
        <v>133.20374820549435</v>
      </c>
      <c r="BJ31" s="3">
        <v>137.212306342397</v>
      </c>
      <c r="BK31" s="3">
        <v>143.33103879570734</v>
      </c>
      <c r="BL31" s="3">
        <v>148.77623914354365</v>
      </c>
      <c r="BM31" s="3">
        <v>155.15427828120966</v>
      </c>
      <c r="BN31" s="3">
        <v>162.381182497053</v>
      </c>
      <c r="BO31" s="3">
        <v>169.56388753424866</v>
      </c>
      <c r="BP31" s="3">
        <v>174.77211420505134</v>
      </c>
      <c r="BQ31" s="3">
        <v>179.68888725374967</v>
      </c>
      <c r="BR31" s="3">
        <v>183.41759779014001</v>
      </c>
      <c r="BS31" s="3">
        <v>187.98277623001431</v>
      </c>
      <c r="BT31" s="3">
        <v>190.28775408908135</v>
      </c>
      <c r="BU31" s="3">
        <v>189.64080471182203</v>
      </c>
      <c r="BV31" s="3">
        <v>186.68986388918199</v>
      </c>
      <c r="BW31" s="3">
        <v>183.24696162718601</v>
      </c>
      <c r="BX31" s="3">
        <v>178.59717825687599</v>
      </c>
      <c r="BY31" s="3">
        <v>172.34998198932567</v>
      </c>
      <c r="BZ31" s="3">
        <v>165.04821476461234</v>
      </c>
      <c r="CA31" s="3">
        <v>155.073177327363</v>
      </c>
      <c r="CB31" s="3">
        <v>148.95773021598333</v>
      </c>
      <c r="CC31" s="3">
        <v>146.90671285169401</v>
      </c>
      <c r="CD31" s="3">
        <v>148.04108596833331</v>
      </c>
      <c r="CE31" s="3">
        <v>147.499873137365</v>
      </c>
      <c r="CF31" s="3">
        <v>145.73875460952533</v>
      </c>
      <c r="CG31" s="3">
        <v>143.46267451236034</v>
      </c>
      <c r="CH31" s="3">
        <v>140.92357266603798</v>
      </c>
      <c r="CI31" s="3">
        <v>137.06580172555769</v>
      </c>
      <c r="CJ31" s="3">
        <v>135.64897310379899</v>
      </c>
      <c r="CK31" s="3">
        <v>134.24607553981099</v>
      </c>
      <c r="CL31" s="3">
        <v>132.68935636868699</v>
      </c>
      <c r="CM31" s="3">
        <v>133.36504590781033</v>
      </c>
      <c r="CN31" s="3">
        <v>135.98703189126499</v>
      </c>
      <c r="CO31" s="3">
        <v>139.25862959870767</v>
      </c>
      <c r="CP31" s="3">
        <v>142.46818412257534</v>
      </c>
      <c r="CQ31" s="3">
        <v>145.99920264657399</v>
      </c>
      <c r="CR31" s="3">
        <v>151.554398068826</v>
      </c>
      <c r="CS31" s="3">
        <v>157.44035584311368</v>
      </c>
      <c r="CT31" s="3">
        <v>160.85433500825701</v>
      </c>
      <c r="CU31" s="3">
        <v>163.44367396003034</v>
      </c>
      <c r="CV31" s="3">
        <v>165.86473996611798</v>
      </c>
      <c r="CW31" s="3">
        <v>167.92421289655633</v>
      </c>
      <c r="CX31" s="3">
        <v>171.26476791168099</v>
      </c>
      <c r="CY31" s="3">
        <v>174.73573517009234</v>
      </c>
      <c r="CZ31" s="3">
        <v>177.73226057640534</v>
      </c>
      <c r="DA31" s="3">
        <v>181.11333349309933</v>
      </c>
      <c r="DB31" s="3">
        <v>187.77307692272333</v>
      </c>
      <c r="DC31" s="3">
        <v>192.99015130627967</v>
      </c>
      <c r="DD31" s="3">
        <v>196.49408414383799</v>
      </c>
      <c r="DE31" s="3">
        <v>201.67185283633737</v>
      </c>
      <c r="DF31" s="3">
        <v>208.10004544816368</v>
      </c>
      <c r="DG31" s="3">
        <v>215.49297741323332</v>
      </c>
      <c r="DH31" s="3">
        <v>222.010914340272</v>
      </c>
      <c r="DI31" s="3">
        <v>228.63882235112365</v>
      </c>
      <c r="DJ31" s="3">
        <v>235.080788474017</v>
      </c>
      <c r="DK31" s="3">
        <v>242.73266818806732</v>
      </c>
      <c r="DL31" s="3">
        <v>250.62050884925367</v>
      </c>
      <c r="DM31" s="3">
        <v>251.33964037823969</v>
      </c>
      <c r="DN31" s="3">
        <v>250.28876103003799</v>
      </c>
      <c r="DO31" s="3">
        <v>249.33727289653501</v>
      </c>
      <c r="DP31" s="3">
        <v>248.05983326450632</v>
      </c>
      <c r="DQ31" s="3">
        <v>253.11370049953899</v>
      </c>
      <c r="DR31" s="3">
        <v>258.96159348981433</v>
      </c>
      <c r="DS31" s="3">
        <v>264.44068386906901</v>
      </c>
      <c r="DT31" s="3">
        <v>264.77473156853335</v>
      </c>
      <c r="DU31" s="3">
        <v>275.072542809352</v>
      </c>
      <c r="DV31" s="3">
        <v>292.32138359211933</v>
      </c>
      <c r="DW31" s="3">
        <v>307.15118872642336</v>
      </c>
      <c r="DX31" s="3">
        <v>325.28197306015568</v>
      </c>
      <c r="DY31" s="3">
        <v>342.18284659256364</v>
      </c>
      <c r="DZ31" s="3">
        <v>361.11976458675537</v>
      </c>
      <c r="EA31" s="3">
        <v>388.20831810185064</v>
      </c>
      <c r="EB31" s="3">
        <v>398.92203187973064</v>
      </c>
      <c r="EC31" s="3">
        <v>376.91745976336966</v>
      </c>
      <c r="ED31" s="3">
        <v>366.36449160915669</v>
      </c>
      <c r="EE31" s="3">
        <v>355.44916953892636</v>
      </c>
      <c r="EF31" s="3">
        <v>357.43813223845001</v>
      </c>
      <c r="EG31" s="3">
        <v>372.05545311009536</v>
      </c>
      <c r="EH31" s="3">
        <v>377.07920285522442</v>
      </c>
      <c r="EI31" s="3">
        <v>379.10866022425699</v>
      </c>
      <c r="EJ31" s="3">
        <v>382.37249822953299</v>
      </c>
      <c r="EK31" s="3">
        <v>392.16716394689672</v>
      </c>
      <c r="EL31" s="3">
        <v>397.110647470549</v>
      </c>
      <c r="EM31" s="8">
        <v>401.40570000000002</v>
      </c>
      <c r="EN31" s="8">
        <v>399.5104</v>
      </c>
      <c r="EO31" s="8">
        <v>402.4599</v>
      </c>
      <c r="EP31" s="8">
        <v>412.37970000000001</v>
      </c>
      <c r="EQ31" s="8">
        <v>418.4051</v>
      </c>
      <c r="ER31" s="8">
        <v>415.65940000000001</v>
      </c>
      <c r="ES31" s="8">
        <v>418.33670000000001</v>
      </c>
      <c r="ET31" s="8">
        <v>429.19940000000003</v>
      </c>
      <c r="EU31" s="8">
        <v>436.428</v>
      </c>
      <c r="EV31" s="8">
        <v>434.63139999999999</v>
      </c>
      <c r="EW31" s="8">
        <v>438.22449999999998</v>
      </c>
      <c r="EX31" s="8">
        <v>449.90320000000003</v>
      </c>
      <c r="EY31" s="8">
        <v>457.57409999999999</v>
      </c>
      <c r="EZ31" s="8">
        <v>455.6524</v>
      </c>
      <c r="FA31" s="8">
        <v>459.39</v>
      </c>
      <c r="FB31" s="8">
        <v>471.48450000000003</v>
      </c>
      <c r="FC31" s="8">
        <v>479.1952</v>
      </c>
      <c r="FD31" s="8">
        <v>476.95240000000001</v>
      </c>
      <c r="FE31" s="8">
        <v>480.40879999999999</v>
      </c>
      <c r="FF31" s="8">
        <v>492.49549999999999</v>
      </c>
      <c r="FG31" s="8">
        <v>499.9692</v>
      </c>
      <c r="FH31" s="8">
        <v>496.98079999999999</v>
      </c>
      <c r="FI31" s="8">
        <v>500.14249999999998</v>
      </c>
      <c r="FJ31" s="8">
        <v>512.27110000000005</v>
      </c>
    </row>
    <row r="32" spans="1:166" x14ac:dyDescent="0.2">
      <c r="A32" t="str">
        <f>'Baseline QTR'!A32</f>
        <v>KS_BP</v>
      </c>
      <c r="B32" t="str">
        <f>'Baseline QTR'!B32</f>
        <v>Housing permits (thous.)</v>
      </c>
      <c r="C32" s="3">
        <v>31492.58837890625</v>
      </c>
      <c r="D32" s="3">
        <v>25681.078125</v>
      </c>
      <c r="E32" s="3">
        <v>20792.19140625</v>
      </c>
      <c r="F32" s="3">
        <v>14778.14404296875</v>
      </c>
      <c r="G32" s="3">
        <v>9249.54296875</v>
      </c>
      <c r="H32" s="3">
        <v>11754.596923828125</v>
      </c>
      <c r="I32" s="3">
        <v>12274.160400390625</v>
      </c>
      <c r="J32" s="3">
        <v>8301.69970703125</v>
      </c>
      <c r="K32" s="3">
        <v>12518.42724609375</v>
      </c>
      <c r="L32" s="3">
        <v>16118.6591796875</v>
      </c>
      <c r="M32" s="3">
        <v>12684.765869140625</v>
      </c>
      <c r="N32" s="3">
        <v>12166.140869140625</v>
      </c>
      <c r="O32" s="3">
        <v>9556</v>
      </c>
      <c r="P32" s="3">
        <v>13424</v>
      </c>
      <c r="Q32" s="3">
        <v>13876</v>
      </c>
      <c r="R32" s="3">
        <v>15807.999999999998</v>
      </c>
      <c r="S32" s="3">
        <v>11644.000000000002</v>
      </c>
      <c r="T32" s="3">
        <v>15831.999999999998</v>
      </c>
      <c r="U32" s="3">
        <v>17760</v>
      </c>
      <c r="V32" s="3">
        <v>14600</v>
      </c>
      <c r="W32" s="3">
        <v>12356</v>
      </c>
      <c r="X32" s="3">
        <v>15776</v>
      </c>
      <c r="Y32" s="3">
        <v>13928</v>
      </c>
      <c r="Z32" s="3">
        <v>13796</v>
      </c>
      <c r="AA32" s="3">
        <v>13900</v>
      </c>
      <c r="AB32" s="3">
        <v>16784</v>
      </c>
      <c r="AC32" s="3">
        <v>17132</v>
      </c>
      <c r="AD32" s="3">
        <v>16308</v>
      </c>
      <c r="AE32" s="3">
        <v>15968</v>
      </c>
      <c r="AF32" s="3">
        <v>16288</v>
      </c>
      <c r="AG32" s="3">
        <v>23668</v>
      </c>
      <c r="AH32" s="3">
        <v>15584</v>
      </c>
      <c r="AI32" s="3">
        <v>17836</v>
      </c>
      <c r="AJ32" s="3">
        <v>19912</v>
      </c>
      <c r="AK32" s="3">
        <v>23524</v>
      </c>
      <c r="AL32" s="3">
        <v>22908</v>
      </c>
      <c r="AM32" s="3">
        <v>14792</v>
      </c>
      <c r="AN32" s="3">
        <v>25183.999999999996</v>
      </c>
      <c r="AO32" s="3">
        <v>20232</v>
      </c>
      <c r="AP32" s="3">
        <v>18376</v>
      </c>
      <c r="AQ32" s="3">
        <v>17884</v>
      </c>
      <c r="AR32" s="3">
        <v>19732</v>
      </c>
      <c r="AS32" s="3">
        <v>20364</v>
      </c>
      <c r="AT32" s="3">
        <v>16904</v>
      </c>
      <c r="AU32" s="3">
        <v>16224</v>
      </c>
      <c r="AV32" s="3">
        <v>18952</v>
      </c>
      <c r="AW32" s="3">
        <v>15772</v>
      </c>
      <c r="AX32" s="3">
        <v>11244</v>
      </c>
      <c r="AY32" s="3">
        <v>11748</v>
      </c>
      <c r="AZ32" s="3">
        <v>19776</v>
      </c>
      <c r="BA32" s="3">
        <v>14156</v>
      </c>
      <c r="BB32" s="3">
        <v>13592</v>
      </c>
      <c r="BC32" s="3">
        <v>13272</v>
      </c>
      <c r="BD32" s="3">
        <v>17584</v>
      </c>
      <c r="BE32" s="3">
        <v>19380</v>
      </c>
      <c r="BF32" s="3">
        <v>12148</v>
      </c>
      <c r="BG32" s="3">
        <v>15028</v>
      </c>
      <c r="BH32" s="3">
        <v>17656</v>
      </c>
      <c r="BI32" s="3">
        <v>20916</v>
      </c>
      <c r="BJ32" s="3">
        <v>16656</v>
      </c>
      <c r="BK32" s="3">
        <v>16772</v>
      </c>
      <c r="BL32" s="3">
        <v>18572</v>
      </c>
      <c r="BM32" s="3">
        <v>20360</v>
      </c>
      <c r="BN32" s="3">
        <v>19412</v>
      </c>
      <c r="BO32" s="3">
        <v>15472</v>
      </c>
      <c r="BP32" s="3">
        <v>23028</v>
      </c>
      <c r="BQ32" s="3">
        <v>25856</v>
      </c>
      <c r="BR32" s="3">
        <v>14464</v>
      </c>
      <c r="BS32" s="3">
        <v>25476</v>
      </c>
      <c r="BT32" s="3">
        <v>20304</v>
      </c>
      <c r="BU32" s="3">
        <v>22800</v>
      </c>
      <c r="BV32" s="3">
        <v>15968</v>
      </c>
      <c r="BW32" s="3">
        <v>14068</v>
      </c>
      <c r="BX32" s="3">
        <v>17080</v>
      </c>
      <c r="BY32" s="3">
        <v>13120</v>
      </c>
      <c r="BZ32" s="3">
        <v>7000</v>
      </c>
      <c r="CA32" s="3">
        <v>5292</v>
      </c>
      <c r="CB32" s="3">
        <v>5460</v>
      </c>
      <c r="CC32" s="3">
        <v>5460</v>
      </c>
      <c r="CD32" s="3">
        <v>5316</v>
      </c>
      <c r="CE32" s="3">
        <v>8552</v>
      </c>
      <c r="CF32" s="3">
        <v>6156</v>
      </c>
      <c r="CG32" s="3">
        <v>9512</v>
      </c>
      <c r="CH32" s="3">
        <v>7844</v>
      </c>
      <c r="CI32" s="3">
        <v>5132</v>
      </c>
      <c r="CJ32" s="3">
        <v>12480</v>
      </c>
      <c r="CK32" s="3">
        <v>9596</v>
      </c>
      <c r="CL32" s="3">
        <v>7568</v>
      </c>
      <c r="CM32" s="3">
        <v>11384</v>
      </c>
      <c r="CN32" s="3">
        <v>16288</v>
      </c>
      <c r="CO32" s="3">
        <v>17196</v>
      </c>
      <c r="CP32" s="3">
        <v>12936</v>
      </c>
      <c r="CQ32" s="3">
        <v>12872</v>
      </c>
      <c r="CR32" s="3">
        <v>14892</v>
      </c>
      <c r="CS32" s="3">
        <v>17400</v>
      </c>
      <c r="CT32" s="3">
        <v>16636</v>
      </c>
      <c r="CU32" s="3">
        <v>12372</v>
      </c>
      <c r="CV32" s="3">
        <v>21060</v>
      </c>
      <c r="CW32" s="3">
        <v>20628</v>
      </c>
      <c r="CX32" s="3">
        <v>17268</v>
      </c>
      <c r="CY32" s="3">
        <v>26780</v>
      </c>
      <c r="CZ32" s="3">
        <v>19572</v>
      </c>
      <c r="DA32" s="3">
        <v>23840</v>
      </c>
      <c r="DB32" s="3">
        <v>18320</v>
      </c>
      <c r="DC32" s="3">
        <v>14420</v>
      </c>
      <c r="DD32" s="3">
        <v>24680</v>
      </c>
      <c r="DE32" s="3">
        <v>21736</v>
      </c>
      <c r="DF32" s="3">
        <v>24748</v>
      </c>
      <c r="DG32" s="3">
        <v>17032</v>
      </c>
      <c r="DH32" s="3">
        <v>20104</v>
      </c>
      <c r="DI32" s="3">
        <v>22652</v>
      </c>
      <c r="DJ32" s="3">
        <v>27308</v>
      </c>
      <c r="DK32" s="3">
        <v>19804</v>
      </c>
      <c r="DL32" s="3">
        <v>19208</v>
      </c>
      <c r="DM32" s="3">
        <v>16172</v>
      </c>
      <c r="DN32" s="3">
        <v>21560</v>
      </c>
      <c r="DO32" s="3">
        <v>16180</v>
      </c>
      <c r="DP32" s="3">
        <v>25456</v>
      </c>
      <c r="DQ32" s="3">
        <v>22408</v>
      </c>
      <c r="DR32" s="3">
        <v>25884</v>
      </c>
      <c r="DS32" s="3">
        <v>16012</v>
      </c>
      <c r="DT32" s="3">
        <v>20788</v>
      </c>
      <c r="DU32" s="3">
        <v>20212</v>
      </c>
      <c r="DV32" s="3">
        <v>18640</v>
      </c>
      <c r="DW32" s="3">
        <v>22224</v>
      </c>
      <c r="DX32" s="3">
        <v>17484</v>
      </c>
      <c r="DY32" s="3">
        <v>23980</v>
      </c>
      <c r="DZ32" s="3">
        <v>32832</v>
      </c>
      <c r="EA32" s="3">
        <v>21368</v>
      </c>
      <c r="EB32" s="3">
        <v>26100</v>
      </c>
      <c r="EC32" s="3">
        <v>19796</v>
      </c>
      <c r="ED32" s="3">
        <v>17376</v>
      </c>
      <c r="EE32" s="3">
        <v>15392</v>
      </c>
      <c r="EF32" s="3">
        <v>15400</v>
      </c>
      <c r="EG32" s="3">
        <v>12204</v>
      </c>
      <c r="EH32" s="3">
        <v>14928</v>
      </c>
      <c r="EI32" s="3">
        <v>16680</v>
      </c>
      <c r="EJ32" s="3">
        <v>12400</v>
      </c>
      <c r="EK32" s="3">
        <v>13096</v>
      </c>
      <c r="EL32" s="3">
        <v>15720</v>
      </c>
      <c r="EM32" s="8">
        <v>15698.09</v>
      </c>
      <c r="EN32" s="8">
        <v>15319.62</v>
      </c>
      <c r="EO32" s="8">
        <v>15797.01</v>
      </c>
      <c r="EP32" s="8">
        <v>16550.22</v>
      </c>
      <c r="EQ32" s="8">
        <v>16510.330000000002</v>
      </c>
      <c r="ER32" s="8">
        <v>16394.919999999998</v>
      </c>
      <c r="ES32" s="8">
        <v>16829.89</v>
      </c>
      <c r="ET32" s="8">
        <v>17141.54</v>
      </c>
      <c r="EU32" s="8">
        <v>17092.150000000001</v>
      </c>
      <c r="EV32" s="8">
        <v>17112.36</v>
      </c>
      <c r="EW32" s="8">
        <v>17243.77</v>
      </c>
      <c r="EX32" s="8">
        <v>17410.580000000002</v>
      </c>
      <c r="EY32" s="8">
        <v>17639.669999999998</v>
      </c>
      <c r="EZ32" s="8">
        <v>17892.34</v>
      </c>
      <c r="FA32" s="8">
        <v>18229.259999999998</v>
      </c>
      <c r="FB32" s="8">
        <v>18499.310000000001</v>
      </c>
      <c r="FC32" s="8">
        <v>18704.57</v>
      </c>
      <c r="FD32" s="8">
        <v>18736.509999999998</v>
      </c>
      <c r="FE32" s="8">
        <v>18872.79</v>
      </c>
      <c r="FF32" s="8">
        <v>18987.189999999999</v>
      </c>
      <c r="FG32" s="8">
        <v>19035</v>
      </c>
      <c r="FH32" s="8">
        <v>19007.82</v>
      </c>
      <c r="FI32" s="8">
        <v>19080.96</v>
      </c>
      <c r="FJ32" s="8">
        <v>19230.13</v>
      </c>
    </row>
    <row r="33" spans="1:166" x14ac:dyDescent="0.2">
      <c r="A33" t="str">
        <f>'Baseline QTR'!A33</f>
        <v>KS_POP</v>
      </c>
      <c r="B33" t="str">
        <f>'Baseline QTR'!B33</f>
        <v>Population (thous.)</v>
      </c>
      <c r="C33" s="47">
        <v>1972.933</v>
      </c>
      <c r="D33" s="47">
        <v>1990.8512345634804</v>
      </c>
      <c r="E33" s="47">
        <v>2008.4652539260596</v>
      </c>
      <c r="F33" s="47">
        <v>2024.596396325609</v>
      </c>
      <c r="G33" s="47">
        <v>2038.066</v>
      </c>
      <c r="H33" s="47">
        <v>2048.097000183926</v>
      </c>
      <c r="I33" s="47">
        <v>2055.5187200993669</v>
      </c>
      <c r="J33" s="47">
        <v>2061.5620799651242</v>
      </c>
      <c r="K33" s="47">
        <v>2067.4580000000001</v>
      </c>
      <c r="L33" s="47">
        <v>2074.1835459508152</v>
      </c>
      <c r="M33" s="47">
        <v>2081.7003656764723</v>
      </c>
      <c r="N33" s="47">
        <v>2089.7162525638932</v>
      </c>
      <c r="O33" s="47">
        <v>2097.9389999999999</v>
      </c>
      <c r="P33" s="47">
        <v>2106.1144410128127</v>
      </c>
      <c r="Q33" s="47">
        <v>2114.1405671947432</v>
      </c>
      <c r="R33" s="47">
        <v>2121.9534097793021</v>
      </c>
      <c r="S33" s="47">
        <v>2129.489</v>
      </c>
      <c r="T33" s="47">
        <v>2136.7047056229344</v>
      </c>
      <c r="U33" s="47">
        <v>2143.6432405445544</v>
      </c>
      <c r="V33" s="47">
        <v>2150.3686551938972</v>
      </c>
      <c r="W33" s="47">
        <v>2156.9450000000002</v>
      </c>
      <c r="X33" s="47">
        <v>2163.4354864954503</v>
      </c>
      <c r="Y33" s="47">
        <v>2169.8999706270392</v>
      </c>
      <c r="Z33" s="47">
        <v>2176.3974694451085</v>
      </c>
      <c r="AA33" s="47">
        <v>2182.9870000000001</v>
      </c>
      <c r="AB33" s="47">
        <v>2189.7626608952646</v>
      </c>
      <c r="AC33" s="47">
        <v>2196.9588769472898</v>
      </c>
      <c r="AD33" s="47">
        <v>2204.8451545256694</v>
      </c>
      <c r="AE33" s="47">
        <v>2213.6909999999998</v>
      </c>
      <c r="AF33" s="47">
        <v>2223.65813554849</v>
      </c>
      <c r="AG33" s="47">
        <v>2234.4771465838026</v>
      </c>
      <c r="AH33" s="47">
        <v>2245.7708343272138</v>
      </c>
      <c r="AI33" s="47">
        <v>2257.1619999999998</v>
      </c>
      <c r="AJ33" s="47">
        <v>2268.3551719107745</v>
      </c>
      <c r="AK33" s="47">
        <v>2279.3817867175003</v>
      </c>
      <c r="AL33" s="47">
        <v>2290.3550081654748</v>
      </c>
      <c r="AM33" s="47">
        <v>2301.3879999999999</v>
      </c>
      <c r="AN33" s="47">
        <v>2312.5109424334119</v>
      </c>
      <c r="AO33" s="47">
        <v>2323.4220815461981</v>
      </c>
      <c r="AP33" s="47">
        <v>2333.7366798858852</v>
      </c>
      <c r="AQ33" s="47">
        <v>2343.0700000000002</v>
      </c>
      <c r="AR33" s="47">
        <v>2351.2006677305794</v>
      </c>
      <c r="AS33" s="47">
        <v>2358.5607620977084</v>
      </c>
      <c r="AT33" s="47">
        <v>2365.7457254159831</v>
      </c>
      <c r="AU33" s="47">
        <v>2373.3510000000001</v>
      </c>
      <c r="AV33" s="47">
        <v>2381.767605394271</v>
      </c>
      <c r="AW33" s="47">
        <v>2390.5688700629685</v>
      </c>
      <c r="AX33" s="47">
        <v>2399.1236997001824</v>
      </c>
      <c r="AY33" s="47">
        <v>2406.8009999999999</v>
      </c>
      <c r="AZ33" s="47">
        <v>2413.1557856923368</v>
      </c>
      <c r="BA33" s="47">
        <v>2418.4875076504163</v>
      </c>
      <c r="BB33" s="47">
        <v>2423.2817257832876</v>
      </c>
      <c r="BC33" s="47">
        <v>2428.0239999999999</v>
      </c>
      <c r="BD33" s="47">
        <v>2433.0963924613811</v>
      </c>
      <c r="BE33" s="47">
        <v>2438.4669743353656</v>
      </c>
      <c r="BF33" s="47">
        <v>2444.0003190416674</v>
      </c>
      <c r="BG33" s="47">
        <v>2449.5610000000001</v>
      </c>
      <c r="BH33" s="47">
        <v>2455.1225975871398</v>
      </c>
      <c r="BI33" s="47">
        <v>2461.0947200081214</v>
      </c>
      <c r="BJ33" s="47">
        <v>2467.9959824250418</v>
      </c>
      <c r="BK33" s="47">
        <v>2476.3449999999998</v>
      </c>
      <c r="BL33" s="47">
        <v>2486.4532640650596</v>
      </c>
      <c r="BM33" s="47">
        <v>2497.8037706321488</v>
      </c>
      <c r="BN33" s="47">
        <v>2509.672391883164</v>
      </c>
      <c r="BO33" s="47">
        <v>2521.335</v>
      </c>
      <c r="BP33" s="47">
        <v>2532.2076117776232</v>
      </c>
      <c r="BQ33" s="47">
        <v>2542.2668224632835</v>
      </c>
      <c r="BR33" s="47">
        <v>2551.6293719173018</v>
      </c>
      <c r="BS33" s="47">
        <v>2560.4119999999998</v>
      </c>
      <c r="BT33" s="47">
        <v>2568.7060856994485</v>
      </c>
      <c r="BU33" s="47">
        <v>2576.5015645147182</v>
      </c>
      <c r="BV33" s="47">
        <v>2583.7630110726282</v>
      </c>
      <c r="BW33" s="47">
        <v>2590.4549999999999</v>
      </c>
      <c r="BX33" s="47">
        <v>2596.6089672995831</v>
      </c>
      <c r="BY33" s="47">
        <v>2602.5237944778455</v>
      </c>
      <c r="BZ33" s="47">
        <v>2608.5652244171856</v>
      </c>
      <c r="CA33" s="47">
        <v>2615.0990000000002</v>
      </c>
      <c r="CB33" s="47">
        <v>2622.3519826022198</v>
      </c>
      <c r="CC33" s="47">
        <v>2629.9955075739003</v>
      </c>
      <c r="CD33" s="47">
        <v>2637.5620287586312</v>
      </c>
      <c r="CE33" s="47">
        <v>2644.5839999999998</v>
      </c>
      <c r="CF33" s="47">
        <v>2650.6983210415392</v>
      </c>
      <c r="CG33" s="47">
        <v>2655.9596752265538</v>
      </c>
      <c r="CH33" s="47">
        <v>2660.5271917982909</v>
      </c>
      <c r="CI33" s="47">
        <v>2664.56</v>
      </c>
      <c r="CJ33" s="47">
        <v>2668.2761863566243</v>
      </c>
      <c r="CK33" s="47">
        <v>2672.1296665198865</v>
      </c>
      <c r="CL33" s="47">
        <v>2676.6333134232054</v>
      </c>
      <c r="CM33" s="47">
        <v>2682.3</v>
      </c>
      <c r="CN33" s="47">
        <v>2689.5173397819644</v>
      </c>
      <c r="CO33" s="47">
        <v>2698.1719086939006</v>
      </c>
      <c r="CP33" s="47">
        <v>2708.0250232588869</v>
      </c>
      <c r="CQ33" s="47">
        <v>2718.8380000000002</v>
      </c>
      <c r="CR33" s="47">
        <v>2730.3767826405178</v>
      </c>
      <c r="CS33" s="47">
        <v>2742.4258237045105</v>
      </c>
      <c r="CT33" s="47">
        <v>2754.7742029162482</v>
      </c>
      <c r="CU33" s="47">
        <v>2767.2109999999998</v>
      </c>
      <c r="CV33" s="47">
        <v>2779.6625921559653</v>
      </c>
      <c r="CW33" s="47">
        <v>2792.6045464880581</v>
      </c>
      <c r="CX33" s="47">
        <v>2806.6497275761217</v>
      </c>
      <c r="CY33" s="47">
        <v>2822.4110000000001</v>
      </c>
      <c r="CZ33" s="47">
        <v>2840.157208110621</v>
      </c>
      <c r="DA33" s="47">
        <v>2858.7811153432572</v>
      </c>
      <c r="DB33" s="47">
        <v>2876.8314649042645</v>
      </c>
      <c r="DC33" s="47">
        <v>2892.857</v>
      </c>
      <c r="DD33" s="47">
        <v>2905.8645910265491</v>
      </c>
      <c r="DE33" s="47">
        <v>2916.6936171389129</v>
      </c>
      <c r="DF33" s="47">
        <v>2926.6415846818199</v>
      </c>
      <c r="DG33" s="47">
        <v>2937.0059999999999</v>
      </c>
      <c r="DH33" s="47">
        <v>2948.7735059081815</v>
      </c>
      <c r="DI33" s="47">
        <v>2961.687291101091</v>
      </c>
      <c r="DJ33" s="47">
        <v>2975.1796807434548</v>
      </c>
      <c r="DK33" s="47">
        <v>2988.683</v>
      </c>
      <c r="DL33" s="47">
        <v>3001.797104090725</v>
      </c>
      <c r="DM33" s="47">
        <v>3014.7919684567232</v>
      </c>
      <c r="DN33" s="47">
        <v>3028.1050985943598</v>
      </c>
      <c r="DO33" s="47">
        <v>3042.174</v>
      </c>
      <c r="DP33" s="47">
        <v>3057.1685933539179</v>
      </c>
      <c r="DQ33" s="47">
        <v>3072.1884600720164</v>
      </c>
      <c r="DR33" s="47">
        <v>3086.0655967541065</v>
      </c>
      <c r="DS33" s="48">
        <v>3097.6320000000001</v>
      </c>
      <c r="DT33" s="48">
        <v>3106.1481006186036</v>
      </c>
      <c r="DU33" s="48">
        <v>3112.5880662552113</v>
      </c>
      <c r="DV33" s="48">
        <v>3118.3544987642131</v>
      </c>
      <c r="DW33" s="48">
        <v>3124.85</v>
      </c>
      <c r="DX33" s="48">
        <v>3133.1463166716676</v>
      </c>
      <c r="DY33" s="48">
        <v>3142.9917749071383</v>
      </c>
      <c r="DZ33" s="48">
        <v>3153.8038456890395</v>
      </c>
      <c r="EA33" s="48">
        <v>3165</v>
      </c>
      <c r="EB33" s="48">
        <v>3176.0856014447254</v>
      </c>
      <c r="EC33" s="48">
        <v>3186.917584116235</v>
      </c>
      <c r="ED33" s="48">
        <v>3197.4407747296273</v>
      </c>
      <c r="EE33" s="48">
        <v>3207.6</v>
      </c>
      <c r="EF33" s="48">
        <v>3217.3667462994317</v>
      </c>
      <c r="EG33" s="48">
        <v>3226.8191386279218</v>
      </c>
      <c r="EH33" s="48">
        <v>3236.061961642451</v>
      </c>
      <c r="EI33" s="48">
        <v>3245.2</v>
      </c>
      <c r="EJ33" s="48">
        <v>3254.3537411849215</v>
      </c>
      <c r="EK33" s="48">
        <v>3263.5671793167476</v>
      </c>
      <c r="EL33" s="48">
        <v>3272.8736626021841</v>
      </c>
      <c r="EM33" s="49">
        <v>3281.4812564342719</v>
      </c>
      <c r="EN33" s="49">
        <v>3290.0911801371512</v>
      </c>
      <c r="EO33" s="49">
        <v>3298.716775373508</v>
      </c>
      <c r="EP33" s="49">
        <v>3307.3111149842916</v>
      </c>
      <c r="EQ33" s="49">
        <v>3315.7897686114147</v>
      </c>
      <c r="ER33" s="49">
        <v>3324.144518601277</v>
      </c>
      <c r="ES33" s="49">
        <v>3332.353404856648</v>
      </c>
      <c r="ET33" s="49">
        <v>3340.4422398018796</v>
      </c>
      <c r="EU33" s="49">
        <v>3348.4790757815217</v>
      </c>
      <c r="EV33" s="49">
        <v>3356.4802765664763</v>
      </c>
      <c r="EW33" s="49">
        <v>3364.4842152886204</v>
      </c>
      <c r="EX33" s="49">
        <v>3372.4961162706704</v>
      </c>
      <c r="EY33" s="49">
        <v>3380.4832771714937</v>
      </c>
      <c r="EZ33" s="49">
        <v>3388.4527445989206</v>
      </c>
      <c r="FA33" s="49">
        <v>3396.4056607579523</v>
      </c>
      <c r="FB33" s="49">
        <v>3404.365224330938</v>
      </c>
      <c r="FC33" s="49">
        <v>3412.3816874774234</v>
      </c>
      <c r="FD33" s="49">
        <v>3420.4686971676438</v>
      </c>
      <c r="FE33" s="49">
        <v>3428.6266288758534</v>
      </c>
      <c r="FF33" s="49">
        <v>3436.8394121897527</v>
      </c>
      <c r="FG33" s="49">
        <v>3445.0724121864532</v>
      </c>
      <c r="FH33" s="49">
        <v>3453.3184709188181</v>
      </c>
      <c r="FI33" s="49">
        <v>3461.569674991068</v>
      </c>
      <c r="FJ33" s="49">
        <v>3469.8236655406909</v>
      </c>
    </row>
    <row r="34" spans="1:166" x14ac:dyDescent="0.2">
      <c r="B34" s="23"/>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41"/>
      <c r="DX34" s="6"/>
      <c r="DY34" s="6"/>
      <c r="DZ34" s="6"/>
      <c r="EA34" s="41"/>
      <c r="EB34" s="41"/>
      <c r="EC34" s="41"/>
      <c r="ED34" s="41"/>
      <c r="EE34" s="41"/>
      <c r="EF34" s="41"/>
      <c r="EG34" s="41"/>
      <c r="EH34" s="41"/>
      <c r="EI34" s="41"/>
      <c r="EJ34" s="41"/>
      <c r="EK34" s="41"/>
      <c r="EL34" s="6"/>
      <c r="EM34" s="6"/>
      <c r="EN34" s="6"/>
      <c r="EO34" s="6"/>
      <c r="EP34" s="6"/>
      <c r="EQ34" s="6"/>
      <c r="ER34" s="6"/>
      <c r="ES34" s="6"/>
      <c r="ET34" s="6"/>
      <c r="EU34" s="6"/>
      <c r="EV34" s="6"/>
      <c r="EW34" s="6"/>
      <c r="EX34" s="6"/>
      <c r="EY34" s="6"/>
      <c r="EZ34" s="6"/>
      <c r="FA34" s="6"/>
      <c r="FB34" s="6"/>
      <c r="FC34" s="6"/>
      <c r="FD34" s="6"/>
      <c r="FE34" s="6"/>
      <c r="FF34" s="6"/>
      <c r="FG34" s="6"/>
      <c r="FH34" s="6"/>
      <c r="FI34" s="6"/>
      <c r="FJ34" s="6"/>
    </row>
    <row r="35" spans="1:166" x14ac:dyDescent="0.2">
      <c r="C35" s="3"/>
      <c r="D35" s="3"/>
      <c r="E35" s="3"/>
      <c r="F35" s="3"/>
      <c r="G35" s="3"/>
      <c r="H35" s="3"/>
      <c r="I35" s="3"/>
      <c r="J35" s="3"/>
      <c r="K35" s="3"/>
      <c r="L35" s="3"/>
      <c r="DP35" s="4"/>
      <c r="DT35" s="4"/>
      <c r="DU35" s="37"/>
      <c r="DX35" s="4"/>
      <c r="DY35" s="37"/>
    </row>
    <row r="36" spans="1:166" x14ac:dyDescent="0.2">
      <c r="B36" s="22" t="s">
        <v>169</v>
      </c>
      <c r="C36" s="3"/>
      <c r="D36" s="3"/>
      <c r="E36" s="3"/>
      <c r="F36" s="3"/>
      <c r="G36" s="3"/>
      <c r="H36" s="3"/>
      <c r="I36" s="3"/>
      <c r="J36" s="3"/>
      <c r="K36" s="3"/>
      <c r="L36" s="3"/>
    </row>
    <row r="37" spans="1:166" x14ac:dyDescent="0.2">
      <c r="B37" s="13" t="s">
        <v>170</v>
      </c>
      <c r="C37" s="20" t="str">
        <f t="shared" ref="C37:AH37" si="0">C4</f>
        <v>1990Q1</v>
      </c>
      <c r="D37" s="20" t="str">
        <f t="shared" si="0"/>
        <v>1990Q2</v>
      </c>
      <c r="E37" s="20" t="str">
        <f t="shared" si="0"/>
        <v>1990Q3</v>
      </c>
      <c r="F37" s="20" t="str">
        <f t="shared" si="0"/>
        <v>1990Q4</v>
      </c>
      <c r="G37" s="20" t="str">
        <f t="shared" si="0"/>
        <v>1991Q1</v>
      </c>
      <c r="H37" s="20" t="str">
        <f t="shared" si="0"/>
        <v>1991Q2</v>
      </c>
      <c r="I37" s="20" t="str">
        <f t="shared" si="0"/>
        <v>1991Q3</v>
      </c>
      <c r="J37" s="20" t="str">
        <f t="shared" si="0"/>
        <v>1991Q4</v>
      </c>
      <c r="K37" s="20" t="str">
        <f t="shared" si="0"/>
        <v>1992Q1</v>
      </c>
      <c r="L37" s="20" t="str">
        <f t="shared" si="0"/>
        <v>1992Q2</v>
      </c>
      <c r="M37" s="20" t="str">
        <f t="shared" si="0"/>
        <v>1992Q3</v>
      </c>
      <c r="N37" s="20" t="str">
        <f t="shared" si="0"/>
        <v>1992Q4</v>
      </c>
      <c r="O37" s="20" t="str">
        <f t="shared" si="0"/>
        <v>1993Q1</v>
      </c>
      <c r="P37" s="20" t="str">
        <f t="shared" si="0"/>
        <v>1993Q2</v>
      </c>
      <c r="Q37" s="20" t="str">
        <f t="shared" si="0"/>
        <v>1993Q3</v>
      </c>
      <c r="R37" s="20" t="str">
        <f t="shared" si="0"/>
        <v>1993Q4</v>
      </c>
      <c r="S37" s="20" t="str">
        <f t="shared" si="0"/>
        <v>1994Q1</v>
      </c>
      <c r="T37" s="20" t="str">
        <f t="shared" si="0"/>
        <v>1994Q2</v>
      </c>
      <c r="U37" s="20" t="str">
        <f t="shared" si="0"/>
        <v>1994Q3</v>
      </c>
      <c r="V37" s="20" t="str">
        <f t="shared" si="0"/>
        <v>1994Q4</v>
      </c>
      <c r="W37" s="20" t="str">
        <f t="shared" si="0"/>
        <v>1995Q1</v>
      </c>
      <c r="X37" s="20" t="str">
        <f t="shared" si="0"/>
        <v>1995Q2</v>
      </c>
      <c r="Y37" s="20" t="str">
        <f t="shared" si="0"/>
        <v>1995Q3</v>
      </c>
      <c r="Z37" s="20" t="str">
        <f t="shared" si="0"/>
        <v>1995Q4</v>
      </c>
      <c r="AA37" s="20" t="str">
        <f t="shared" si="0"/>
        <v>1996Q1</v>
      </c>
      <c r="AB37" s="20" t="str">
        <f t="shared" si="0"/>
        <v>1996Q2</v>
      </c>
      <c r="AC37" s="20" t="str">
        <f t="shared" si="0"/>
        <v>1996Q3</v>
      </c>
      <c r="AD37" s="20" t="str">
        <f t="shared" si="0"/>
        <v>1996Q4</v>
      </c>
      <c r="AE37" s="20" t="str">
        <f t="shared" si="0"/>
        <v>1997Q1</v>
      </c>
      <c r="AF37" s="20" t="str">
        <f t="shared" si="0"/>
        <v>1997Q2</v>
      </c>
      <c r="AG37" s="20" t="str">
        <f t="shared" si="0"/>
        <v>1997Q3</v>
      </c>
      <c r="AH37" s="20" t="str">
        <f t="shared" si="0"/>
        <v>1997Q4</v>
      </c>
      <c r="AI37" s="20" t="str">
        <f t="shared" ref="AI37:BN37" si="1">AI4</f>
        <v>1998Q1</v>
      </c>
      <c r="AJ37" s="20" t="str">
        <f t="shared" si="1"/>
        <v>1998Q2</v>
      </c>
      <c r="AK37" s="20" t="str">
        <f t="shared" si="1"/>
        <v>1998Q3</v>
      </c>
      <c r="AL37" s="20" t="str">
        <f t="shared" si="1"/>
        <v>1998Q4</v>
      </c>
      <c r="AM37" s="20" t="str">
        <f t="shared" si="1"/>
        <v>1999Q1</v>
      </c>
      <c r="AN37" s="20" t="str">
        <f t="shared" si="1"/>
        <v>1999Q2</v>
      </c>
      <c r="AO37" s="20" t="str">
        <f t="shared" si="1"/>
        <v>1999Q3</v>
      </c>
      <c r="AP37" s="20" t="str">
        <f t="shared" si="1"/>
        <v>1999Q4</v>
      </c>
      <c r="AQ37" s="20" t="str">
        <f t="shared" si="1"/>
        <v>2000Q1</v>
      </c>
      <c r="AR37" s="20" t="str">
        <f t="shared" si="1"/>
        <v>2000Q2</v>
      </c>
      <c r="AS37" s="20" t="str">
        <f t="shared" si="1"/>
        <v>2000Q3</v>
      </c>
      <c r="AT37" s="20" t="str">
        <f t="shared" si="1"/>
        <v>2000Q4</v>
      </c>
      <c r="AU37" s="20" t="str">
        <f t="shared" si="1"/>
        <v>2001Q1</v>
      </c>
      <c r="AV37" s="20" t="str">
        <f t="shared" si="1"/>
        <v>2001Q2</v>
      </c>
      <c r="AW37" s="20" t="str">
        <f t="shared" si="1"/>
        <v>2001Q3</v>
      </c>
      <c r="AX37" s="20" t="str">
        <f t="shared" si="1"/>
        <v>2001Q4</v>
      </c>
      <c r="AY37" s="20" t="str">
        <f t="shared" si="1"/>
        <v>2002Q1</v>
      </c>
      <c r="AZ37" s="20" t="str">
        <f t="shared" si="1"/>
        <v>2002Q2</v>
      </c>
      <c r="BA37" s="20" t="str">
        <f t="shared" si="1"/>
        <v>2002Q3</v>
      </c>
      <c r="BB37" s="20" t="str">
        <f t="shared" si="1"/>
        <v>2002Q4</v>
      </c>
      <c r="BC37" s="20" t="str">
        <f t="shared" si="1"/>
        <v>2003Q1</v>
      </c>
      <c r="BD37" s="20" t="str">
        <f t="shared" si="1"/>
        <v>2003Q2</v>
      </c>
      <c r="BE37" s="20" t="str">
        <f t="shared" si="1"/>
        <v>2003Q3</v>
      </c>
      <c r="BF37" s="20" t="str">
        <f t="shared" si="1"/>
        <v>2003Q4</v>
      </c>
      <c r="BG37" s="20" t="str">
        <f t="shared" si="1"/>
        <v>2004Q1</v>
      </c>
      <c r="BH37" s="20" t="str">
        <f t="shared" si="1"/>
        <v>2004Q2</v>
      </c>
      <c r="BI37" s="20" t="str">
        <f t="shared" si="1"/>
        <v>2004Q3</v>
      </c>
      <c r="BJ37" s="20" t="str">
        <f t="shared" si="1"/>
        <v>2004Q4</v>
      </c>
      <c r="BK37" s="20" t="str">
        <f t="shared" si="1"/>
        <v>2005Q1</v>
      </c>
      <c r="BL37" s="20" t="str">
        <f t="shared" si="1"/>
        <v>2005Q2</v>
      </c>
      <c r="BM37" s="20" t="str">
        <f t="shared" si="1"/>
        <v>2005Q3</v>
      </c>
      <c r="BN37" s="20" t="str">
        <f t="shared" si="1"/>
        <v>2005Q4</v>
      </c>
      <c r="BO37" s="20" t="str">
        <f t="shared" ref="BO37:CT37" si="2">BO4</f>
        <v>2006Q1</v>
      </c>
      <c r="BP37" s="20" t="str">
        <f t="shared" si="2"/>
        <v>2006Q2</v>
      </c>
      <c r="BQ37" s="20" t="str">
        <f t="shared" si="2"/>
        <v>2006Q3</v>
      </c>
      <c r="BR37" s="20" t="str">
        <f t="shared" si="2"/>
        <v>2006Q4</v>
      </c>
      <c r="BS37" s="20" t="str">
        <f t="shared" si="2"/>
        <v>2007Q1</v>
      </c>
      <c r="BT37" s="20" t="str">
        <f t="shared" si="2"/>
        <v>2007Q2</v>
      </c>
      <c r="BU37" s="20" t="str">
        <f t="shared" si="2"/>
        <v>2007Q3</v>
      </c>
      <c r="BV37" s="20" t="str">
        <f t="shared" si="2"/>
        <v>2007Q4</v>
      </c>
      <c r="BW37" s="20" t="str">
        <f t="shared" si="2"/>
        <v>2008Q1</v>
      </c>
      <c r="BX37" s="20" t="str">
        <f t="shared" si="2"/>
        <v>2008Q2</v>
      </c>
      <c r="BY37" s="20" t="str">
        <f t="shared" si="2"/>
        <v>2008Q3</v>
      </c>
      <c r="BZ37" s="20" t="str">
        <f t="shared" si="2"/>
        <v>2008Q4</v>
      </c>
      <c r="CA37" s="20" t="str">
        <f t="shared" si="2"/>
        <v>2009Q1</v>
      </c>
      <c r="CB37" s="20" t="str">
        <f t="shared" si="2"/>
        <v>2009Q2</v>
      </c>
      <c r="CC37" s="20" t="str">
        <f t="shared" si="2"/>
        <v>2009Q3</v>
      </c>
      <c r="CD37" s="20" t="str">
        <f t="shared" si="2"/>
        <v>2009Q4</v>
      </c>
      <c r="CE37" s="20" t="str">
        <f t="shared" si="2"/>
        <v>2010Q1</v>
      </c>
      <c r="CF37" s="20" t="str">
        <f t="shared" si="2"/>
        <v>2010Q2</v>
      </c>
      <c r="CG37" s="20" t="str">
        <f t="shared" si="2"/>
        <v>2010Q3</v>
      </c>
      <c r="CH37" s="20" t="str">
        <f t="shared" si="2"/>
        <v>2010Q4</v>
      </c>
      <c r="CI37" s="20" t="str">
        <f t="shared" si="2"/>
        <v>2011Q1</v>
      </c>
      <c r="CJ37" s="20" t="str">
        <f t="shared" si="2"/>
        <v>2011Q2</v>
      </c>
      <c r="CK37" s="20" t="str">
        <f t="shared" si="2"/>
        <v>2011Q3</v>
      </c>
      <c r="CL37" s="20" t="str">
        <f t="shared" si="2"/>
        <v>2011Q4</v>
      </c>
      <c r="CM37" s="20" t="str">
        <f t="shared" si="2"/>
        <v>2012Q1</v>
      </c>
      <c r="CN37" s="20" t="str">
        <f t="shared" si="2"/>
        <v>2012Q2</v>
      </c>
      <c r="CO37" s="20" t="str">
        <f t="shared" si="2"/>
        <v>2012Q3</v>
      </c>
      <c r="CP37" s="20" t="str">
        <f t="shared" si="2"/>
        <v>2012Q4</v>
      </c>
      <c r="CQ37" s="20" t="str">
        <f t="shared" si="2"/>
        <v>2013Q1</v>
      </c>
      <c r="CR37" s="20" t="str">
        <f t="shared" si="2"/>
        <v>2013Q2</v>
      </c>
      <c r="CS37" s="20" t="str">
        <f t="shared" si="2"/>
        <v>2013Q3</v>
      </c>
      <c r="CT37" s="20" t="str">
        <f t="shared" si="2"/>
        <v>2013Q4</v>
      </c>
      <c r="CU37" s="20" t="str">
        <f t="shared" ref="CU37:DZ37" si="3">CU4</f>
        <v>2014Q1</v>
      </c>
      <c r="CV37" s="20" t="str">
        <f t="shared" si="3"/>
        <v>2014Q2</v>
      </c>
      <c r="CW37" s="20" t="str">
        <f t="shared" si="3"/>
        <v>2014Q3</v>
      </c>
      <c r="CX37" s="20" t="str">
        <f t="shared" si="3"/>
        <v>2014Q4</v>
      </c>
      <c r="CY37" s="20" t="str">
        <f t="shared" si="3"/>
        <v>2015Q1</v>
      </c>
      <c r="CZ37" s="20" t="str">
        <f t="shared" si="3"/>
        <v>2015Q2</v>
      </c>
      <c r="DA37" s="20" t="str">
        <f t="shared" si="3"/>
        <v>2015Q3</v>
      </c>
      <c r="DB37" s="20" t="str">
        <f t="shared" si="3"/>
        <v>2015Q4</v>
      </c>
      <c r="DC37" s="20" t="str">
        <f t="shared" si="3"/>
        <v>2016Q1</v>
      </c>
      <c r="DD37" s="20" t="str">
        <f t="shared" si="3"/>
        <v>2016Q2</v>
      </c>
      <c r="DE37" s="20" t="str">
        <f t="shared" si="3"/>
        <v>2016Q3</v>
      </c>
      <c r="DF37" s="20" t="str">
        <f t="shared" si="3"/>
        <v>2016Q4</v>
      </c>
      <c r="DG37" s="20" t="str">
        <f t="shared" si="3"/>
        <v>2017Q1</v>
      </c>
      <c r="DH37" s="20" t="str">
        <f t="shared" si="3"/>
        <v>2017Q2</v>
      </c>
      <c r="DI37" s="20" t="str">
        <f t="shared" si="3"/>
        <v>2017Q3</v>
      </c>
      <c r="DJ37" s="20" t="str">
        <f t="shared" si="3"/>
        <v>2017Q4</v>
      </c>
      <c r="DK37" s="20" t="str">
        <f t="shared" si="3"/>
        <v>2018Q1</v>
      </c>
      <c r="DL37" s="20" t="str">
        <f t="shared" si="3"/>
        <v>2018Q2</v>
      </c>
      <c r="DM37" s="20" t="str">
        <f t="shared" si="3"/>
        <v>2018Q3</v>
      </c>
      <c r="DN37" s="20" t="str">
        <f t="shared" si="3"/>
        <v>2018Q4</v>
      </c>
      <c r="DO37" s="20" t="str">
        <f t="shared" si="3"/>
        <v>2019Q1</v>
      </c>
      <c r="DP37" s="20" t="str">
        <f t="shared" si="3"/>
        <v>2019Q2</v>
      </c>
      <c r="DQ37" s="20" t="str">
        <f t="shared" si="3"/>
        <v>2019Q3</v>
      </c>
      <c r="DR37" s="20" t="str">
        <f t="shared" si="3"/>
        <v>2019Q4</v>
      </c>
      <c r="DS37" s="20" t="str">
        <f t="shared" si="3"/>
        <v>2020Q1</v>
      </c>
      <c r="DT37" s="20" t="str">
        <f t="shared" si="3"/>
        <v>2020Q2</v>
      </c>
      <c r="DU37" s="20" t="str">
        <f t="shared" si="3"/>
        <v>2020Q3</v>
      </c>
      <c r="DV37" s="20" t="str">
        <f t="shared" si="3"/>
        <v>2020Q4</v>
      </c>
      <c r="DW37" s="20" t="str">
        <f t="shared" si="3"/>
        <v>2021Q1</v>
      </c>
      <c r="DX37" s="20" t="str">
        <f t="shared" si="3"/>
        <v>2021Q2</v>
      </c>
      <c r="DY37" s="20" t="str">
        <f t="shared" si="3"/>
        <v>2021Q3</v>
      </c>
      <c r="DZ37" s="20" t="str">
        <f t="shared" si="3"/>
        <v>2021Q4</v>
      </c>
      <c r="EA37" s="20" t="str">
        <f t="shared" ref="EA37:FJ37" si="4">EA4</f>
        <v>2022Q1</v>
      </c>
      <c r="EB37" s="20" t="str">
        <f t="shared" si="4"/>
        <v>2022Q2</v>
      </c>
      <c r="EC37" s="20" t="str">
        <f t="shared" si="4"/>
        <v>2022Q3</v>
      </c>
      <c r="ED37" s="20" t="str">
        <f t="shared" si="4"/>
        <v>2022Q4</v>
      </c>
      <c r="EE37" s="20" t="str">
        <f t="shared" si="4"/>
        <v>2023Q1</v>
      </c>
      <c r="EF37" s="20" t="str">
        <f t="shared" si="4"/>
        <v>2023Q2</v>
      </c>
      <c r="EG37" s="20" t="str">
        <f t="shared" si="4"/>
        <v>2023Q3</v>
      </c>
      <c r="EH37" s="20" t="str">
        <f t="shared" si="4"/>
        <v>2023Q4</v>
      </c>
      <c r="EI37" s="20" t="str">
        <f t="shared" si="4"/>
        <v>2024Q1</v>
      </c>
      <c r="EJ37" s="20" t="str">
        <f t="shared" si="4"/>
        <v>2024Q2</v>
      </c>
      <c r="EK37" s="20" t="str">
        <f t="shared" si="4"/>
        <v>2024Q3</v>
      </c>
      <c r="EL37" s="20" t="str">
        <f t="shared" si="4"/>
        <v>2024Q4</v>
      </c>
      <c r="EM37" s="20" t="str">
        <f t="shared" si="4"/>
        <v>2025Q1</v>
      </c>
      <c r="EN37" s="20" t="str">
        <f t="shared" si="4"/>
        <v>2025Q2</v>
      </c>
      <c r="EO37" s="20" t="str">
        <f t="shared" si="4"/>
        <v>2025Q3</v>
      </c>
      <c r="EP37" s="20" t="str">
        <f t="shared" si="4"/>
        <v>2025Q4</v>
      </c>
      <c r="EQ37" s="20" t="str">
        <f t="shared" si="4"/>
        <v>2026Q1</v>
      </c>
      <c r="ER37" s="20" t="str">
        <f t="shared" si="4"/>
        <v>2026Q2</v>
      </c>
      <c r="ES37" s="20" t="str">
        <f t="shared" si="4"/>
        <v>2026Q3</v>
      </c>
      <c r="ET37" s="20" t="str">
        <f t="shared" si="4"/>
        <v>2026Q4</v>
      </c>
      <c r="EU37" s="20" t="str">
        <f t="shared" si="4"/>
        <v>2027Q1</v>
      </c>
      <c r="EV37" s="20" t="str">
        <f t="shared" si="4"/>
        <v>2027Q2</v>
      </c>
      <c r="EW37" s="20" t="str">
        <f t="shared" si="4"/>
        <v>2027Q3</v>
      </c>
      <c r="EX37" s="20" t="str">
        <f t="shared" si="4"/>
        <v>2027Q4</v>
      </c>
      <c r="EY37" s="20" t="str">
        <f t="shared" si="4"/>
        <v>2028Q1</v>
      </c>
      <c r="EZ37" s="20" t="str">
        <f t="shared" si="4"/>
        <v>2028Q2</v>
      </c>
      <c r="FA37" s="20" t="str">
        <f t="shared" si="4"/>
        <v>2028Q3</v>
      </c>
      <c r="FB37" s="20" t="str">
        <f t="shared" si="4"/>
        <v>2028Q4</v>
      </c>
      <c r="FC37" s="20" t="str">
        <f t="shared" si="4"/>
        <v>2029Q1</v>
      </c>
      <c r="FD37" s="20" t="str">
        <f t="shared" si="4"/>
        <v>2029Q2</v>
      </c>
      <c r="FE37" s="20" t="str">
        <f t="shared" si="4"/>
        <v>2029Q3</v>
      </c>
      <c r="FF37" s="20" t="str">
        <f t="shared" si="4"/>
        <v>2029Q4</v>
      </c>
      <c r="FG37" s="20" t="str">
        <f t="shared" si="4"/>
        <v>2030Q1</v>
      </c>
      <c r="FH37" s="20" t="str">
        <f t="shared" si="4"/>
        <v>2030Q2</v>
      </c>
      <c r="FI37" s="20" t="str">
        <f t="shared" si="4"/>
        <v>2030Q3</v>
      </c>
      <c r="FJ37" s="20" t="str">
        <f t="shared" si="4"/>
        <v>2030Q4</v>
      </c>
    </row>
    <row r="38" spans="1:166" x14ac:dyDescent="0.2">
      <c r="B38" t="str">
        <f t="shared" ref="B38:B53" si="5">B7</f>
        <v>Employment (thous.)</v>
      </c>
      <c r="C38" s="19"/>
      <c r="D38" s="19">
        <f t="shared" ref="D38:AI38" si="6">100*((D7/C7)^4-1)</f>
        <v>3.7804320287420534</v>
      </c>
      <c r="E38" s="19">
        <f t="shared" si="6"/>
        <v>4.4145017639396711</v>
      </c>
      <c r="F38" s="19">
        <f t="shared" si="6"/>
        <v>-2.9889905723146204</v>
      </c>
      <c r="G38" s="19">
        <f t="shared" si="6"/>
        <v>-1.181988365036013</v>
      </c>
      <c r="H38" s="19">
        <f t="shared" si="6"/>
        <v>1.4390650574403807</v>
      </c>
      <c r="I38" s="19">
        <f t="shared" si="6"/>
        <v>2.4065075731545038</v>
      </c>
      <c r="J38" s="19">
        <f t="shared" si="6"/>
        <v>-0.42822670252096184</v>
      </c>
      <c r="K38" s="19">
        <f t="shared" si="6"/>
        <v>3.1128900944339843</v>
      </c>
      <c r="L38" s="19">
        <f t="shared" si="6"/>
        <v>0.84301298606377362</v>
      </c>
      <c r="M38" s="19">
        <f t="shared" si="6"/>
        <v>-0.24780576635798912</v>
      </c>
      <c r="N38" s="19">
        <f t="shared" si="6"/>
        <v>0.75853759692170453</v>
      </c>
      <c r="O38" s="19">
        <f t="shared" si="6"/>
        <v>0.82829992125661445</v>
      </c>
      <c r="P38" s="19">
        <f t="shared" si="6"/>
        <v>1.6344562731639201</v>
      </c>
      <c r="Q38" s="19">
        <f t="shared" si="6"/>
        <v>6.0535635993674397</v>
      </c>
      <c r="R38" s="19">
        <f t="shared" si="6"/>
        <v>-5.6416764087929057</v>
      </c>
      <c r="S38" s="19">
        <f t="shared" si="6"/>
        <v>1.9006891510084056</v>
      </c>
      <c r="T38" s="19">
        <f t="shared" si="6"/>
        <v>1.9508754137200768</v>
      </c>
      <c r="U38" s="19">
        <f t="shared" si="6"/>
        <v>1.8354312403620066</v>
      </c>
      <c r="V38" s="19">
        <f t="shared" si="6"/>
        <v>3.6433950516381097</v>
      </c>
      <c r="W38" s="19">
        <f t="shared" si="6"/>
        <v>3.2111068712901147</v>
      </c>
      <c r="X38" s="19">
        <f t="shared" si="6"/>
        <v>0.30721506631599116</v>
      </c>
      <c r="Y38" s="19">
        <f t="shared" si="6"/>
        <v>1.255083489302744</v>
      </c>
      <c r="Z38" s="19">
        <f t="shared" si="6"/>
        <v>-2.8890274541449212</v>
      </c>
      <c r="AA38" s="19">
        <f t="shared" si="6"/>
        <v>10.174493671365624</v>
      </c>
      <c r="AB38" s="19">
        <f t="shared" si="6"/>
        <v>3.3016433623367369</v>
      </c>
      <c r="AC38" s="19">
        <f t="shared" si="6"/>
        <v>5.0505599975064541</v>
      </c>
      <c r="AD38" s="19">
        <f t="shared" si="6"/>
        <v>6.6946768199574569</v>
      </c>
      <c r="AE38" s="19">
        <f t="shared" si="6"/>
        <v>4.7170297877603184</v>
      </c>
      <c r="AF38" s="19">
        <f t="shared" si="6"/>
        <v>8.2866761488217691</v>
      </c>
      <c r="AG38" s="19">
        <f t="shared" si="6"/>
        <v>4.5901534326711735</v>
      </c>
      <c r="AH38" s="19">
        <f t="shared" si="6"/>
        <v>6.2602271940450205</v>
      </c>
      <c r="AI38" s="19">
        <f t="shared" si="6"/>
        <v>3.3532554353934207</v>
      </c>
      <c r="AJ38" s="19">
        <f t="shared" ref="AJ38:BO38" si="7">100*((AJ7/AI7)^4-1)</f>
        <v>5.7658996570126408</v>
      </c>
      <c r="AK38" s="19">
        <f t="shared" si="7"/>
        <v>3.5426347842259842</v>
      </c>
      <c r="AL38" s="19">
        <f t="shared" si="7"/>
        <v>3.2397315846065533</v>
      </c>
      <c r="AM38" s="19">
        <f t="shared" si="7"/>
        <v>1.233073299676124</v>
      </c>
      <c r="AN38" s="19">
        <f t="shared" si="7"/>
        <v>1.6907159446029274</v>
      </c>
      <c r="AO38" s="19">
        <f t="shared" si="7"/>
        <v>3.3685396766472975</v>
      </c>
      <c r="AP38" s="19">
        <f t="shared" si="7"/>
        <v>2.8791530452676461</v>
      </c>
      <c r="AQ38" s="19">
        <f t="shared" si="7"/>
        <v>1.47468246096365</v>
      </c>
      <c r="AR38" s="19">
        <f t="shared" si="7"/>
        <v>2.4996101147388039</v>
      </c>
      <c r="AS38" s="19">
        <f t="shared" si="7"/>
        <v>1.7846955083385518</v>
      </c>
      <c r="AT38" s="19">
        <f t="shared" si="7"/>
        <v>2.2437262621292753</v>
      </c>
      <c r="AU38" s="19">
        <f t="shared" si="7"/>
        <v>-2.4330155019072874</v>
      </c>
      <c r="AV38" s="19">
        <f t="shared" si="7"/>
        <v>-2.5216537192200628</v>
      </c>
      <c r="AW38" s="19">
        <f t="shared" si="7"/>
        <v>-4.0038650609894528</v>
      </c>
      <c r="AX38" s="19">
        <f t="shared" si="7"/>
        <v>-6.3658443624148404</v>
      </c>
      <c r="AY38" s="19">
        <f t="shared" si="7"/>
        <v>-4.8514990864545249</v>
      </c>
      <c r="AZ38" s="19">
        <f t="shared" si="7"/>
        <v>-2.2421180494682114</v>
      </c>
      <c r="BA38" s="19">
        <f t="shared" si="7"/>
        <v>1.1917635946319782</v>
      </c>
      <c r="BB38" s="19">
        <f t="shared" si="7"/>
        <v>-1.2656360794491062</v>
      </c>
      <c r="BC38" s="19">
        <f t="shared" si="7"/>
        <v>-1.2696533260135867</v>
      </c>
      <c r="BD38" s="19">
        <f t="shared" si="7"/>
        <v>-1.3326401634977114</v>
      </c>
      <c r="BE38" s="19">
        <f t="shared" si="7"/>
        <v>-0.13928960179555583</v>
      </c>
      <c r="BF38" s="19">
        <f t="shared" si="7"/>
        <v>1.0095503200117539</v>
      </c>
      <c r="BG38" s="19">
        <f t="shared" si="7"/>
        <v>-8.936660854400591E-2</v>
      </c>
      <c r="BH38" s="19">
        <f t="shared" si="7"/>
        <v>1.7902912544355276</v>
      </c>
      <c r="BI38" s="19">
        <f t="shared" si="7"/>
        <v>1.2421439913133714</v>
      </c>
      <c r="BJ38" s="19">
        <f t="shared" si="7"/>
        <v>2.8904195408949285</v>
      </c>
      <c r="BK38" s="19">
        <f t="shared" si="7"/>
        <v>1.7244167685086076</v>
      </c>
      <c r="BL38" s="19">
        <f t="shared" si="7"/>
        <v>3.6562030799532907</v>
      </c>
      <c r="BM38" s="19">
        <f t="shared" si="7"/>
        <v>2.7033087677092782</v>
      </c>
      <c r="BN38" s="19">
        <f t="shared" si="7"/>
        <v>4.5976881309618189</v>
      </c>
      <c r="BO38" s="19">
        <f t="shared" si="7"/>
        <v>2.9746312220659821</v>
      </c>
      <c r="BP38" s="19">
        <f t="shared" ref="BP38:CU38" si="8">100*((BP7/BO7)^4-1)</f>
        <v>3.029728060668524</v>
      </c>
      <c r="BQ38" s="19">
        <f t="shared" si="8"/>
        <v>2.7872237445770276</v>
      </c>
      <c r="BR38" s="19">
        <f t="shared" si="8"/>
        <v>2.27590907111066</v>
      </c>
      <c r="BS38" s="19">
        <f t="shared" si="8"/>
        <v>4.3924806567395391</v>
      </c>
      <c r="BT38" s="19">
        <f t="shared" si="8"/>
        <v>2.8997683380650896</v>
      </c>
      <c r="BU38" s="19">
        <f t="shared" si="8"/>
        <v>2.8418391863519465</v>
      </c>
      <c r="BV38" s="19">
        <f t="shared" si="8"/>
        <v>2.4360305810659399</v>
      </c>
      <c r="BW38" s="19">
        <f t="shared" si="8"/>
        <v>2.5763430638018781</v>
      </c>
      <c r="BX38" s="19">
        <f t="shared" si="8"/>
        <v>-0.25776332361381327</v>
      </c>
      <c r="BY38" s="19">
        <f t="shared" si="8"/>
        <v>1.0277522725659516</v>
      </c>
      <c r="BZ38" s="19">
        <f t="shared" si="8"/>
        <v>-7.1439903875215034</v>
      </c>
      <c r="CA38" s="19">
        <f t="shared" si="8"/>
        <v>-6.0195288398885332</v>
      </c>
      <c r="CB38" s="19">
        <f t="shared" si="8"/>
        <v>-8.5583984464642988</v>
      </c>
      <c r="CC38" s="19">
        <f t="shared" si="8"/>
        <v>-4.1795707859647031</v>
      </c>
      <c r="CD38" s="19">
        <f t="shared" si="8"/>
        <v>-2.7348967547054515</v>
      </c>
      <c r="CE38" s="19">
        <f t="shared" si="8"/>
        <v>-1.7195727794809601</v>
      </c>
      <c r="CF38" s="19">
        <f t="shared" si="8"/>
        <v>1.7204738055533353</v>
      </c>
      <c r="CG38" s="19">
        <f t="shared" si="8"/>
        <v>0.9212106942023901</v>
      </c>
      <c r="CH38" s="19">
        <f t="shared" si="8"/>
        <v>2.3095959210369887</v>
      </c>
      <c r="CI38" s="19">
        <f t="shared" si="8"/>
        <v>1.2581459065950762</v>
      </c>
      <c r="CJ38" s="19">
        <f t="shared" si="8"/>
        <v>2.5972674593056411</v>
      </c>
      <c r="CK38" s="19">
        <f t="shared" si="8"/>
        <v>2.2265850025471101</v>
      </c>
      <c r="CL38" s="19">
        <f t="shared" si="8"/>
        <v>2.2807754538689107</v>
      </c>
      <c r="CM38" s="19">
        <f t="shared" si="8"/>
        <v>2.4569801463784513</v>
      </c>
      <c r="CN38" s="19">
        <f t="shared" si="8"/>
        <v>3.651140934091579</v>
      </c>
      <c r="CO38" s="19">
        <f t="shared" si="8"/>
        <v>1.7506264648575964</v>
      </c>
      <c r="CP38" s="19">
        <f t="shared" si="8"/>
        <v>3.8364310194300755</v>
      </c>
      <c r="CQ38" s="19">
        <f t="shared" si="8"/>
        <v>2.800829752834888</v>
      </c>
      <c r="CR38" s="19">
        <f t="shared" si="8"/>
        <v>2.4431052493553818</v>
      </c>
      <c r="CS38" s="19">
        <f t="shared" si="8"/>
        <v>2.5553793339170516</v>
      </c>
      <c r="CT38" s="19">
        <f t="shared" si="8"/>
        <v>3.5718801102544662</v>
      </c>
      <c r="CU38" s="19">
        <f t="shared" si="8"/>
        <v>2.651006239482645</v>
      </c>
      <c r="CV38" s="19">
        <f t="shared" ref="CV38:EA38" si="9">100*((CV7/CU7)^4-1)</f>
        <v>1.1739071442742111</v>
      </c>
      <c r="CW38" s="19">
        <f t="shared" si="9"/>
        <v>4.5456414580584914</v>
      </c>
      <c r="CX38" s="19">
        <f t="shared" si="9"/>
        <v>2.7368601584274899</v>
      </c>
      <c r="CY38" s="19">
        <f t="shared" si="9"/>
        <v>3.0498858905412929</v>
      </c>
      <c r="CZ38" s="19">
        <f t="shared" si="9"/>
        <v>3.2090132740816513</v>
      </c>
      <c r="DA38" s="19">
        <f t="shared" si="9"/>
        <v>3.8568736982452556</v>
      </c>
      <c r="DB38" s="19">
        <f t="shared" si="9"/>
        <v>2.8975088065053223</v>
      </c>
      <c r="DC38" s="19">
        <f t="shared" si="9"/>
        <v>3.3338164618311517</v>
      </c>
      <c r="DD38" s="19">
        <f t="shared" si="9"/>
        <v>3.904582200382456</v>
      </c>
      <c r="DE38" s="19">
        <f t="shared" si="9"/>
        <v>2.5518498904182341</v>
      </c>
      <c r="DF38" s="19">
        <f t="shared" si="9"/>
        <v>2.1247922712551048</v>
      </c>
      <c r="DG38" s="19">
        <f t="shared" si="9"/>
        <v>2.3831639762378565</v>
      </c>
      <c r="DH38" s="19">
        <f t="shared" si="9"/>
        <v>3.3152625441207118</v>
      </c>
      <c r="DI38" s="19">
        <f t="shared" si="9"/>
        <v>1.465731457157915</v>
      </c>
      <c r="DJ38" s="19">
        <f t="shared" si="9"/>
        <v>2.1323672089063717</v>
      </c>
      <c r="DK38" s="19">
        <f t="shared" si="9"/>
        <v>3.001340293973831</v>
      </c>
      <c r="DL38" s="19">
        <f t="shared" si="9"/>
        <v>1.5680133923316797</v>
      </c>
      <c r="DM38" s="19">
        <f t="shared" si="9"/>
        <v>1.9315746821101154</v>
      </c>
      <c r="DN38" s="19">
        <f t="shared" si="9"/>
        <v>2.9924780378304261</v>
      </c>
      <c r="DO38" s="19">
        <f t="shared" si="9"/>
        <v>1.2948556835822966</v>
      </c>
      <c r="DP38" s="19">
        <f t="shared" si="9"/>
        <v>3.2735657457716227</v>
      </c>
      <c r="DQ38" s="19">
        <f t="shared" si="9"/>
        <v>3.2858419090333602</v>
      </c>
      <c r="DR38" s="19">
        <f t="shared" si="9"/>
        <v>1.627352092820189</v>
      </c>
      <c r="DS38" s="19">
        <f t="shared" si="9"/>
        <v>0.72127283551437493</v>
      </c>
      <c r="DT38" s="19">
        <f t="shared" si="9"/>
        <v>-37.994329788339208</v>
      </c>
      <c r="DU38" s="19">
        <f t="shared" si="9"/>
        <v>13.663180108022988</v>
      </c>
      <c r="DV38" s="19">
        <f t="shared" si="9"/>
        <v>3.6321219475417221</v>
      </c>
      <c r="DW38" s="19">
        <f t="shared" si="9"/>
        <v>-0.62958881016433876</v>
      </c>
      <c r="DX38" s="19">
        <f t="shared" si="9"/>
        <v>5.8365762703191715</v>
      </c>
      <c r="DY38" s="19">
        <f t="shared" si="9"/>
        <v>8.8096687837134766</v>
      </c>
      <c r="DZ38" s="19">
        <f t="shared" si="9"/>
        <v>7.8562271021228369</v>
      </c>
      <c r="EA38" s="19">
        <f t="shared" si="9"/>
        <v>1.2415864964585355</v>
      </c>
      <c r="EB38" s="19">
        <f t="shared" ref="EB38:FJ38" si="10">100*((EB7/EA7)^4-1)</f>
        <v>3.5197272040175198</v>
      </c>
      <c r="EC38" s="19">
        <f t="shared" si="10"/>
        <v>5.0940415297750397</v>
      </c>
      <c r="ED38" s="19">
        <f t="shared" si="10"/>
        <v>-0.62046029765674415</v>
      </c>
      <c r="EE38" s="19">
        <f t="shared" si="10"/>
        <v>0.48868874432181908</v>
      </c>
      <c r="EF38" s="19">
        <f t="shared" si="10"/>
        <v>0.71396749942975735</v>
      </c>
      <c r="EG38" s="19">
        <f t="shared" si="10"/>
        <v>-1.0285373299515621</v>
      </c>
      <c r="EH38" s="19">
        <f t="shared" si="10"/>
        <v>0.15762360546833776</v>
      </c>
      <c r="EI38" s="19">
        <f t="shared" si="10"/>
        <v>2.2152284946058698</v>
      </c>
      <c r="EJ38" s="19">
        <f t="shared" si="10"/>
        <v>1.892585396789026</v>
      </c>
      <c r="EK38" s="19">
        <f t="shared" si="10"/>
        <v>1.1030883095892285</v>
      </c>
      <c r="EL38" s="19">
        <f t="shared" si="10"/>
        <v>-2.7326142711179391</v>
      </c>
      <c r="EM38" s="18">
        <f t="shared" si="10"/>
        <v>2.709801320718519</v>
      </c>
      <c r="EN38" s="18">
        <f t="shared" si="10"/>
        <v>1.0993518668819036</v>
      </c>
      <c r="EO38" s="18">
        <f t="shared" si="10"/>
        <v>1.0795895428566071</v>
      </c>
      <c r="EP38" s="18">
        <f t="shared" si="10"/>
        <v>1.329691264093702</v>
      </c>
      <c r="EQ38" s="18">
        <f t="shared" si="10"/>
        <v>1.4694651292197047</v>
      </c>
      <c r="ER38" s="18">
        <f t="shared" si="10"/>
        <v>1.030722922711047</v>
      </c>
      <c r="ES38" s="18">
        <f t="shared" si="10"/>
        <v>0.6229328638559295</v>
      </c>
      <c r="ET38" s="18">
        <f t="shared" si="10"/>
        <v>0.61208663166714139</v>
      </c>
      <c r="EU38" s="18">
        <f t="shared" si="10"/>
        <v>0.72560106502137511</v>
      </c>
      <c r="EV38" s="18">
        <f t="shared" si="10"/>
        <v>0.57023667573226078</v>
      </c>
      <c r="EW38" s="18">
        <f t="shared" si="10"/>
        <v>0.55370216877075329</v>
      </c>
      <c r="EX38" s="18">
        <f t="shared" si="10"/>
        <v>0.68165162823794478</v>
      </c>
      <c r="EY38" s="18">
        <f t="shared" si="10"/>
        <v>0.80562095539522538</v>
      </c>
      <c r="EZ38" s="18">
        <f t="shared" si="10"/>
        <v>0.87976749936649057</v>
      </c>
      <c r="FA38" s="18">
        <f t="shared" si="10"/>
        <v>1.04830772829827</v>
      </c>
      <c r="FB38" s="18">
        <f t="shared" si="10"/>
        <v>1.214285367789425</v>
      </c>
      <c r="FC38" s="18">
        <f t="shared" si="10"/>
        <v>1.150188184986356</v>
      </c>
      <c r="FD38" s="18">
        <f t="shared" si="10"/>
        <v>1.1896443438473181</v>
      </c>
      <c r="FE38" s="18">
        <f t="shared" si="10"/>
        <v>1.1710451682020562</v>
      </c>
      <c r="FF38" s="18">
        <f t="shared" si="10"/>
        <v>1.1764283955705279</v>
      </c>
      <c r="FG38" s="18">
        <f t="shared" si="10"/>
        <v>1.0888844850033497</v>
      </c>
      <c r="FH38" s="18">
        <f t="shared" si="10"/>
        <v>1.1313753782334901</v>
      </c>
      <c r="FI38" s="18">
        <f t="shared" si="10"/>
        <v>1.0358618179758583</v>
      </c>
      <c r="FJ38" s="18">
        <f t="shared" si="10"/>
        <v>1.0121899175946192</v>
      </c>
    </row>
    <row r="39" spans="1:166" x14ac:dyDescent="0.2">
      <c r="B39" t="str">
        <f t="shared" si="5"/>
        <v xml:space="preserve"> Goods producing</v>
      </c>
      <c r="C39" s="19"/>
      <c r="D39" s="19">
        <f t="shared" ref="D39:AI39" si="11">100*((D8/C8)^4-1)</f>
        <v>1.499822643080484</v>
      </c>
      <c r="E39" s="19">
        <f t="shared" si="11"/>
        <v>2.3694795775092592</v>
      </c>
      <c r="F39" s="19">
        <f t="shared" si="11"/>
        <v>-8.884683500420687</v>
      </c>
      <c r="G39" s="19">
        <f t="shared" si="11"/>
        <v>-3.9399257402548016</v>
      </c>
      <c r="H39" s="19">
        <f t="shared" si="11"/>
        <v>-1.3723605028976404</v>
      </c>
      <c r="I39" s="19">
        <f t="shared" si="11"/>
        <v>3.6580845585821864</v>
      </c>
      <c r="J39" s="19">
        <f t="shared" si="11"/>
        <v>-3.0032972827751081</v>
      </c>
      <c r="K39" s="19">
        <f t="shared" si="11"/>
        <v>-0.34514605727160586</v>
      </c>
      <c r="L39" s="19">
        <f t="shared" si="11"/>
        <v>0.79295857822618832</v>
      </c>
      <c r="M39" s="19">
        <f t="shared" si="11"/>
        <v>-3.0226965491674918</v>
      </c>
      <c r="N39" s="19">
        <f t="shared" si="11"/>
        <v>-6.3529114033174849</v>
      </c>
      <c r="O39" s="19">
        <f t="shared" si="11"/>
        <v>-7.6033224318505237</v>
      </c>
      <c r="P39" s="19">
        <f t="shared" si="11"/>
        <v>-5.1530205401065343</v>
      </c>
      <c r="Q39" s="19">
        <f t="shared" si="11"/>
        <v>2.5298526722733916</v>
      </c>
      <c r="R39" s="19">
        <f t="shared" si="11"/>
        <v>-12.682920337547475</v>
      </c>
      <c r="S39" s="19">
        <f t="shared" si="11"/>
        <v>-5.8776298706947117</v>
      </c>
      <c r="T39" s="19">
        <f t="shared" si="11"/>
        <v>-1.5710400958505955</v>
      </c>
      <c r="U39" s="19">
        <f t="shared" si="11"/>
        <v>-0.76377173767355755</v>
      </c>
      <c r="V39" s="19">
        <f t="shared" si="11"/>
        <v>8.8817841970012523E-14</v>
      </c>
      <c r="W39" s="19">
        <f t="shared" si="11"/>
        <v>4.9687023193289326</v>
      </c>
      <c r="X39" s="19">
        <f t="shared" si="11"/>
        <v>-3.3156617086082307</v>
      </c>
      <c r="Y39" s="19">
        <f t="shared" si="11"/>
        <v>-7.0166107099416291</v>
      </c>
      <c r="Z39" s="19">
        <f t="shared" si="11"/>
        <v>-25.71061039013194</v>
      </c>
      <c r="AA39" s="19">
        <f t="shared" si="11"/>
        <v>36.338916026848601</v>
      </c>
      <c r="AB39" s="19">
        <f t="shared" si="11"/>
        <v>7.9904538887219489</v>
      </c>
      <c r="AC39" s="19">
        <f t="shared" si="11"/>
        <v>9.2799918913151878</v>
      </c>
      <c r="AD39" s="19">
        <f t="shared" si="11"/>
        <v>13.039915531996481</v>
      </c>
      <c r="AE39" s="19">
        <f t="shared" si="11"/>
        <v>13.363669418598478</v>
      </c>
      <c r="AF39" s="19">
        <f t="shared" si="11"/>
        <v>10.164751389114546</v>
      </c>
      <c r="AG39" s="19">
        <f t="shared" si="11"/>
        <v>10.700879613354463</v>
      </c>
      <c r="AH39" s="19">
        <f t="shared" si="11"/>
        <v>12.642402687456666</v>
      </c>
      <c r="AI39" s="19">
        <f t="shared" si="11"/>
        <v>0.83381135551363617</v>
      </c>
      <c r="AJ39" s="19">
        <f t="shared" ref="AJ39:BO39" si="12">100*((AJ8/AI8)^4-1)</f>
        <v>5.9822376352908213</v>
      </c>
      <c r="AK39" s="19">
        <f t="shared" si="12"/>
        <v>2.2903332138663357</v>
      </c>
      <c r="AL39" s="19">
        <f t="shared" si="12"/>
        <v>-0.900185565979994</v>
      </c>
      <c r="AM39" s="19">
        <f t="shared" si="12"/>
        <v>-7.7316542340451377</v>
      </c>
      <c r="AN39" s="19">
        <f t="shared" si="12"/>
        <v>-3.6438467930917651</v>
      </c>
      <c r="AO39" s="19">
        <f t="shared" si="12"/>
        <v>-4.4905684791863294</v>
      </c>
      <c r="AP39" s="19">
        <f t="shared" si="12"/>
        <v>-2.9377179250883567</v>
      </c>
      <c r="AQ39" s="19">
        <f t="shared" si="12"/>
        <v>-8.3697683545237318</v>
      </c>
      <c r="AR39" s="19">
        <f t="shared" si="12"/>
        <v>3.6418097180249687</v>
      </c>
      <c r="AS39" s="19">
        <f t="shared" si="12"/>
        <v>-2.1006668394662142</v>
      </c>
      <c r="AT39" s="19">
        <f t="shared" si="12"/>
        <v>-0.19337678657428414</v>
      </c>
      <c r="AU39" s="19">
        <f t="shared" si="12"/>
        <v>-4.0511886906679617</v>
      </c>
      <c r="AV39" s="19">
        <f t="shared" si="12"/>
        <v>-4.8958433481627655</v>
      </c>
      <c r="AW39" s="19">
        <f t="shared" si="12"/>
        <v>-3.8072245466358234</v>
      </c>
      <c r="AX39" s="19">
        <f t="shared" si="12"/>
        <v>-13.148684281804057</v>
      </c>
      <c r="AY39" s="19">
        <f t="shared" si="12"/>
        <v>-13.362501997715025</v>
      </c>
      <c r="AZ39" s="19">
        <f t="shared" si="12"/>
        <v>-8.217147917774847</v>
      </c>
      <c r="BA39" s="19">
        <f t="shared" si="12"/>
        <v>-6.3696421127962815</v>
      </c>
      <c r="BB39" s="19">
        <f t="shared" si="12"/>
        <v>-8.1059589008513839</v>
      </c>
      <c r="BC39" s="19">
        <f t="shared" si="12"/>
        <v>-9.548038090877375</v>
      </c>
      <c r="BD39" s="19">
        <f t="shared" si="12"/>
        <v>-5.5458444531281348</v>
      </c>
      <c r="BE39" s="19">
        <f t="shared" si="12"/>
        <v>-3.6803159485345183</v>
      </c>
      <c r="BF39" s="19">
        <f t="shared" si="12"/>
        <v>-2.0766184639732677</v>
      </c>
      <c r="BG39" s="19">
        <f t="shared" si="12"/>
        <v>-0.420135963780921</v>
      </c>
      <c r="BH39" s="19">
        <f t="shared" si="12"/>
        <v>0.48229000736828009</v>
      </c>
      <c r="BI39" s="19">
        <f t="shared" si="12"/>
        <v>2.1814074267806127</v>
      </c>
      <c r="BJ39" s="19">
        <f t="shared" si="12"/>
        <v>6.5517339381062856</v>
      </c>
      <c r="BK39" s="19">
        <f t="shared" si="12"/>
        <v>4.4258363679201551</v>
      </c>
      <c r="BL39" s="19">
        <f t="shared" si="12"/>
        <v>8.5251620221466151</v>
      </c>
      <c r="BM39" s="19">
        <f t="shared" si="12"/>
        <v>0.80079680479998583</v>
      </c>
      <c r="BN39" s="19">
        <f t="shared" si="12"/>
        <v>16.148148184251632</v>
      </c>
      <c r="BO39" s="19">
        <f t="shared" si="12"/>
        <v>8.1315531172187825</v>
      </c>
      <c r="BP39" s="19">
        <f t="shared" ref="BP39:CU39" si="13">100*((BP8/BO8)^4-1)</f>
        <v>6.327629701462123</v>
      </c>
      <c r="BQ39" s="19">
        <f t="shared" si="13"/>
        <v>3.8124233300595778</v>
      </c>
      <c r="BR39" s="19">
        <f t="shared" si="13"/>
        <v>4.3167942175940555</v>
      </c>
      <c r="BS39" s="19">
        <f t="shared" si="13"/>
        <v>8.1804411725536319</v>
      </c>
      <c r="BT39" s="19">
        <f t="shared" si="13"/>
        <v>6.8886806993743832</v>
      </c>
      <c r="BU39" s="19">
        <f t="shared" si="13"/>
        <v>4.8920732240200993</v>
      </c>
      <c r="BV39" s="19">
        <f t="shared" si="13"/>
        <v>1.8424663634334593</v>
      </c>
      <c r="BW39" s="19">
        <f t="shared" si="13"/>
        <v>0.24638115832105179</v>
      </c>
      <c r="BX39" s="19">
        <f t="shared" si="13"/>
        <v>-2.8232365282687466</v>
      </c>
      <c r="BY39" s="19">
        <f t="shared" si="13"/>
        <v>-2.8917879378687061</v>
      </c>
      <c r="BZ39" s="19">
        <f t="shared" si="13"/>
        <v>-21.518816913565409</v>
      </c>
      <c r="CA39" s="19">
        <f t="shared" si="13"/>
        <v>-9.2595019527350058</v>
      </c>
      <c r="CB39" s="19">
        <f t="shared" si="13"/>
        <v>-17.799024963099306</v>
      </c>
      <c r="CC39" s="19">
        <f t="shared" si="13"/>
        <v>-12.700258396020459</v>
      </c>
      <c r="CD39" s="19">
        <f t="shared" si="13"/>
        <v>-9.4463815000013227</v>
      </c>
      <c r="CE39" s="19">
        <f t="shared" si="13"/>
        <v>-4.9878695050129762</v>
      </c>
      <c r="CF39" s="19">
        <f t="shared" si="13"/>
        <v>-2.3694550809312043</v>
      </c>
      <c r="CG39" s="19">
        <f t="shared" si="13"/>
        <v>6.1685556035628863E-2</v>
      </c>
      <c r="CH39" s="19">
        <f t="shared" si="13"/>
        <v>1.5504788945776449</v>
      </c>
      <c r="CI39" s="19">
        <f t="shared" si="13"/>
        <v>0.92456431381651161</v>
      </c>
      <c r="CJ39" s="19">
        <f t="shared" si="13"/>
        <v>5.6306829699147576</v>
      </c>
      <c r="CK39" s="19">
        <f t="shared" si="13"/>
        <v>6.4999720896101731</v>
      </c>
      <c r="CL39" s="19">
        <f t="shared" si="13"/>
        <v>4.846147647801935</v>
      </c>
      <c r="CM39" s="19">
        <f t="shared" si="13"/>
        <v>3.4546349129034093</v>
      </c>
      <c r="CN39" s="19">
        <f t="shared" si="13"/>
        <v>6.6922934824636737</v>
      </c>
      <c r="CO39" s="19">
        <f t="shared" si="13"/>
        <v>5.5627879351846765</v>
      </c>
      <c r="CP39" s="19">
        <f t="shared" si="13"/>
        <v>5.6633592529214294</v>
      </c>
      <c r="CQ39" s="19">
        <f t="shared" si="13"/>
        <v>3.9080605506913058</v>
      </c>
      <c r="CR39" s="19">
        <f t="shared" si="13"/>
        <v>2.0055086348675477</v>
      </c>
      <c r="CS39" s="19">
        <f t="shared" si="13"/>
        <v>2.8357178384157411</v>
      </c>
      <c r="CT39" s="19">
        <f t="shared" si="13"/>
        <v>1.04215781241912</v>
      </c>
      <c r="CU39" s="19">
        <f t="shared" si="13"/>
        <v>0.98454064576560807</v>
      </c>
      <c r="CV39" s="19">
        <f t="shared" ref="CV39:EA39" si="14">100*((CV8/CU8)^4-1)</f>
        <v>2.0266388016553893</v>
      </c>
      <c r="CW39" s="19">
        <f t="shared" si="14"/>
        <v>5.9710097298525167</v>
      </c>
      <c r="CX39" s="19">
        <f t="shared" si="14"/>
        <v>5.1062931491872687</v>
      </c>
      <c r="CY39" s="19">
        <f t="shared" si="14"/>
        <v>4.714538184361472</v>
      </c>
      <c r="CZ39" s="19">
        <f t="shared" si="14"/>
        <v>1.6760143285277307</v>
      </c>
      <c r="DA39" s="19">
        <f t="shared" si="14"/>
        <v>2.5113231762020849</v>
      </c>
      <c r="DB39" s="19">
        <f t="shared" si="14"/>
        <v>1.2940627643666769</v>
      </c>
      <c r="DC39" s="19">
        <f t="shared" si="14"/>
        <v>2.749337264969931</v>
      </c>
      <c r="DD39" s="19">
        <f t="shared" si="14"/>
        <v>1.7453386979243257</v>
      </c>
      <c r="DE39" s="19">
        <f t="shared" si="14"/>
        <v>-0.65851735894640884</v>
      </c>
      <c r="DF39" s="19">
        <f t="shared" si="14"/>
        <v>-2.3193265635063742</v>
      </c>
      <c r="DG39" s="19">
        <f t="shared" si="14"/>
        <v>-0.45968129263792568</v>
      </c>
      <c r="DH39" s="19">
        <f t="shared" si="14"/>
        <v>-0.25586886403612397</v>
      </c>
      <c r="DI39" s="19">
        <f t="shared" si="14"/>
        <v>-3.5897968855179707</v>
      </c>
      <c r="DJ39" s="19">
        <f t="shared" si="14"/>
        <v>0.67414035124380156</v>
      </c>
      <c r="DK39" s="19">
        <f t="shared" si="14"/>
        <v>4.0891342892078075</v>
      </c>
      <c r="DL39" s="19">
        <f t="shared" si="14"/>
        <v>2.9461105267594823</v>
      </c>
      <c r="DM39" s="19">
        <f t="shared" si="14"/>
        <v>3.184137940384324</v>
      </c>
      <c r="DN39" s="19">
        <f t="shared" si="14"/>
        <v>5.918251304049349</v>
      </c>
      <c r="DO39" s="19">
        <f t="shared" si="14"/>
        <v>0.64688474899898818</v>
      </c>
      <c r="DP39" s="19">
        <f t="shared" si="14"/>
        <v>3.667272117086684</v>
      </c>
      <c r="DQ39" s="19">
        <f t="shared" si="14"/>
        <v>0.34425492248293388</v>
      </c>
      <c r="DR39" s="19">
        <f t="shared" si="14"/>
        <v>4.9082764890218122E-2</v>
      </c>
      <c r="DS39" s="19">
        <f t="shared" si="14"/>
        <v>-0.58751371087770732</v>
      </c>
      <c r="DT39" s="19">
        <f t="shared" si="14"/>
        <v>-32.434059293404005</v>
      </c>
      <c r="DU39" s="19">
        <f t="shared" si="14"/>
        <v>2.4062364388611091</v>
      </c>
      <c r="DV39" s="19">
        <f t="shared" si="14"/>
        <v>-2.6668720689703496</v>
      </c>
      <c r="DW39" s="19">
        <f t="shared" si="14"/>
        <v>-3.8487839217937858</v>
      </c>
      <c r="DX39" s="19">
        <f t="shared" si="14"/>
        <v>-0.54667085354009881</v>
      </c>
      <c r="DY39" s="19">
        <f t="shared" si="14"/>
        <v>0</v>
      </c>
      <c r="DZ39" s="19">
        <f t="shared" si="14"/>
        <v>5.0859933260337664</v>
      </c>
      <c r="EA39" s="19">
        <f t="shared" si="14"/>
        <v>-0.97165271717563062</v>
      </c>
      <c r="EB39" s="19">
        <f t="shared" ref="EB39:FJ39" si="15">100*((EB8/EA8)^4-1)</f>
        <v>3.6329928605091322</v>
      </c>
      <c r="EC39" s="19">
        <f t="shared" si="15"/>
        <v>6.3354707971436941</v>
      </c>
      <c r="ED39" s="19">
        <f t="shared" si="15"/>
        <v>2.3528405940198338</v>
      </c>
      <c r="EE39" s="19">
        <f t="shared" si="15"/>
        <v>-0.36839642467370037</v>
      </c>
      <c r="EF39" s="19">
        <f t="shared" si="15"/>
        <v>-0.52645318716720846</v>
      </c>
      <c r="EG39" s="19">
        <f t="shared" si="15"/>
        <v>-0.78993754641957237</v>
      </c>
      <c r="EH39" s="19">
        <f t="shared" si="15"/>
        <v>-0.26435779612720145</v>
      </c>
      <c r="EI39" s="19">
        <f t="shared" si="15"/>
        <v>0.42434630788767969</v>
      </c>
      <c r="EJ39" s="19">
        <f t="shared" si="15"/>
        <v>0.63634957746827592</v>
      </c>
      <c r="EK39" s="19">
        <f t="shared" si="15"/>
        <v>-0.99979482349324966</v>
      </c>
      <c r="EL39" s="19">
        <f t="shared" si="15"/>
        <v>-21.782507516297343</v>
      </c>
      <c r="EM39" s="18">
        <f t="shared" si="15"/>
        <v>11.549191134716864</v>
      </c>
      <c r="EN39" s="18">
        <f t="shared" si="15"/>
        <v>-0.25534408670233599</v>
      </c>
      <c r="EO39" s="18">
        <f t="shared" si="15"/>
        <v>0.50885450968041201</v>
      </c>
      <c r="EP39" s="18">
        <f t="shared" si="15"/>
        <v>0.4480373533692239</v>
      </c>
      <c r="EQ39" s="18">
        <f t="shared" si="15"/>
        <v>0.68877041154911112</v>
      </c>
      <c r="ER39" s="18">
        <f t="shared" si="15"/>
        <v>1.69549703767784</v>
      </c>
      <c r="ES39" s="18">
        <f t="shared" si="15"/>
        <v>1.5160111729884074</v>
      </c>
      <c r="ET39" s="18">
        <f t="shared" si="15"/>
        <v>1.2310413082806226</v>
      </c>
      <c r="EU39" s="18">
        <f t="shared" si="15"/>
        <v>1.4584745340304073</v>
      </c>
      <c r="EV39" s="18">
        <f t="shared" si="15"/>
        <v>1.3973825504317583</v>
      </c>
      <c r="EW39" s="18">
        <f t="shared" si="15"/>
        <v>1.4391733924983718</v>
      </c>
      <c r="EX39" s="18">
        <f t="shared" si="15"/>
        <v>1.2237335618307421</v>
      </c>
      <c r="EY39" s="18">
        <f t="shared" si="15"/>
        <v>1.2243552277722891</v>
      </c>
      <c r="EZ39" s="18">
        <f t="shared" si="15"/>
        <v>1.1637191957476922</v>
      </c>
      <c r="FA39" s="18">
        <f t="shared" si="15"/>
        <v>1.4465005916389773</v>
      </c>
      <c r="FB39" s="18">
        <f t="shared" si="15"/>
        <v>1.644468732181914</v>
      </c>
      <c r="FC39" s="18">
        <f t="shared" si="15"/>
        <v>1.4771435051668114</v>
      </c>
      <c r="FD39" s="18">
        <f t="shared" si="15"/>
        <v>1.8793049284718366</v>
      </c>
      <c r="FE39" s="18">
        <f t="shared" si="15"/>
        <v>1.5938644742159447</v>
      </c>
      <c r="FF39" s="18">
        <f t="shared" si="15"/>
        <v>1.7196431808476076</v>
      </c>
      <c r="FG39" s="18">
        <f t="shared" si="15"/>
        <v>1.1149658419360442</v>
      </c>
      <c r="FH39" s="18">
        <f t="shared" si="15"/>
        <v>0.983301117394908</v>
      </c>
      <c r="FI39" s="18">
        <f t="shared" si="15"/>
        <v>1.0068407035928262</v>
      </c>
      <c r="FJ39" s="18">
        <f t="shared" si="15"/>
        <v>0.95688573421137679</v>
      </c>
    </row>
    <row r="40" spans="1:166" x14ac:dyDescent="0.2">
      <c r="B40" t="str">
        <f t="shared" si="5"/>
        <v xml:space="preserve">   Mining, Logging and Construction</v>
      </c>
      <c r="C40" s="19"/>
      <c r="D40" s="19">
        <f t="shared" ref="D40:AI40" si="16">100*((D9/C9)^4-1)</f>
        <v>13.860968086572779</v>
      </c>
      <c r="E40" s="19">
        <f t="shared" si="16"/>
        <v>0</v>
      </c>
      <c r="F40" s="19">
        <f t="shared" si="16"/>
        <v>-18.610195518717653</v>
      </c>
      <c r="G40" s="19">
        <f t="shared" si="16"/>
        <v>-3.3716658599252103</v>
      </c>
      <c r="H40" s="19">
        <f t="shared" si="16"/>
        <v>-3.4003251033243975</v>
      </c>
      <c r="I40" s="19">
        <f t="shared" si="16"/>
        <v>4.4143533376036492</v>
      </c>
      <c r="J40" s="19">
        <f t="shared" si="16"/>
        <v>2.1655955653291814</v>
      </c>
      <c r="K40" s="19">
        <f t="shared" si="16"/>
        <v>3.9019836722825607</v>
      </c>
      <c r="L40" s="19">
        <f t="shared" si="16"/>
        <v>8.5129808935602505</v>
      </c>
      <c r="M40" s="19">
        <f t="shared" si="16"/>
        <v>-4.083173120302841</v>
      </c>
      <c r="N40" s="19">
        <f t="shared" si="16"/>
        <v>-5.1363391699425271</v>
      </c>
      <c r="O40" s="19">
        <f t="shared" si="16"/>
        <v>-7.6272255667017337</v>
      </c>
      <c r="P40" s="19">
        <f t="shared" si="16"/>
        <v>-10.19693327680622</v>
      </c>
      <c r="Q40" s="19">
        <f t="shared" si="16"/>
        <v>0.44568176117403269</v>
      </c>
      <c r="R40" s="19">
        <f t="shared" si="16"/>
        <v>-0.44370425224815602</v>
      </c>
      <c r="S40" s="19">
        <f t="shared" si="16"/>
        <v>-2.8608872922144868</v>
      </c>
      <c r="T40" s="19">
        <f t="shared" si="16"/>
        <v>-1.11574919900157</v>
      </c>
      <c r="U40" s="19">
        <f t="shared" si="16"/>
        <v>-1.7856693999820927</v>
      </c>
      <c r="V40" s="19">
        <f t="shared" si="16"/>
        <v>5.2938344314200636</v>
      </c>
      <c r="W40" s="19">
        <f t="shared" si="16"/>
        <v>2.4738780909754121</v>
      </c>
      <c r="X40" s="19">
        <f t="shared" si="16"/>
        <v>0</v>
      </c>
      <c r="Y40" s="19">
        <f t="shared" si="16"/>
        <v>0</v>
      </c>
      <c r="Z40" s="19">
        <f t="shared" si="16"/>
        <v>-6.6912340658102254</v>
      </c>
      <c r="AA40" s="19">
        <f t="shared" si="16"/>
        <v>9.3233894192201952</v>
      </c>
      <c r="AB40" s="19">
        <f t="shared" si="16"/>
        <v>5.6245263708590842</v>
      </c>
      <c r="AC40" s="19">
        <f t="shared" si="16"/>
        <v>6.4549630338442299</v>
      </c>
      <c r="AD40" s="19">
        <f t="shared" si="16"/>
        <v>13.472782657324744</v>
      </c>
      <c r="AE40" s="19">
        <f t="shared" si="16"/>
        <v>16.250515286356194</v>
      </c>
      <c r="AF40" s="19">
        <f t="shared" si="16"/>
        <v>3.643353559168272</v>
      </c>
      <c r="AG40" s="19">
        <f t="shared" si="16"/>
        <v>5.2461254458412876</v>
      </c>
      <c r="AH40" s="19">
        <f t="shared" si="16"/>
        <v>16.135332291676917</v>
      </c>
      <c r="AI40" s="19">
        <f t="shared" si="16"/>
        <v>0.37700240968563392</v>
      </c>
      <c r="AJ40" s="19">
        <f t="shared" ref="AJ40:BO40" si="17">100*((AJ9/AI9)^4-1)</f>
        <v>11.157962208216787</v>
      </c>
      <c r="AK40" s="19">
        <f t="shared" si="17"/>
        <v>10.066054881677665</v>
      </c>
      <c r="AL40" s="19">
        <f t="shared" si="17"/>
        <v>12.139170891417518</v>
      </c>
      <c r="AM40" s="19">
        <f t="shared" si="17"/>
        <v>3.6992372589141898</v>
      </c>
      <c r="AN40" s="19">
        <f t="shared" si="17"/>
        <v>9.4432310406950002</v>
      </c>
      <c r="AO40" s="19">
        <f t="shared" si="17"/>
        <v>10.127695231294842</v>
      </c>
      <c r="AP40" s="19">
        <f t="shared" si="17"/>
        <v>6.9100462689426934</v>
      </c>
      <c r="AQ40" s="19">
        <f t="shared" si="17"/>
        <v>7.9861826529896041</v>
      </c>
      <c r="AR40" s="19">
        <f t="shared" si="17"/>
        <v>5.3354114219467563</v>
      </c>
      <c r="AS40" s="19">
        <f t="shared" si="17"/>
        <v>0.78477159688428166</v>
      </c>
      <c r="AT40" s="19">
        <f t="shared" si="17"/>
        <v>7.2159336009734121</v>
      </c>
      <c r="AU40" s="19">
        <f t="shared" si="17"/>
        <v>-0.76525380317945535</v>
      </c>
      <c r="AV40" s="19">
        <f t="shared" si="17"/>
        <v>-11.044669803009056</v>
      </c>
      <c r="AW40" s="19">
        <f t="shared" si="17"/>
        <v>-6.6372805329029116</v>
      </c>
      <c r="AX40" s="19">
        <f t="shared" si="17"/>
        <v>-16.154672191695052</v>
      </c>
      <c r="AY40" s="19">
        <f t="shared" si="17"/>
        <v>-1.8390314152200604</v>
      </c>
      <c r="AZ40" s="19">
        <f t="shared" si="17"/>
        <v>-8.3507662812796539</v>
      </c>
      <c r="BA40" s="19">
        <f t="shared" si="17"/>
        <v>0.5195918924145948</v>
      </c>
      <c r="BB40" s="19">
        <f t="shared" si="17"/>
        <v>-4.4135744259251481</v>
      </c>
      <c r="BC40" s="19">
        <f t="shared" si="17"/>
        <v>-5.1358996033856519</v>
      </c>
      <c r="BD40" s="19">
        <f t="shared" si="17"/>
        <v>-0.17679553690017613</v>
      </c>
      <c r="BE40" s="19">
        <f t="shared" si="17"/>
        <v>0.70984637255191441</v>
      </c>
      <c r="BF40" s="19">
        <f t="shared" si="17"/>
        <v>4.8563332530859649</v>
      </c>
      <c r="BG40" s="19">
        <f t="shared" si="17"/>
        <v>4.436873856249357</v>
      </c>
      <c r="BH40" s="19">
        <f t="shared" si="17"/>
        <v>0.17282346370415258</v>
      </c>
      <c r="BI40" s="19">
        <f t="shared" si="17"/>
        <v>2.087793921724157</v>
      </c>
      <c r="BJ40" s="19">
        <f t="shared" si="17"/>
        <v>10.15489559708409</v>
      </c>
      <c r="BK40" s="19">
        <f t="shared" si="17"/>
        <v>4.4305238486661569</v>
      </c>
      <c r="BL40" s="19">
        <f t="shared" si="17"/>
        <v>8.5532875140032605</v>
      </c>
      <c r="BM40" s="19">
        <f t="shared" si="17"/>
        <v>12.931286773789097</v>
      </c>
      <c r="BN40" s="19">
        <f t="shared" si="17"/>
        <v>12.699062096597146</v>
      </c>
      <c r="BO40" s="19">
        <f t="shared" si="17"/>
        <v>11.310788836684393</v>
      </c>
      <c r="BP40" s="19">
        <f t="shared" ref="BP40:CU40" si="18">100*((BP9/BO9)^4-1)</f>
        <v>10.839056333846253</v>
      </c>
      <c r="BQ40" s="19">
        <f t="shared" si="18"/>
        <v>4.4257481482472771</v>
      </c>
      <c r="BR40" s="19">
        <f t="shared" si="18"/>
        <v>4.2291385606435306</v>
      </c>
      <c r="BS40" s="19">
        <f t="shared" si="18"/>
        <v>15.775804914062519</v>
      </c>
      <c r="BT40" s="19">
        <f t="shared" si="18"/>
        <v>14.418530579059619</v>
      </c>
      <c r="BU40" s="19">
        <f t="shared" si="18"/>
        <v>3.4884361384917906</v>
      </c>
      <c r="BV40" s="19">
        <f t="shared" si="18"/>
        <v>0.13138444608056243</v>
      </c>
      <c r="BW40" s="19">
        <f t="shared" si="18"/>
        <v>-3.2417459570855178</v>
      </c>
      <c r="BX40" s="19">
        <f t="shared" si="18"/>
        <v>-6.5815263363834031</v>
      </c>
      <c r="BY40" s="19">
        <f t="shared" si="18"/>
        <v>-6.8193420382785641</v>
      </c>
      <c r="BZ40" s="19">
        <f t="shared" si="18"/>
        <v>-21.223914664386523</v>
      </c>
      <c r="CA40" s="19">
        <f t="shared" si="18"/>
        <v>-31.916956631896131</v>
      </c>
      <c r="CB40" s="19">
        <f t="shared" si="18"/>
        <v>-26.619345191533693</v>
      </c>
      <c r="CC40" s="19">
        <f t="shared" si="18"/>
        <v>-20.954954201044394</v>
      </c>
      <c r="CD40" s="19">
        <f t="shared" si="18"/>
        <v>-17.12427027155735</v>
      </c>
      <c r="CE40" s="19">
        <f t="shared" si="18"/>
        <v>-11.400492503897187</v>
      </c>
      <c r="CF40" s="19">
        <f t="shared" si="18"/>
        <v>-7.3221151629368482</v>
      </c>
      <c r="CG40" s="19">
        <f t="shared" si="18"/>
        <v>-1.4066598387117324</v>
      </c>
      <c r="CH40" s="19">
        <f t="shared" si="18"/>
        <v>-3.4022388666319237</v>
      </c>
      <c r="CI40" s="19">
        <f t="shared" si="18"/>
        <v>-9.6501636261883128</v>
      </c>
      <c r="CJ40" s="19">
        <f t="shared" si="18"/>
        <v>-0.20958861020853314</v>
      </c>
      <c r="CK40" s="19">
        <f t="shared" si="18"/>
        <v>2.5422461171037636</v>
      </c>
      <c r="CL40" s="19">
        <f t="shared" si="18"/>
        <v>0</v>
      </c>
      <c r="CM40" s="19">
        <f t="shared" si="18"/>
        <v>1.8902076403987111</v>
      </c>
      <c r="CN40" s="19">
        <f t="shared" si="18"/>
        <v>11.238805886738024</v>
      </c>
      <c r="CO40" s="19">
        <f t="shared" si="18"/>
        <v>7.4773686373841741</v>
      </c>
      <c r="CP40" s="19">
        <f t="shared" si="18"/>
        <v>11.804376078672597</v>
      </c>
      <c r="CQ40" s="19">
        <f t="shared" si="18"/>
        <v>8.7686276877614091</v>
      </c>
      <c r="CR40" s="19">
        <f t="shared" si="18"/>
        <v>6.3856394948905715</v>
      </c>
      <c r="CS40" s="19">
        <f t="shared" si="18"/>
        <v>11.644466183942438</v>
      </c>
      <c r="CT40" s="19">
        <f t="shared" si="18"/>
        <v>4.2302783529653665</v>
      </c>
      <c r="CU40" s="19">
        <f t="shared" si="18"/>
        <v>6.6093854389883688</v>
      </c>
      <c r="CV40" s="19">
        <f t="shared" ref="CV40:EA40" si="19">100*((CV9/CU9)^4-1)</f>
        <v>5.58049266432874</v>
      </c>
      <c r="CW40" s="19">
        <f t="shared" si="19"/>
        <v>16.79808405695098</v>
      </c>
      <c r="CX40" s="19">
        <f t="shared" si="19"/>
        <v>16.309584656932373</v>
      </c>
      <c r="CY40" s="19">
        <f t="shared" si="19"/>
        <v>12.118289398571802</v>
      </c>
      <c r="CZ40" s="19">
        <f t="shared" si="19"/>
        <v>7.0712851014845146</v>
      </c>
      <c r="DA40" s="19">
        <f t="shared" si="19"/>
        <v>3.1150322429604138</v>
      </c>
      <c r="DB40" s="19">
        <f t="shared" si="19"/>
        <v>6.5731929893456886</v>
      </c>
      <c r="DC40" s="19">
        <f t="shared" si="19"/>
        <v>10.786692323731174</v>
      </c>
      <c r="DD40" s="19">
        <f t="shared" si="19"/>
        <v>7.5325746992845444</v>
      </c>
      <c r="DE40" s="19">
        <f t="shared" si="19"/>
        <v>6.3344160835822061</v>
      </c>
      <c r="DF40" s="19">
        <f t="shared" si="19"/>
        <v>4.1743577296880163</v>
      </c>
      <c r="DG40" s="19">
        <f t="shared" si="19"/>
        <v>5.877648017663506</v>
      </c>
      <c r="DH40" s="19">
        <f t="shared" si="19"/>
        <v>3.6449140527219592</v>
      </c>
      <c r="DI40" s="19">
        <f t="shared" si="19"/>
        <v>1.7939866871330645</v>
      </c>
      <c r="DJ40" s="19">
        <f t="shared" si="19"/>
        <v>4.5802133484841967</v>
      </c>
      <c r="DK40" s="19">
        <f t="shared" si="19"/>
        <v>9.4974462835547335</v>
      </c>
      <c r="DL40" s="19">
        <f t="shared" si="19"/>
        <v>4.6979832377215702</v>
      </c>
      <c r="DM40" s="19">
        <f t="shared" si="19"/>
        <v>4.3738423053290232</v>
      </c>
      <c r="DN40" s="19">
        <f t="shared" si="19"/>
        <v>4.8603491543355082</v>
      </c>
      <c r="DO40" s="19">
        <f t="shared" si="19"/>
        <v>-5.3712370674500072</v>
      </c>
      <c r="DP40" s="19">
        <f t="shared" si="19"/>
        <v>5.8109270807961355</v>
      </c>
      <c r="DQ40" s="19">
        <f t="shared" si="19"/>
        <v>1.1521724684138812</v>
      </c>
      <c r="DR40" s="19">
        <f t="shared" si="19"/>
        <v>0.25445279766231899</v>
      </c>
      <c r="DS40" s="19">
        <f t="shared" si="19"/>
        <v>1.790236900452391</v>
      </c>
      <c r="DT40" s="19">
        <f t="shared" si="19"/>
        <v>-39.549863007169137</v>
      </c>
      <c r="DU40" s="19">
        <f t="shared" si="19"/>
        <v>38.025246571649404</v>
      </c>
      <c r="DV40" s="19">
        <f t="shared" si="19"/>
        <v>10.014826789948806</v>
      </c>
      <c r="DW40" s="19">
        <f t="shared" si="19"/>
        <v>1.1678708392691028</v>
      </c>
      <c r="DX40" s="19">
        <f t="shared" si="19"/>
        <v>4.7189617137527229</v>
      </c>
      <c r="DY40" s="19">
        <f t="shared" si="19"/>
        <v>1.151067289700558</v>
      </c>
      <c r="DZ40" s="19">
        <f t="shared" si="19"/>
        <v>3.8642919359731742</v>
      </c>
      <c r="EA40" s="19">
        <f t="shared" si="19"/>
        <v>-6.382185656956918</v>
      </c>
      <c r="EB40" s="19">
        <f t="shared" ref="EB40:FJ40" si="20">100*((EB9/EA9)^4-1)</f>
        <v>5.0812610373927036</v>
      </c>
      <c r="EC40" s="19">
        <f t="shared" si="20"/>
        <v>7.2627602150694637</v>
      </c>
      <c r="ED40" s="19">
        <f t="shared" si="20"/>
        <v>0.24844708530782356</v>
      </c>
      <c r="EE40" s="19">
        <f t="shared" si="20"/>
        <v>-1.9697765663978184</v>
      </c>
      <c r="EF40" s="19">
        <f t="shared" si="20"/>
        <v>-4.6532048831740891</v>
      </c>
      <c r="EG40" s="19">
        <f t="shared" si="20"/>
        <v>-7.1180093548640633</v>
      </c>
      <c r="EH40" s="19">
        <f t="shared" si="20"/>
        <v>-6.8820424535630202</v>
      </c>
      <c r="EI40" s="19">
        <f t="shared" si="20"/>
        <v>-3.230228193693685</v>
      </c>
      <c r="EJ40" s="19">
        <f t="shared" si="20"/>
        <v>-2.0934833306658462</v>
      </c>
      <c r="EK40" s="19">
        <f t="shared" si="20"/>
        <v>-2.6253900418324427</v>
      </c>
      <c r="EL40" s="19">
        <f t="shared" si="20"/>
        <v>-7.0147470959532665</v>
      </c>
      <c r="EM40" s="18">
        <f t="shared" si="20"/>
        <v>-2.2198508668370698</v>
      </c>
      <c r="EN40" s="18">
        <f t="shared" si="20"/>
        <v>-1.1852520495520324</v>
      </c>
      <c r="EO40" s="18">
        <f t="shared" si="20"/>
        <v>1.0563419523012874</v>
      </c>
      <c r="EP40" s="18">
        <f t="shared" si="20"/>
        <v>1.0025528136112127</v>
      </c>
      <c r="EQ40" s="18">
        <f t="shared" si="20"/>
        <v>0.73154017960328499</v>
      </c>
      <c r="ER40" s="18">
        <f t="shared" si="20"/>
        <v>1.248091927651207</v>
      </c>
      <c r="ES40" s="18">
        <f t="shared" si="20"/>
        <v>1.3531964332583302</v>
      </c>
      <c r="ET40" s="18">
        <f t="shared" si="20"/>
        <v>1.7091182617558154</v>
      </c>
      <c r="EU40" s="18">
        <f t="shared" si="20"/>
        <v>1.9016118467138465</v>
      </c>
      <c r="EV40" s="18">
        <f t="shared" si="20"/>
        <v>1.6959183694754465</v>
      </c>
      <c r="EW40" s="18">
        <f t="shared" si="20"/>
        <v>2.3979264361683184</v>
      </c>
      <c r="EX40" s="18">
        <f t="shared" si="20"/>
        <v>2.5132072226712543</v>
      </c>
      <c r="EY40" s="18">
        <f t="shared" si="20"/>
        <v>2.4636641326564179</v>
      </c>
      <c r="EZ40" s="18">
        <f t="shared" si="20"/>
        <v>2.301293654865999</v>
      </c>
      <c r="FA40" s="18">
        <f t="shared" si="20"/>
        <v>3.0734942864403481</v>
      </c>
      <c r="FB40" s="18">
        <f t="shared" si="20"/>
        <v>3.4487537595373929</v>
      </c>
      <c r="FC40" s="18">
        <f t="shared" si="20"/>
        <v>2.7830227796052931</v>
      </c>
      <c r="FD40" s="18">
        <f t="shared" si="20"/>
        <v>3.2248498323956598</v>
      </c>
      <c r="FE40" s="18">
        <f t="shared" si="20"/>
        <v>2.4383303904554232</v>
      </c>
      <c r="FF40" s="18">
        <f t="shared" si="20"/>
        <v>2.8174237603894037</v>
      </c>
      <c r="FG40" s="18">
        <f t="shared" si="20"/>
        <v>2.1907732612538311</v>
      </c>
      <c r="FH40" s="18">
        <f t="shared" si="20"/>
        <v>1.8980438741539096</v>
      </c>
      <c r="FI40" s="18">
        <f t="shared" si="20"/>
        <v>1.8428723908258116</v>
      </c>
      <c r="FJ40" s="18">
        <f t="shared" si="20"/>
        <v>1.8063833360169257</v>
      </c>
    </row>
    <row r="41" spans="1:166" x14ac:dyDescent="0.2">
      <c r="B41" t="str">
        <f t="shared" si="5"/>
        <v xml:space="preserve">   Manufacturing</v>
      </c>
      <c r="C41" s="19"/>
      <c r="D41" s="19">
        <f t="shared" ref="D41:AI41" si="21">100*((D10/C10)^4-1)</f>
        <v>-1.9838193572216167</v>
      </c>
      <c r="E41" s="19">
        <f t="shared" si="21"/>
        <v>3.1116202332279741</v>
      </c>
      <c r="F41" s="19">
        <f t="shared" si="21"/>
        <v>-5.7284477382132382</v>
      </c>
      <c r="G41" s="19">
        <f t="shared" si="21"/>
        <v>-4.1077569900447646</v>
      </c>
      <c r="H41" s="19">
        <f t="shared" si="21"/>
        <v>-0.76444943485760586</v>
      </c>
      <c r="I41" s="19">
        <f t="shared" si="21"/>
        <v>3.4359474115977173</v>
      </c>
      <c r="J41" s="19">
        <f t="shared" si="21"/>
        <v>-4.4922549837190466</v>
      </c>
      <c r="K41" s="19">
        <f t="shared" si="21"/>
        <v>-1.5955005218327156</v>
      </c>
      <c r="L41" s="19">
        <f t="shared" si="21"/>
        <v>-1.4744518920340566</v>
      </c>
      <c r="M41" s="19">
        <f t="shared" si="21"/>
        <v>-2.6899979612873826</v>
      </c>
      <c r="N41" s="19">
        <f t="shared" si="21"/>
        <v>-6.7287625264143891</v>
      </c>
      <c r="O41" s="19">
        <f t="shared" si="21"/>
        <v>-7.5958581892386139</v>
      </c>
      <c r="P41" s="19">
        <f t="shared" si="21"/>
        <v>-3.5356337471875054</v>
      </c>
      <c r="Q41" s="19">
        <f t="shared" si="21"/>
        <v>3.1754527200256177</v>
      </c>
      <c r="R41" s="19">
        <f t="shared" si="21"/>
        <v>-16.176217023938467</v>
      </c>
      <c r="S41" s="19">
        <f t="shared" si="21"/>
        <v>-6.8220746407650523</v>
      </c>
      <c r="T41" s="19">
        <f t="shared" si="21"/>
        <v>-1.717005360918944</v>
      </c>
      <c r="U41" s="19">
        <f t="shared" si="21"/>
        <v>-0.43321235983572182</v>
      </c>
      <c r="V41" s="19">
        <f t="shared" si="21"/>
        <v>-1.6547893762055343</v>
      </c>
      <c r="W41" s="19">
        <f t="shared" si="21"/>
        <v>5.7923955943594896</v>
      </c>
      <c r="X41" s="19">
        <f t="shared" si="21"/>
        <v>-4.370917543057395</v>
      </c>
      <c r="Y41" s="19">
        <f t="shared" si="21"/>
        <v>-9.2307782743642814</v>
      </c>
      <c r="Z41" s="19">
        <f t="shared" si="21"/>
        <v>-31.383615394850061</v>
      </c>
      <c r="AA41" s="19">
        <f t="shared" si="21"/>
        <v>47.25898801873096</v>
      </c>
      <c r="AB41" s="19">
        <f t="shared" si="21"/>
        <v>8.7945218519819068</v>
      </c>
      <c r="AC41" s="19">
        <f t="shared" si="21"/>
        <v>10.234912595597013</v>
      </c>
      <c r="AD41" s="19">
        <f t="shared" si="21"/>
        <v>12.897022871752451</v>
      </c>
      <c r="AE41" s="19">
        <f t="shared" si="21"/>
        <v>12.419623608844299</v>
      </c>
      <c r="AF41" s="19">
        <f t="shared" si="21"/>
        <v>12.409574427451053</v>
      </c>
      <c r="AG41" s="19">
        <f t="shared" si="21"/>
        <v>12.531066015575298</v>
      </c>
      <c r="AH41" s="19">
        <f t="shared" si="21"/>
        <v>11.535304572949446</v>
      </c>
      <c r="AI41" s="19">
        <f t="shared" si="21"/>
        <v>0.98264270787831176</v>
      </c>
      <c r="AJ41" s="19">
        <f t="shared" ref="AJ41:BO41" si="22">100*((AJ10/AI10)^4-1)</f>
        <v>4.3418057420054668</v>
      </c>
      <c r="AK41" s="19">
        <f t="shared" si="22"/>
        <v>-0.18106370311146147</v>
      </c>
      <c r="AL41" s="19">
        <f t="shared" si="22"/>
        <v>-5.0378781714661258</v>
      </c>
      <c r="AM41" s="19">
        <f t="shared" si="22"/>
        <v>-11.523777574351934</v>
      </c>
      <c r="AN41" s="19">
        <f t="shared" si="22"/>
        <v>-8.1332814223991523</v>
      </c>
      <c r="AO41" s="19">
        <f t="shared" si="22"/>
        <v>-9.683480141429035</v>
      </c>
      <c r="AP41" s="19">
        <f t="shared" si="22"/>
        <v>-6.7018359200547106</v>
      </c>
      <c r="AQ41" s="19">
        <f t="shared" si="22"/>
        <v>-14.600072281702447</v>
      </c>
      <c r="AR41" s="19">
        <f t="shared" si="22"/>
        <v>2.9006699080866172</v>
      </c>
      <c r="AS41" s="19">
        <f t="shared" si="22"/>
        <v>-3.3619074692856632</v>
      </c>
      <c r="AT41" s="19">
        <f t="shared" si="22"/>
        <v>-3.3904003744006039</v>
      </c>
      <c r="AU41" s="19">
        <f t="shared" si="22"/>
        <v>-5.5368840132300923</v>
      </c>
      <c r="AV41" s="19">
        <f t="shared" si="22"/>
        <v>-1.9221652087077046</v>
      </c>
      <c r="AW41" s="19">
        <f t="shared" si="22"/>
        <v>-2.4983150999913883</v>
      </c>
      <c r="AX41" s="19">
        <f t="shared" si="22"/>
        <v>-11.769490391156589</v>
      </c>
      <c r="AY41" s="19">
        <f t="shared" si="22"/>
        <v>-18.14447253966247</v>
      </c>
      <c r="AZ41" s="19">
        <f t="shared" si="22"/>
        <v>-8.154953143463695</v>
      </c>
      <c r="BA41" s="19">
        <f t="shared" si="22"/>
        <v>-9.4486054372359582</v>
      </c>
      <c r="BB41" s="19">
        <f t="shared" si="22"/>
        <v>-9.8295511405534057</v>
      </c>
      <c r="BC41" s="19">
        <f t="shared" si="22"/>
        <v>-11.627998126226757</v>
      </c>
      <c r="BD41" s="19">
        <f t="shared" si="22"/>
        <v>-8.1106131880482213</v>
      </c>
      <c r="BE41" s="19">
        <f t="shared" si="22"/>
        <v>-5.8340028178640484</v>
      </c>
      <c r="BF41" s="19">
        <f t="shared" si="22"/>
        <v>-5.4878262726519527</v>
      </c>
      <c r="BG41" s="19">
        <f t="shared" si="22"/>
        <v>-2.9016426214769186</v>
      </c>
      <c r="BH41" s="19">
        <f t="shared" si="22"/>
        <v>0.64807102007535811</v>
      </c>
      <c r="BI41" s="19">
        <f t="shared" si="22"/>
        <v>2.2314343703828898</v>
      </c>
      <c r="BJ41" s="19">
        <f t="shared" si="22"/>
        <v>4.6644920503575271</v>
      </c>
      <c r="BK41" s="19">
        <f t="shared" si="22"/>
        <v>4.4233014542782056</v>
      </c>
      <c r="BL41" s="19">
        <f t="shared" si="22"/>
        <v>8.5099538316310905</v>
      </c>
      <c r="BM41" s="19">
        <f t="shared" si="22"/>
        <v>-5.3378529703702267</v>
      </c>
      <c r="BN41" s="19">
        <f t="shared" si="22"/>
        <v>18.132447121697059</v>
      </c>
      <c r="BO41" s="19">
        <f t="shared" si="22"/>
        <v>6.3854279816183857</v>
      </c>
      <c r="BP41" s="19">
        <f t="shared" ref="BP41:CU41" si="23">100*((BP10/BO10)^4-1)</f>
        <v>3.8403851209212192</v>
      </c>
      <c r="BQ41" s="19">
        <f t="shared" si="23"/>
        <v>3.4614228767948729</v>
      </c>
      <c r="BR41" s="19">
        <f t="shared" si="23"/>
        <v>4.3672756176125427</v>
      </c>
      <c r="BS41" s="19">
        <f t="shared" si="23"/>
        <v>3.9829183989667172</v>
      </c>
      <c r="BT41" s="19">
        <f t="shared" si="23"/>
        <v>2.6163786316838467</v>
      </c>
      <c r="BU41" s="19">
        <f t="shared" si="23"/>
        <v>5.7515850490064135</v>
      </c>
      <c r="BV41" s="19">
        <f t="shared" si="23"/>
        <v>2.886743343040199</v>
      </c>
      <c r="BW41" s="19">
        <f t="shared" si="23"/>
        <v>2.3841592218040164</v>
      </c>
      <c r="BX41" s="19">
        <f t="shared" si="23"/>
        <v>-0.5470339818352099</v>
      </c>
      <c r="BY41" s="19">
        <f t="shared" si="23"/>
        <v>-0.54778312002503604</v>
      </c>
      <c r="BZ41" s="19">
        <f t="shared" si="23"/>
        <v>-21.687430274016741</v>
      </c>
      <c r="CA41" s="19">
        <f t="shared" si="23"/>
        <v>6.0595648062852447</v>
      </c>
      <c r="CB41" s="19">
        <f t="shared" si="23"/>
        <v>-12.970765714464061</v>
      </c>
      <c r="CC41" s="19">
        <f t="shared" si="23"/>
        <v>-8.4075191940675591</v>
      </c>
      <c r="CD41" s="19">
        <f t="shared" si="23"/>
        <v>-5.6227714510782789</v>
      </c>
      <c r="CE41" s="19">
        <f t="shared" si="23"/>
        <v>-1.9289218986388801</v>
      </c>
      <c r="CF41" s="19">
        <f t="shared" si="23"/>
        <v>-8.8721298744742771E-2</v>
      </c>
      <c r="CG41" s="19">
        <f t="shared" si="23"/>
        <v>0.71205771456890332</v>
      </c>
      <c r="CH41" s="19">
        <f t="shared" si="23"/>
        <v>3.7740204524064236</v>
      </c>
      <c r="CI41" s="19">
        <f t="shared" si="23"/>
        <v>5.73847452282501</v>
      </c>
      <c r="CJ41" s="19">
        <f t="shared" si="23"/>
        <v>8.1146420382344644</v>
      </c>
      <c r="CK41" s="19">
        <f t="shared" si="23"/>
        <v>8.1333301341303113</v>
      </c>
      <c r="CL41" s="19">
        <f t="shared" si="23"/>
        <v>6.8293598929219934</v>
      </c>
      <c r="CM41" s="19">
        <f t="shared" si="23"/>
        <v>4.0739027346941015</v>
      </c>
      <c r="CN41" s="19">
        <f t="shared" si="23"/>
        <v>4.9546784382726861</v>
      </c>
      <c r="CO41" s="19">
        <f t="shared" si="23"/>
        <v>4.8110576100408364</v>
      </c>
      <c r="CP41" s="19">
        <f t="shared" si="23"/>
        <v>3.2859711102517286</v>
      </c>
      <c r="CQ41" s="19">
        <f t="shared" si="23"/>
        <v>1.977983844899156</v>
      </c>
      <c r="CR41" s="19">
        <f t="shared" si="23"/>
        <v>0.23467282376288257</v>
      </c>
      <c r="CS41" s="19">
        <f t="shared" si="23"/>
        <v>-0.70113664919135843</v>
      </c>
      <c r="CT41" s="19">
        <f t="shared" si="23"/>
        <v>-0.31262187894314231</v>
      </c>
      <c r="CU41" s="19">
        <f t="shared" si="23"/>
        <v>-1.4021204739201543</v>
      </c>
      <c r="CV41" s="19">
        <f t="shared" ref="CV41:EA41" si="24">100*((CV10/CU10)^4-1)</f>
        <v>0.47234714160682145</v>
      </c>
      <c r="CW41" s="19">
        <f t="shared" si="24"/>
        <v>1.3410719044197661</v>
      </c>
      <c r="CX41" s="19">
        <f t="shared" si="24"/>
        <v>0.15655574303998776</v>
      </c>
      <c r="CY41" s="19">
        <f t="shared" si="24"/>
        <v>1.2571049846987536</v>
      </c>
      <c r="CZ41" s="19">
        <f t="shared" si="24"/>
        <v>-0.93221348978039797</v>
      </c>
      <c r="DA41" s="19">
        <f t="shared" si="24"/>
        <v>2.2059442269748653</v>
      </c>
      <c r="DB41" s="19">
        <f t="shared" si="24"/>
        <v>-1.3146268880601331</v>
      </c>
      <c r="DC41" s="19">
        <f t="shared" si="24"/>
        <v>-1.2417389254506639</v>
      </c>
      <c r="DD41" s="19">
        <f t="shared" si="24"/>
        <v>-1.2456056707557672</v>
      </c>
      <c r="DE41" s="19">
        <f t="shared" si="24"/>
        <v>-4.3220104995604691</v>
      </c>
      <c r="DF41" s="19">
        <f t="shared" si="24"/>
        <v>-5.8185712210537144</v>
      </c>
      <c r="DG41" s="19">
        <f t="shared" si="24"/>
        <v>-3.9661824861155437</v>
      </c>
      <c r="DH41" s="19">
        <f t="shared" si="24"/>
        <v>-2.4981137850457191</v>
      </c>
      <c r="DI41" s="19">
        <f t="shared" si="24"/>
        <v>-6.7014761819627395</v>
      </c>
      <c r="DJ41" s="19">
        <f t="shared" si="24"/>
        <v>-1.6555933888757757</v>
      </c>
      <c r="DK41" s="19">
        <f t="shared" si="24"/>
        <v>0.83909756433362404</v>
      </c>
      <c r="DL41" s="19">
        <f t="shared" si="24"/>
        <v>1.849079026170819</v>
      </c>
      <c r="DM41" s="19">
        <f t="shared" si="24"/>
        <v>2.431499973418827</v>
      </c>
      <c r="DN41" s="19">
        <f t="shared" si="24"/>
        <v>6.5996021809850758</v>
      </c>
      <c r="DO41" s="19">
        <f t="shared" si="24"/>
        <v>4.6302114119755267</v>
      </c>
      <c r="DP41" s="19">
        <f t="shared" si="24"/>
        <v>2.3511715471220995</v>
      </c>
      <c r="DQ41" s="19">
        <f t="shared" si="24"/>
        <v>-0.15971248561528206</v>
      </c>
      <c r="DR41" s="19">
        <f t="shared" si="24"/>
        <v>-7.9912092705303195E-2</v>
      </c>
      <c r="DS41" s="19">
        <f t="shared" si="24"/>
        <v>-2.0626042687856616</v>
      </c>
      <c r="DT41" s="19">
        <f t="shared" si="24"/>
        <v>-27.596658796187114</v>
      </c>
      <c r="DU41" s="19">
        <f t="shared" si="24"/>
        <v>-15.554540502624691</v>
      </c>
      <c r="DV41" s="19">
        <f t="shared" si="24"/>
        <v>-10.719287660596333</v>
      </c>
      <c r="DW41" s="19">
        <f t="shared" si="24"/>
        <v>-7.3612351675218513</v>
      </c>
      <c r="DX41" s="19">
        <f t="shared" si="24"/>
        <v>-4.3125333520655502</v>
      </c>
      <c r="DY41" s="19">
        <f t="shared" si="24"/>
        <v>-0.86444444515703101</v>
      </c>
      <c r="DZ41" s="19">
        <f t="shared" si="24"/>
        <v>6.0222903352297408</v>
      </c>
      <c r="EA41" s="19">
        <f t="shared" si="24"/>
        <v>3.2752597566806374</v>
      </c>
      <c r="EB41" s="19">
        <f t="shared" ref="EB41:FJ41" si="25">100*((EB10/EA10)^4-1)</f>
        <v>2.5734417474498228</v>
      </c>
      <c r="EC41" s="19">
        <f t="shared" si="25"/>
        <v>5.6506462856179551</v>
      </c>
      <c r="ED41" s="19">
        <f t="shared" si="25"/>
        <v>3.9431921329025288</v>
      </c>
      <c r="EE41" s="19">
        <f t="shared" si="25"/>
        <v>0.82729652531572384</v>
      </c>
      <c r="EF41" s="19">
        <f t="shared" si="25"/>
        <v>2.5852776126914057</v>
      </c>
      <c r="EG41" s="19">
        <f t="shared" si="25"/>
        <v>3.9649402613565199</v>
      </c>
      <c r="EH41" s="19">
        <f t="shared" si="25"/>
        <v>4.5759270082228909</v>
      </c>
      <c r="EI41" s="19">
        <f t="shared" si="25"/>
        <v>2.9690932737136633</v>
      </c>
      <c r="EJ41" s="19">
        <f t="shared" si="25"/>
        <v>2.4965361884771387</v>
      </c>
      <c r="EK41" s="19">
        <f t="shared" si="25"/>
        <v>8.7825222506676681E-2</v>
      </c>
      <c r="EL41" s="19">
        <f t="shared" si="25"/>
        <v>-30.485604760989769</v>
      </c>
      <c r="EM41" s="18">
        <f t="shared" si="25"/>
        <v>22.13089071956724</v>
      </c>
      <c r="EN41" s="18">
        <f t="shared" si="25"/>
        <v>0.37058834541969787</v>
      </c>
      <c r="EO41" s="18">
        <f t="shared" si="25"/>
        <v>0.14506656385606664</v>
      </c>
      <c r="EP41" s="18">
        <f t="shared" si="25"/>
        <v>7.8929460487930925E-2</v>
      </c>
      <c r="EQ41" s="18">
        <f t="shared" si="25"/>
        <v>0.66014487873129468</v>
      </c>
      <c r="ER41" s="18">
        <f t="shared" si="25"/>
        <v>1.9960983819217404</v>
      </c>
      <c r="ES41" s="18">
        <f t="shared" si="25"/>
        <v>1.6246085384308051</v>
      </c>
      <c r="ET41" s="18">
        <f t="shared" si="25"/>
        <v>0.9126946583020823</v>
      </c>
      <c r="EU41" s="18">
        <f t="shared" si="25"/>
        <v>1.1626959831063211</v>
      </c>
      <c r="EV41" s="18">
        <f t="shared" si="25"/>
        <v>1.1979527065289819</v>
      </c>
      <c r="EW41" s="18">
        <f t="shared" si="25"/>
        <v>0.79921514414362793</v>
      </c>
      <c r="EX41" s="18">
        <f t="shared" si="25"/>
        <v>0.36189271811648549</v>
      </c>
      <c r="EY41" s="18">
        <f t="shared" si="25"/>
        <v>0.3908665087414942</v>
      </c>
      <c r="EZ41" s="18">
        <f t="shared" si="25"/>
        <v>0.39424514528150212</v>
      </c>
      <c r="FA41" s="18">
        <f t="shared" si="25"/>
        <v>0.34476249021981875</v>
      </c>
      <c r="FB41" s="18">
        <f t="shared" si="25"/>
        <v>0.41550319218854881</v>
      </c>
      <c r="FC41" s="18">
        <f t="shared" si="25"/>
        <v>0.57829749554683119</v>
      </c>
      <c r="FD41" s="18">
        <f t="shared" si="25"/>
        <v>0.94833814665962191</v>
      </c>
      <c r="FE41" s="18">
        <f t="shared" si="25"/>
        <v>1.0045100482989122</v>
      </c>
      <c r="FF41" s="18">
        <f t="shared" si="25"/>
        <v>0.95200998524507252</v>
      </c>
      <c r="FG41" s="18">
        <f t="shared" si="25"/>
        <v>0.35891734614241777</v>
      </c>
      <c r="FH41" s="18">
        <f t="shared" si="25"/>
        <v>0.33738148279292002</v>
      </c>
      <c r="FI41" s="18">
        <f t="shared" si="25"/>
        <v>0.41368426349346343</v>
      </c>
      <c r="FJ41" s="18">
        <f t="shared" si="25"/>
        <v>0.35210000288332655</v>
      </c>
    </row>
    <row r="42" spans="1:166" x14ac:dyDescent="0.2">
      <c r="B42" t="str">
        <f t="shared" si="5"/>
        <v xml:space="preserve">      Aerospace</v>
      </c>
      <c r="C42" s="19"/>
      <c r="D42" s="19">
        <f t="shared" ref="D42:AI42" si="26">100*((D11/C11)^4-1)</f>
        <v>-5.1675935199043348</v>
      </c>
      <c r="E42" s="19">
        <f t="shared" si="26"/>
        <v>-1.1816709318837271</v>
      </c>
      <c r="F42" s="19">
        <f t="shared" si="26"/>
        <v>-2.8266761245314243</v>
      </c>
      <c r="G42" s="19">
        <f t="shared" si="26"/>
        <v>3.6459361906537424</v>
      </c>
      <c r="H42" s="19">
        <f t="shared" si="26"/>
        <v>1.1936603216882835</v>
      </c>
      <c r="I42" s="19">
        <f t="shared" si="26"/>
        <v>3.9676560941395156</v>
      </c>
      <c r="J42" s="19">
        <f t="shared" si="26"/>
        <v>-4.1576707418960135</v>
      </c>
      <c r="K42" s="19">
        <f t="shared" si="26"/>
        <v>-1.8839625676797644</v>
      </c>
      <c r="L42" s="19">
        <f t="shared" si="26"/>
        <v>-5.9397709565734313</v>
      </c>
      <c r="M42" s="19">
        <f t="shared" si="26"/>
        <v>-5.5665089962885101</v>
      </c>
      <c r="N42" s="19">
        <f t="shared" si="26"/>
        <v>-7.9732491477598195</v>
      </c>
      <c r="O42" s="19">
        <f t="shared" si="26"/>
        <v>-6.8350220883837238</v>
      </c>
      <c r="P42" s="19">
        <f t="shared" si="26"/>
        <v>-11.344926665809851</v>
      </c>
      <c r="Q42" s="19">
        <f t="shared" si="26"/>
        <v>-7.5328513512238349</v>
      </c>
      <c r="R42" s="19">
        <f t="shared" si="26"/>
        <v>-20.688652851899736</v>
      </c>
      <c r="S42" s="19">
        <f t="shared" si="26"/>
        <v>-12.184171283425638</v>
      </c>
      <c r="T42" s="19">
        <f t="shared" si="26"/>
        <v>-7.8294569883896159</v>
      </c>
      <c r="U42" s="19">
        <f t="shared" si="26"/>
        <v>-2.8151593637127936</v>
      </c>
      <c r="V42" s="19">
        <f t="shared" si="26"/>
        <v>-1.3505715060467938</v>
      </c>
      <c r="W42" s="19">
        <f t="shared" si="26"/>
        <v>-3.4357186469046064</v>
      </c>
      <c r="X42" s="19">
        <f t="shared" si="26"/>
        <v>-7.1293058304079837</v>
      </c>
      <c r="Y42" s="19">
        <f t="shared" si="26"/>
        <v>-27.904272751274295</v>
      </c>
      <c r="Z42" s="19">
        <f t="shared" si="26"/>
        <v>-60.320901350372026</v>
      </c>
      <c r="AA42" s="19">
        <f t="shared" si="26"/>
        <v>143.20745597636403</v>
      </c>
      <c r="AB42" s="19">
        <f t="shared" si="26"/>
        <v>12.277599541880013</v>
      </c>
      <c r="AC42" s="19">
        <f t="shared" si="26"/>
        <v>23.884407574128865</v>
      </c>
      <c r="AD42" s="19">
        <f t="shared" si="26"/>
        <v>26.049854398809845</v>
      </c>
      <c r="AE42" s="19">
        <f t="shared" si="26"/>
        <v>24.812125391989003</v>
      </c>
      <c r="AF42" s="19">
        <f t="shared" si="26"/>
        <v>15.843544073773263</v>
      </c>
      <c r="AG42" s="19">
        <f t="shared" si="26"/>
        <v>22.616439708972823</v>
      </c>
      <c r="AH42" s="19">
        <f t="shared" si="26"/>
        <v>15.441329413886095</v>
      </c>
      <c r="AI42" s="19">
        <f t="shared" si="26"/>
        <v>-0.12366670340971941</v>
      </c>
      <c r="AJ42" s="19">
        <f t="shared" ref="AJ42:BO42" si="27">100*((AJ11/AI11)^4-1)</f>
        <v>3.6377049059547417</v>
      </c>
      <c r="AK42" s="19">
        <f t="shared" si="27"/>
        <v>-0.61189968845039022</v>
      </c>
      <c r="AL42" s="19">
        <f t="shared" si="27"/>
        <v>-7.8648924021868964</v>
      </c>
      <c r="AM42" s="19">
        <f t="shared" si="27"/>
        <v>-16.651628567918266</v>
      </c>
      <c r="AN42" s="19">
        <f t="shared" si="27"/>
        <v>-18.504359111609368</v>
      </c>
      <c r="AO42" s="19">
        <f t="shared" si="27"/>
        <v>-18.217286970266745</v>
      </c>
      <c r="AP42" s="19">
        <f t="shared" si="27"/>
        <v>-14.658549209183768</v>
      </c>
      <c r="AQ42" s="19">
        <f t="shared" si="27"/>
        <v>-29.906008750120172</v>
      </c>
      <c r="AR42" s="19">
        <f t="shared" si="27"/>
        <v>15.344882428464434</v>
      </c>
      <c r="AS42" s="19">
        <f t="shared" si="27"/>
        <v>-3.6152655548790102</v>
      </c>
      <c r="AT42" s="19">
        <f t="shared" si="27"/>
        <v>-0.64179495974765466</v>
      </c>
      <c r="AU42" s="19">
        <f t="shared" si="27"/>
        <v>1.6207125501574327</v>
      </c>
      <c r="AV42" s="19">
        <f t="shared" si="27"/>
        <v>2.265282363964749</v>
      </c>
      <c r="AW42" s="19">
        <f t="shared" si="27"/>
        <v>4.7079509797973929</v>
      </c>
      <c r="AX42" s="19">
        <f t="shared" si="27"/>
        <v>-7.5075796523613842</v>
      </c>
      <c r="AY42" s="19">
        <f t="shared" si="27"/>
        <v>-27.358568524675519</v>
      </c>
      <c r="AZ42" s="19">
        <f t="shared" si="27"/>
        <v>-13.382152449009954</v>
      </c>
      <c r="BA42" s="19">
        <f t="shared" si="27"/>
        <v>-14.649174968378498</v>
      </c>
      <c r="BB42" s="19">
        <f t="shared" si="27"/>
        <v>-10.113480871436597</v>
      </c>
      <c r="BC42" s="19">
        <f t="shared" si="27"/>
        <v>-18.937455600066755</v>
      </c>
      <c r="BD42" s="19">
        <f t="shared" si="27"/>
        <v>-12.577220400366862</v>
      </c>
      <c r="BE42" s="19">
        <f t="shared" si="27"/>
        <v>-12.415099358534199</v>
      </c>
      <c r="BF42" s="19">
        <f t="shared" si="27"/>
        <v>-9.227554216054779</v>
      </c>
      <c r="BG42" s="19">
        <f t="shared" si="27"/>
        <v>-7.9893648807973445</v>
      </c>
      <c r="BH42" s="19">
        <f t="shared" si="27"/>
        <v>-2.4780547758054161</v>
      </c>
      <c r="BI42" s="19">
        <f t="shared" si="27"/>
        <v>2.0754569570024861</v>
      </c>
      <c r="BJ42" s="19">
        <f t="shared" si="27"/>
        <v>8.4511376884756295</v>
      </c>
      <c r="BK42" s="19">
        <f t="shared" si="27"/>
        <v>9.4652232402917527</v>
      </c>
      <c r="BL42" s="19">
        <f t="shared" si="27"/>
        <v>10.887132015678747</v>
      </c>
      <c r="BM42" s="19">
        <f t="shared" si="27"/>
        <v>-16.321951342363516</v>
      </c>
      <c r="BN42" s="19">
        <f t="shared" si="27"/>
        <v>48.79060163023923</v>
      </c>
      <c r="BO42" s="19">
        <f t="shared" si="27"/>
        <v>9.366419535076087</v>
      </c>
      <c r="BP42" s="19">
        <f t="shared" ref="BP42:CU42" si="28">100*((BP11/BO11)^4-1)</f>
        <v>5.4191152328551206</v>
      </c>
      <c r="BQ42" s="19">
        <f t="shared" si="28"/>
        <v>10.276773705579778</v>
      </c>
      <c r="BR42" s="19">
        <f t="shared" si="28"/>
        <v>10.223232794712999</v>
      </c>
      <c r="BS42" s="19">
        <f t="shared" si="28"/>
        <v>8.7819365037317567</v>
      </c>
      <c r="BT42" s="19">
        <f t="shared" si="28"/>
        <v>6.4899312980708279</v>
      </c>
      <c r="BU42" s="19">
        <f t="shared" si="28"/>
        <v>11.324898686834306</v>
      </c>
      <c r="BV42" s="19">
        <f t="shared" si="28"/>
        <v>8.4090530065735756</v>
      </c>
      <c r="BW42" s="19">
        <f t="shared" si="28"/>
        <v>6.7994545974195075</v>
      </c>
      <c r="BX42" s="19">
        <f t="shared" si="28"/>
        <v>2.1926235729850418</v>
      </c>
      <c r="BY42" s="19">
        <f t="shared" si="28"/>
        <v>5.6049471164528519</v>
      </c>
      <c r="BZ42" s="19">
        <f t="shared" si="28"/>
        <v>-33.463790875245103</v>
      </c>
      <c r="CA42" s="19">
        <f t="shared" si="28"/>
        <v>46.870132386118748</v>
      </c>
      <c r="CB42" s="19">
        <f t="shared" si="28"/>
        <v>-8.0022308426803015</v>
      </c>
      <c r="CC42" s="19">
        <f t="shared" si="28"/>
        <v>-5.2858858057302616</v>
      </c>
      <c r="CD42" s="19">
        <f t="shared" si="28"/>
        <v>-3.5402160677421524</v>
      </c>
      <c r="CE42" s="19">
        <f t="shared" si="28"/>
        <v>-2.2226104084546283</v>
      </c>
      <c r="CF42" s="19">
        <f t="shared" si="28"/>
        <v>-2.7454388088626547</v>
      </c>
      <c r="CG42" s="19">
        <f t="shared" si="28"/>
        <v>0.87584325213110326</v>
      </c>
      <c r="CH42" s="19">
        <f t="shared" si="28"/>
        <v>3.8881928228436058</v>
      </c>
      <c r="CI42" s="19">
        <f t="shared" si="28"/>
        <v>6.720393510224465</v>
      </c>
      <c r="CJ42" s="19">
        <f t="shared" si="28"/>
        <v>11.316699059996704</v>
      </c>
      <c r="CK42" s="19">
        <f t="shared" si="28"/>
        <v>15.174377042725018</v>
      </c>
      <c r="CL42" s="19">
        <f t="shared" si="28"/>
        <v>10.093769492409898</v>
      </c>
      <c r="CM42" s="19">
        <f t="shared" si="28"/>
        <v>5.5641839632080803</v>
      </c>
      <c r="CN42" s="19">
        <f t="shared" si="28"/>
        <v>6.4508493207433792</v>
      </c>
      <c r="CO42" s="19">
        <f t="shared" si="28"/>
        <v>9.8771079230517422</v>
      </c>
      <c r="CP42" s="19">
        <f t="shared" si="28"/>
        <v>5.7344162821822531</v>
      </c>
      <c r="CQ42" s="19">
        <f t="shared" si="28"/>
        <v>0.87718773230476277</v>
      </c>
      <c r="CR42" s="19">
        <f t="shared" si="28"/>
        <v>-1.7334367397802808</v>
      </c>
      <c r="CS42" s="19">
        <f t="shared" si="28"/>
        <v>-2.6028972737730638</v>
      </c>
      <c r="CT42" s="19">
        <f t="shared" si="28"/>
        <v>-4.4798594332039361</v>
      </c>
      <c r="CU42" s="19">
        <f t="shared" si="28"/>
        <v>-3.6659689641925564</v>
      </c>
      <c r="CV42" s="19">
        <f t="shared" ref="CV42:EA42" si="29">100*((CV11/CU11)^4-1)</f>
        <v>-0.74835966938894272</v>
      </c>
      <c r="CW42" s="19">
        <f t="shared" si="29"/>
        <v>1.8167590229361874</v>
      </c>
      <c r="CX42" s="19">
        <f t="shared" si="29"/>
        <v>-1.63656580641518</v>
      </c>
      <c r="CY42" s="19">
        <f t="shared" si="29"/>
        <v>-1.4947420227120922</v>
      </c>
      <c r="CZ42" s="19">
        <f t="shared" si="29"/>
        <v>-0.75230059187983978</v>
      </c>
      <c r="DA42" s="19">
        <f t="shared" si="29"/>
        <v>0.30268612495152336</v>
      </c>
      <c r="DB42" s="19">
        <f t="shared" si="29"/>
        <v>-2.395100930714178</v>
      </c>
      <c r="DC42" s="19">
        <f t="shared" si="29"/>
        <v>-3.005043937805818</v>
      </c>
      <c r="DD42" s="19">
        <f t="shared" si="29"/>
        <v>-4.2194455185587953</v>
      </c>
      <c r="DE42" s="19">
        <f t="shared" si="29"/>
        <v>-7.3721001564218795</v>
      </c>
      <c r="DF42" s="19">
        <f t="shared" si="29"/>
        <v>-10.451063106448832</v>
      </c>
      <c r="DG42" s="19">
        <f t="shared" si="29"/>
        <v>-6.6405739877034575</v>
      </c>
      <c r="DH42" s="19">
        <f t="shared" si="29"/>
        <v>-8.4631941165548064</v>
      </c>
      <c r="DI42" s="19">
        <f t="shared" si="29"/>
        <v>-10.523086253303271</v>
      </c>
      <c r="DJ42" s="19">
        <f t="shared" si="29"/>
        <v>-4.266501688920199</v>
      </c>
      <c r="DK42" s="19">
        <f t="shared" si="29"/>
        <v>1.4102911522701378</v>
      </c>
      <c r="DL42" s="19">
        <f t="shared" si="29"/>
        <v>3.0039883674300549</v>
      </c>
      <c r="DM42" s="19">
        <f t="shared" si="29"/>
        <v>6.0293789990965685</v>
      </c>
      <c r="DN42" s="19">
        <f t="shared" si="29"/>
        <v>9.7384044282507141</v>
      </c>
      <c r="DO42" s="19">
        <f t="shared" si="29"/>
        <v>5.4525374306070962</v>
      </c>
      <c r="DP42" s="19">
        <f t="shared" si="29"/>
        <v>5.3792272687141818</v>
      </c>
      <c r="DQ42" s="19">
        <f t="shared" si="29"/>
        <v>2.296871125768507</v>
      </c>
      <c r="DR42" s="19">
        <f t="shared" si="29"/>
        <v>-0.48435834319034976</v>
      </c>
      <c r="DS42" s="19">
        <f t="shared" si="29"/>
        <v>0.32428023665513894</v>
      </c>
      <c r="DT42" s="19">
        <f t="shared" si="29"/>
        <v>-22.150649077188245</v>
      </c>
      <c r="DU42" s="19">
        <f t="shared" si="29"/>
        <v>-29.592147526700717</v>
      </c>
      <c r="DV42" s="19">
        <f t="shared" si="29"/>
        <v>-22.916888796317082</v>
      </c>
      <c r="DW42" s="19">
        <f t="shared" si="29"/>
        <v>-14.937422356885865</v>
      </c>
      <c r="DX42" s="19">
        <f t="shared" si="29"/>
        <v>-7.7080966907470128</v>
      </c>
      <c r="DY42" s="19">
        <f t="shared" si="29"/>
        <v>-3.7830685081673976</v>
      </c>
      <c r="DZ42" s="19">
        <f t="shared" si="29"/>
        <v>8.4352520718131494</v>
      </c>
      <c r="EA42" s="19">
        <f t="shared" si="29"/>
        <v>6.4809210638259174</v>
      </c>
      <c r="EB42" s="19">
        <f t="shared" ref="EB42:FJ42" si="30">100*((EB11/EA11)^4-1)</f>
        <v>8.3490449842179579</v>
      </c>
      <c r="EC42" s="19">
        <f t="shared" si="30"/>
        <v>15.481893759013875</v>
      </c>
      <c r="ED42" s="19">
        <f t="shared" si="30"/>
        <v>9.9747796201037797</v>
      </c>
      <c r="EE42" s="19">
        <f t="shared" si="30"/>
        <v>3.496514848344523</v>
      </c>
      <c r="EF42" s="19">
        <f t="shared" si="30"/>
        <v>9.0362477425994356</v>
      </c>
      <c r="EG42" s="19">
        <f t="shared" si="30"/>
        <v>14.08337974234124</v>
      </c>
      <c r="EH42" s="19">
        <f t="shared" si="30"/>
        <v>10.081113133447882</v>
      </c>
      <c r="EI42" s="19">
        <f t="shared" si="30"/>
        <v>5.3775703380529283</v>
      </c>
      <c r="EJ42" s="19">
        <f t="shared" si="30"/>
        <v>5.3062486162744671</v>
      </c>
      <c r="EK42" s="19">
        <f t="shared" si="30"/>
        <v>4.1733566487665463</v>
      </c>
      <c r="EL42" s="19">
        <f t="shared" si="30"/>
        <v>-45.793408682691819</v>
      </c>
      <c r="EM42" s="18">
        <f t="shared" si="30"/>
        <v>49.408919117408281</v>
      </c>
      <c r="EN42" s="18">
        <f t="shared" si="30"/>
        <v>1.8427052104546648</v>
      </c>
      <c r="EO42" s="18">
        <f t="shared" si="30"/>
        <v>2.0956429954724909</v>
      </c>
      <c r="EP42" s="18">
        <f t="shared" si="30"/>
        <v>1.6669347779642685</v>
      </c>
      <c r="EQ42" s="18">
        <f t="shared" si="30"/>
        <v>3.3267470134921151</v>
      </c>
      <c r="ER42" s="18">
        <f t="shared" si="30"/>
        <v>4.6153482638220611</v>
      </c>
      <c r="ES42" s="18">
        <f t="shared" si="30"/>
        <v>3.790146108666792</v>
      </c>
      <c r="ET42" s="18">
        <f t="shared" si="30"/>
        <v>2.6510663335866935</v>
      </c>
      <c r="EU42" s="18">
        <f t="shared" si="30"/>
        <v>2.904132263780923</v>
      </c>
      <c r="EV42" s="18">
        <f t="shared" si="30"/>
        <v>3.2044043071879802</v>
      </c>
      <c r="EW42" s="18">
        <f t="shared" si="30"/>
        <v>2.711971931406687</v>
      </c>
      <c r="EX42" s="18">
        <f t="shared" si="30"/>
        <v>1.6744347060789977</v>
      </c>
      <c r="EY42" s="18">
        <f t="shared" si="30"/>
        <v>1.5282751626134461</v>
      </c>
      <c r="EZ42" s="18">
        <f t="shared" si="30"/>
        <v>1.8604511131226076</v>
      </c>
      <c r="FA42" s="18">
        <f t="shared" si="30"/>
        <v>1.5628505173305163</v>
      </c>
      <c r="FB42" s="18">
        <f t="shared" si="30"/>
        <v>1.3666428057329316</v>
      </c>
      <c r="FC42" s="18">
        <f t="shared" si="30"/>
        <v>0.73932864807184639</v>
      </c>
      <c r="FD42" s="18">
        <f t="shared" si="30"/>
        <v>1.2825445813814618</v>
      </c>
      <c r="FE42" s="18">
        <f t="shared" si="30"/>
        <v>0.96019336868093941</v>
      </c>
      <c r="FF42" s="18">
        <f t="shared" si="30"/>
        <v>0.92530578689244969</v>
      </c>
      <c r="FG42" s="18">
        <f t="shared" si="30"/>
        <v>-3.305703376507152E-2</v>
      </c>
      <c r="FH42" s="18">
        <f t="shared" si="30"/>
        <v>-0.1403263219424411</v>
      </c>
      <c r="FI42" s="18">
        <f t="shared" si="30"/>
        <v>-0.17617286259096199</v>
      </c>
      <c r="FJ42" s="18">
        <f t="shared" si="30"/>
        <v>-0.16127705284763039</v>
      </c>
    </row>
    <row r="43" spans="1:166" x14ac:dyDescent="0.2">
      <c r="B43" t="str">
        <f t="shared" si="5"/>
        <v xml:space="preserve"> Services providing</v>
      </c>
      <c r="C43" s="19"/>
      <c r="D43" s="19">
        <f t="shared" ref="D43:AI43" si="31">100*((D12/C12)^4-1)</f>
        <v>4.558998457000607</v>
      </c>
      <c r="E43" s="19">
        <f t="shared" si="31"/>
        <v>5.1066220572963505</v>
      </c>
      <c r="F43" s="19">
        <f t="shared" si="31"/>
        <v>-0.96421022765935671</v>
      </c>
      <c r="G43" s="19">
        <f t="shared" si="31"/>
        <v>-0.2700715340426485</v>
      </c>
      <c r="H43" s="19">
        <f t="shared" si="31"/>
        <v>2.3598752374683452</v>
      </c>
      <c r="I43" s="19">
        <f t="shared" si="31"/>
        <v>2.0083855708381337</v>
      </c>
      <c r="J43" s="19">
        <f t="shared" si="31"/>
        <v>0.40993245464275851</v>
      </c>
      <c r="K43" s="19">
        <f t="shared" si="31"/>
        <v>4.2330690707095719</v>
      </c>
      <c r="L43" s="19">
        <f t="shared" si="31"/>
        <v>0.85878301091550924</v>
      </c>
      <c r="M43" s="19">
        <f t="shared" si="31"/>
        <v>0.63829170668507906</v>
      </c>
      <c r="N43" s="19">
        <f t="shared" si="31"/>
        <v>3.0581836346771141</v>
      </c>
      <c r="O43" s="19">
        <f t="shared" si="31"/>
        <v>3.5079617195176827</v>
      </c>
      <c r="P43" s="19">
        <f t="shared" si="31"/>
        <v>3.7124787523808767</v>
      </c>
      <c r="Q43" s="19">
        <f t="shared" si="31"/>
        <v>7.0906902870552679</v>
      </c>
      <c r="R43" s="19">
        <f t="shared" si="31"/>
        <v>-3.5485519976611979</v>
      </c>
      <c r="S43" s="19">
        <f t="shared" si="31"/>
        <v>4.1576281528971082</v>
      </c>
      <c r="T43" s="19">
        <f t="shared" si="31"/>
        <v>2.9264715363336746</v>
      </c>
      <c r="U43" s="19">
        <f t="shared" si="31"/>
        <v>2.5442791448623714</v>
      </c>
      <c r="V43" s="19">
        <f t="shared" si="31"/>
        <v>4.6335091971188458</v>
      </c>
      <c r="W43" s="19">
        <f t="shared" si="31"/>
        <v>2.7504888815907513</v>
      </c>
      <c r="X43" s="19">
        <f t="shared" si="31"/>
        <v>1.2863197682125405</v>
      </c>
      <c r="Y43" s="19">
        <f t="shared" si="31"/>
        <v>3.5151921563371324</v>
      </c>
      <c r="Z43" s="19">
        <f t="shared" si="31"/>
        <v>3.7035141566278185</v>
      </c>
      <c r="AA43" s="19">
        <f t="shared" si="31"/>
        <v>4.6134220606889542</v>
      </c>
      <c r="AB43" s="19">
        <f t="shared" si="31"/>
        <v>2.1480832301421282</v>
      </c>
      <c r="AC43" s="19">
        <f t="shared" si="31"/>
        <v>3.9930438353681152</v>
      </c>
      <c r="AD43" s="19">
        <f t="shared" si="31"/>
        <v>5.1023660393449743</v>
      </c>
      <c r="AE43" s="19">
        <f t="shared" si="31"/>
        <v>2.5303518575601203</v>
      </c>
      <c r="AF43" s="19">
        <f t="shared" si="31"/>
        <v>7.7849673047650336</v>
      </c>
      <c r="AG43" s="19">
        <f t="shared" si="31"/>
        <v>2.9797351815661344</v>
      </c>
      <c r="AH43" s="19">
        <f t="shared" si="31"/>
        <v>4.5490563775567816</v>
      </c>
      <c r="AI43" s="19">
        <f t="shared" si="31"/>
        <v>4.0694906163545985</v>
      </c>
      <c r="AJ43" s="19">
        <f t="shared" ref="AJ43:BO43" si="32">100*((AJ12/AI12)^4-1)</f>
        <v>5.7056583613988909</v>
      </c>
      <c r="AK43" s="19">
        <f t="shared" si="32"/>
        <v>3.8939612629615095</v>
      </c>
      <c r="AL43" s="19">
        <f t="shared" si="32"/>
        <v>4.412608380371208</v>
      </c>
      <c r="AM43" s="19">
        <f t="shared" si="32"/>
        <v>3.8016685600193778</v>
      </c>
      <c r="AN43" s="19">
        <f t="shared" si="32"/>
        <v>3.1477498133511306</v>
      </c>
      <c r="AO43" s="19">
        <f t="shared" si="32"/>
        <v>5.5036047945280497</v>
      </c>
      <c r="AP43" s="19">
        <f t="shared" si="32"/>
        <v>4.4054413458869845</v>
      </c>
      <c r="AQ43" s="19">
        <f t="shared" si="32"/>
        <v>4.0626099888189771</v>
      </c>
      <c r="AR43" s="19">
        <f t="shared" si="32"/>
        <v>2.2236237008594228</v>
      </c>
      <c r="AS43" s="19">
        <f t="shared" si="32"/>
        <v>2.7488993569312559</v>
      </c>
      <c r="AT43" s="19">
        <f t="shared" si="32"/>
        <v>2.8371627265076249</v>
      </c>
      <c r="AU43" s="19">
        <f t="shared" si="32"/>
        <v>-2.0432674315567945</v>
      </c>
      <c r="AV43" s="19">
        <f t="shared" si="32"/>
        <v>-1.950682342442478</v>
      </c>
      <c r="AW43" s="19">
        <f t="shared" si="32"/>
        <v>-4.0502195186778778</v>
      </c>
      <c r="AX43" s="19">
        <f t="shared" si="32"/>
        <v>-4.7080490276009694</v>
      </c>
      <c r="AY43" s="19">
        <f t="shared" si="32"/>
        <v>-2.8021964152651901</v>
      </c>
      <c r="AZ43" s="19">
        <f t="shared" si="32"/>
        <v>-0.86371855263153163</v>
      </c>
      <c r="BA43" s="19">
        <f t="shared" si="32"/>
        <v>2.9139549440868384</v>
      </c>
      <c r="BB43" s="19">
        <f t="shared" si="32"/>
        <v>0.25171166556194891</v>
      </c>
      <c r="BC43" s="19">
        <f t="shared" si="32"/>
        <v>0.53962373633282823</v>
      </c>
      <c r="BD43" s="19">
        <f t="shared" si="32"/>
        <v>-0.45337873695555642</v>
      </c>
      <c r="BE43" s="19">
        <f t="shared" si="32"/>
        <v>0.58757242867872872</v>
      </c>
      <c r="BF43" s="19">
        <f t="shared" si="32"/>
        <v>1.6347780195078654</v>
      </c>
      <c r="BG43" s="19">
        <f t="shared" si="32"/>
        <v>-2.3796067594505921E-2</v>
      </c>
      <c r="BH43" s="19">
        <f t="shared" si="32"/>
        <v>2.0504467076358335</v>
      </c>
      <c r="BI43" s="19">
        <f t="shared" si="32"/>
        <v>1.0578931214141774</v>
      </c>
      <c r="BJ43" s="19">
        <f t="shared" si="32"/>
        <v>2.1785239382624111</v>
      </c>
      <c r="BK43" s="19">
        <f t="shared" si="32"/>
        <v>1.1915339558532079</v>
      </c>
      <c r="BL43" s="19">
        <f t="shared" si="32"/>
        <v>2.696796986500849</v>
      </c>
      <c r="BM43" s="19">
        <f t="shared" si="32"/>
        <v>3.0946633250810152</v>
      </c>
      <c r="BN43" s="19">
        <f t="shared" si="32"/>
        <v>2.3641775412024169</v>
      </c>
      <c r="BO43" s="19">
        <f t="shared" si="32"/>
        <v>1.9188540897724815</v>
      </c>
      <c r="BP43" s="19">
        <f t="shared" ref="BP43:CU43" si="33">100*((BP12/BO12)^4-1)</f>
        <v>2.3390487632066082</v>
      </c>
      <c r="BQ43" s="19">
        <f t="shared" si="33"/>
        <v>2.5683084707986081</v>
      </c>
      <c r="BR43" s="19">
        <f t="shared" si="33"/>
        <v>1.8407562137853661</v>
      </c>
      <c r="BS43" s="19">
        <f t="shared" si="33"/>
        <v>3.5858647317495551</v>
      </c>
      <c r="BT43" s="19">
        <f t="shared" si="33"/>
        <v>2.0420671603399443</v>
      </c>
      <c r="BU43" s="19">
        <f t="shared" si="33"/>
        <v>2.3920917316230472</v>
      </c>
      <c r="BV43" s="19">
        <f t="shared" si="33"/>
        <v>2.5685694948919258</v>
      </c>
      <c r="BW43" s="19">
        <f t="shared" si="33"/>
        <v>3.0997735971150853</v>
      </c>
      <c r="BX43" s="19">
        <f t="shared" si="33"/>
        <v>0.31534139817077644</v>
      </c>
      <c r="BY43" s="19">
        <f t="shared" si="33"/>
        <v>1.9017419990488671</v>
      </c>
      <c r="BZ43" s="19">
        <f t="shared" si="33"/>
        <v>-3.790228070378121</v>
      </c>
      <c r="CA43" s="19">
        <f t="shared" si="33"/>
        <v>-5.3426539545082257</v>
      </c>
      <c r="CB43" s="19">
        <f t="shared" si="33"/>
        <v>-6.5866231018139043</v>
      </c>
      <c r="CC43" s="19">
        <f t="shared" si="33"/>
        <v>-2.4293973498331622</v>
      </c>
      <c r="CD43" s="19">
        <f t="shared" si="33"/>
        <v>-1.4070613387691</v>
      </c>
      <c r="CE43" s="19">
        <f t="shared" si="33"/>
        <v>-1.0970420067484721</v>
      </c>
      <c r="CF43" s="19">
        <f t="shared" si="33"/>
        <v>2.4941689754521157</v>
      </c>
      <c r="CG43" s="19">
        <f t="shared" si="33"/>
        <v>1.0795510125933605</v>
      </c>
      <c r="CH43" s="19">
        <f t="shared" si="33"/>
        <v>2.4490173261452419</v>
      </c>
      <c r="CI43" s="19">
        <f t="shared" si="33"/>
        <v>1.3191653038623352</v>
      </c>
      <c r="CJ43" s="19">
        <f t="shared" si="33"/>
        <v>2.0508686054654612</v>
      </c>
      <c r="CK43" s="19">
        <f t="shared" si="33"/>
        <v>1.4542775199463565</v>
      </c>
      <c r="CL43" s="19">
        <f t="shared" si="33"/>
        <v>1.8080908467239309</v>
      </c>
      <c r="CM43" s="19">
        <f t="shared" si="33"/>
        <v>2.2705498572461069</v>
      </c>
      <c r="CN43" s="19">
        <f t="shared" si="33"/>
        <v>3.0860907937675597</v>
      </c>
      <c r="CO43" s="19">
        <f t="shared" si="33"/>
        <v>1.0387393242895948</v>
      </c>
      <c r="CP43" s="19">
        <f t="shared" si="33"/>
        <v>3.4885099575066025</v>
      </c>
      <c r="CQ43" s="19">
        <f t="shared" si="33"/>
        <v>2.5882295027710889</v>
      </c>
      <c r="CR43" s="19">
        <f t="shared" si="33"/>
        <v>2.5279652390142404</v>
      </c>
      <c r="CS43" s="19">
        <f t="shared" si="33"/>
        <v>2.5012547333207236</v>
      </c>
      <c r="CT43" s="19">
        <f t="shared" si="33"/>
        <v>4.066717665953723</v>
      </c>
      <c r="CU43" s="19">
        <f t="shared" si="33"/>
        <v>2.9733819176018139</v>
      </c>
      <c r="CV43" s="19">
        <f t="shared" ref="CV43:EA43" si="34">100*((CV12/CU12)^4-1)</f>
        <v>1.0115545315246166</v>
      </c>
      <c r="CW43" s="19">
        <f t="shared" si="34"/>
        <v>4.2742117328211426</v>
      </c>
      <c r="CX43" s="19">
        <f t="shared" si="34"/>
        <v>2.2857106933305893</v>
      </c>
      <c r="CY43" s="19">
        <f t="shared" si="34"/>
        <v>2.729796716083821</v>
      </c>
      <c r="CZ43" s="19">
        <f t="shared" si="34"/>
        <v>3.5093402381505934</v>
      </c>
      <c r="DA43" s="19">
        <f t="shared" si="34"/>
        <v>4.119076387322429</v>
      </c>
      <c r="DB43" s="19">
        <f t="shared" si="34"/>
        <v>3.2091224563701282</v>
      </c>
      <c r="DC43" s="19">
        <f t="shared" si="34"/>
        <v>3.4463681355327624</v>
      </c>
      <c r="DD43" s="19">
        <f t="shared" si="34"/>
        <v>4.3225247037850245</v>
      </c>
      <c r="DE43" s="19">
        <f t="shared" si="34"/>
        <v>3.1723370609155976</v>
      </c>
      <c r="DF43" s="19">
        <f t="shared" si="34"/>
        <v>2.9804148751676474</v>
      </c>
      <c r="DG43" s="19">
        <f t="shared" si="34"/>
        <v>2.9194109122788525</v>
      </c>
      <c r="DH43" s="19">
        <f t="shared" si="34"/>
        <v>3.9853485117699261</v>
      </c>
      <c r="DI43" s="19">
        <f t="shared" si="34"/>
        <v>2.411096802042545</v>
      </c>
      <c r="DJ43" s="19">
        <f t="shared" si="34"/>
        <v>2.396651044694309</v>
      </c>
      <c r="DK43" s="19">
        <f t="shared" si="34"/>
        <v>2.807175439749221</v>
      </c>
      <c r="DL43" s="19">
        <f t="shared" si="34"/>
        <v>1.3215934335093715</v>
      </c>
      <c r="DM43" s="19">
        <f t="shared" si="34"/>
        <v>1.7065838831793467</v>
      </c>
      <c r="DN43" s="19">
        <f t="shared" si="34"/>
        <v>2.4687353531135159</v>
      </c>
      <c r="DO43" s="19">
        <f t="shared" si="34"/>
        <v>1.4136151225112581</v>
      </c>
      <c r="DP43" s="19">
        <f t="shared" si="34"/>
        <v>3.2018701052533682</v>
      </c>
      <c r="DQ43" s="19">
        <f t="shared" si="34"/>
        <v>3.8299323946047625</v>
      </c>
      <c r="DR43" s="19">
        <f t="shared" si="34"/>
        <v>1.9151058367242957</v>
      </c>
      <c r="DS43" s="19">
        <f t="shared" si="34"/>
        <v>0.95852340618338694</v>
      </c>
      <c r="DT43" s="19">
        <f t="shared" si="34"/>
        <v>-38.955052655503977</v>
      </c>
      <c r="DU43" s="19">
        <f t="shared" si="34"/>
        <v>15.833277141189516</v>
      </c>
      <c r="DV43" s="19">
        <f t="shared" si="34"/>
        <v>4.7882910658979982</v>
      </c>
      <c r="DW43" s="19">
        <f t="shared" si="34"/>
        <v>-5.704235249730516E-2</v>
      </c>
      <c r="DX43" s="19">
        <f t="shared" si="34"/>
        <v>6.9753435407786224</v>
      </c>
      <c r="DY43" s="19">
        <f t="shared" si="34"/>
        <v>10.36769449385444</v>
      </c>
      <c r="DZ43" s="19">
        <f t="shared" si="34"/>
        <v>8.3222436698107582</v>
      </c>
      <c r="EA43" s="19">
        <f t="shared" si="34"/>
        <v>1.6104583101799186</v>
      </c>
      <c r="EB43" s="19">
        <f t="shared" ref="EB43:FJ43" si="35">100*((EB12/EA12)^4-1)</f>
        <v>3.5011594533214119</v>
      </c>
      <c r="EC43" s="19">
        <f t="shared" si="35"/>
        <v>4.8914135303734785</v>
      </c>
      <c r="ED43" s="19">
        <f t="shared" si="35"/>
        <v>-1.1036534733844694</v>
      </c>
      <c r="EE43" s="19">
        <f t="shared" si="35"/>
        <v>0.63153543722809236</v>
      </c>
      <c r="EF43" s="19">
        <f t="shared" si="35"/>
        <v>0.92053179091091675</v>
      </c>
      <c r="EG43" s="19">
        <f t="shared" si="35"/>
        <v>-1.067872577372686</v>
      </c>
      <c r="EH43" s="19">
        <f t="shared" si="35"/>
        <v>0.22744162624619424</v>
      </c>
      <c r="EI43" s="19">
        <f t="shared" si="35"/>
        <v>2.5129111623354294</v>
      </c>
      <c r="EJ43" s="19">
        <f t="shared" si="35"/>
        <v>2.0998496640415087</v>
      </c>
      <c r="EK43" s="19">
        <f t="shared" si="35"/>
        <v>1.4500854329777546</v>
      </c>
      <c r="EL43" s="19">
        <f t="shared" si="35"/>
        <v>0.66425608839610906</v>
      </c>
      <c r="EM43" s="18">
        <f t="shared" si="35"/>
        <v>1.4089298597988575</v>
      </c>
      <c r="EN43" s="18">
        <f t="shared" si="35"/>
        <v>1.3121416173252909</v>
      </c>
      <c r="EO43" s="18">
        <f t="shared" si="35"/>
        <v>1.1688482338416684</v>
      </c>
      <c r="EP43" s="18">
        <f t="shared" si="35"/>
        <v>1.4670328124424481</v>
      </c>
      <c r="EQ43" s="18">
        <f t="shared" si="35"/>
        <v>1.5908024419634792</v>
      </c>
      <c r="ER43" s="18">
        <f t="shared" si="35"/>
        <v>0.92810076330827052</v>
      </c>
      <c r="ES43" s="18">
        <f t="shared" si="35"/>
        <v>0.48513025824588052</v>
      </c>
      <c r="ET43" s="18">
        <f t="shared" si="35"/>
        <v>0.51646867115731077</v>
      </c>
      <c r="EU43" s="18">
        <f t="shared" si="35"/>
        <v>0.61175598119054264</v>
      </c>
      <c r="EV43" s="18">
        <f t="shared" si="35"/>
        <v>0.44175313093639534</v>
      </c>
      <c r="EW43" s="18">
        <f t="shared" si="35"/>
        <v>0.41578794402132857</v>
      </c>
      <c r="EX43" s="18">
        <f t="shared" si="35"/>
        <v>0.59689735117516296</v>
      </c>
      <c r="EY43" s="18">
        <f t="shared" si="35"/>
        <v>0.73993974122050776</v>
      </c>
      <c r="EZ43" s="18">
        <f t="shared" si="35"/>
        <v>0.83527563087648637</v>
      </c>
      <c r="FA43" s="18">
        <f t="shared" si="35"/>
        <v>0.9857135789468785</v>
      </c>
      <c r="FB43" s="18">
        <f t="shared" si="35"/>
        <v>1.1468272176575312</v>
      </c>
      <c r="FC43" s="18">
        <f t="shared" si="35"/>
        <v>1.098441090250768</v>
      </c>
      <c r="FD43" s="18">
        <f t="shared" si="35"/>
        <v>1.081191307429652</v>
      </c>
      <c r="FE43" s="18">
        <f t="shared" si="35"/>
        <v>1.1044415290727194</v>
      </c>
      <c r="FF43" s="18">
        <f t="shared" si="35"/>
        <v>1.0904658938668321</v>
      </c>
      <c r="FG43" s="18">
        <f t="shared" si="35"/>
        <v>1.0850229880422502</v>
      </c>
      <c r="FH43" s="18">
        <f t="shared" si="35"/>
        <v>1.1547686518033951</v>
      </c>
      <c r="FI43" s="18">
        <f t="shared" si="35"/>
        <v>1.0405356645275754</v>
      </c>
      <c r="FJ43" s="18">
        <f t="shared" si="35"/>
        <v>1.0208822310436183</v>
      </c>
    </row>
    <row r="44" spans="1:166" x14ac:dyDescent="0.2">
      <c r="B44" t="str">
        <f t="shared" si="5"/>
        <v xml:space="preserve">   Wholesale and retail trade</v>
      </c>
      <c r="C44" s="19"/>
      <c r="D44" s="19">
        <f t="shared" ref="D44:AI44" si="36">100*((D13/C13)^4-1)</f>
        <v>0.6058293926461733</v>
      </c>
      <c r="E44" s="19">
        <f t="shared" si="36"/>
        <v>1.5937453042414118</v>
      </c>
      <c r="F44" s="19">
        <f t="shared" si="36"/>
        <v>4.0425949489914403</v>
      </c>
      <c r="G44" s="19">
        <f t="shared" si="36"/>
        <v>-7.7967934065290123</v>
      </c>
      <c r="H44" s="19">
        <f t="shared" si="36"/>
        <v>0.22798508849024568</v>
      </c>
      <c r="I44" s="19">
        <f t="shared" si="36"/>
        <v>-1.1334541296079359</v>
      </c>
      <c r="J44" s="19">
        <f t="shared" si="36"/>
        <v>-1.7389246289489235</v>
      </c>
      <c r="K44" s="19">
        <f t="shared" si="36"/>
        <v>4.3497298632405146</v>
      </c>
      <c r="L44" s="19">
        <f t="shared" si="36"/>
        <v>7.5650114822245484E-2</v>
      </c>
      <c r="M44" s="19">
        <f t="shared" si="36"/>
        <v>-1.9515270230282766</v>
      </c>
      <c r="N44" s="19">
        <f t="shared" si="36"/>
        <v>0.38048087935478314</v>
      </c>
      <c r="O44" s="19">
        <f t="shared" si="36"/>
        <v>2.219798743213941</v>
      </c>
      <c r="P44" s="19">
        <f t="shared" si="36"/>
        <v>0.75714218303766234</v>
      </c>
      <c r="Q44" s="19">
        <f t="shared" si="36"/>
        <v>8.3904366738928537</v>
      </c>
      <c r="R44" s="19">
        <f t="shared" si="36"/>
        <v>-6.833793381922959</v>
      </c>
      <c r="S44" s="19">
        <f t="shared" si="36"/>
        <v>1.8164152828009206</v>
      </c>
      <c r="T44" s="19">
        <f t="shared" si="36"/>
        <v>1.7323766391304618</v>
      </c>
      <c r="U44" s="19">
        <f t="shared" si="36"/>
        <v>4.3155233950268101</v>
      </c>
      <c r="V44" s="19">
        <f t="shared" si="36"/>
        <v>1.1849528248854213</v>
      </c>
      <c r="W44" s="19">
        <f t="shared" si="36"/>
        <v>3.198855490043595</v>
      </c>
      <c r="X44" s="19">
        <f t="shared" si="36"/>
        <v>2.1320820462616519</v>
      </c>
      <c r="Y44" s="19">
        <f t="shared" si="36"/>
        <v>4.3500018475098212</v>
      </c>
      <c r="Z44" s="19">
        <f t="shared" si="36"/>
        <v>3.4169433502093671</v>
      </c>
      <c r="AA44" s="19">
        <f t="shared" si="36"/>
        <v>6.7865772680684389</v>
      </c>
      <c r="AB44" s="19">
        <f t="shared" si="36"/>
        <v>2.9022097522029666</v>
      </c>
      <c r="AC44" s="19">
        <f t="shared" si="36"/>
        <v>2.1022407108982621</v>
      </c>
      <c r="AD44" s="19">
        <f t="shared" si="36"/>
        <v>3.0075723442573254</v>
      </c>
      <c r="AE44" s="19">
        <f t="shared" si="36"/>
        <v>-1.5698014633512392</v>
      </c>
      <c r="AF44" s="19">
        <f t="shared" si="36"/>
        <v>10.449967760881695</v>
      </c>
      <c r="AG44" s="19">
        <f t="shared" si="36"/>
        <v>3.5424963505810148</v>
      </c>
      <c r="AH44" s="19">
        <f t="shared" si="36"/>
        <v>6.6240495928083787</v>
      </c>
      <c r="AI44" s="19">
        <f t="shared" si="36"/>
        <v>-0.71959802691228258</v>
      </c>
      <c r="AJ44" s="19">
        <f t="shared" ref="AJ44:BO44" si="37">100*((AJ13/AI13)^4-1)</f>
        <v>4.6119355635738435</v>
      </c>
      <c r="AK44" s="19">
        <f t="shared" si="37"/>
        <v>3.7554623008480892</v>
      </c>
      <c r="AL44" s="19">
        <f t="shared" si="37"/>
        <v>7.4759607032582887</v>
      </c>
      <c r="AM44" s="19">
        <f t="shared" si="37"/>
        <v>2.1030110167624461</v>
      </c>
      <c r="AN44" s="19">
        <f t="shared" si="37"/>
        <v>1.7729503510936162</v>
      </c>
      <c r="AO44" s="19">
        <f t="shared" si="37"/>
        <v>5.8220352758278748</v>
      </c>
      <c r="AP44" s="19">
        <f t="shared" si="37"/>
        <v>5.6098170908726486</v>
      </c>
      <c r="AQ44" s="19">
        <f t="shared" si="37"/>
        <v>2.3347711401541682</v>
      </c>
      <c r="AR44" s="19">
        <f t="shared" si="37"/>
        <v>1.7064981470584994</v>
      </c>
      <c r="AS44" s="19">
        <f t="shared" si="37"/>
        <v>-6.0290901897297466E-2</v>
      </c>
      <c r="AT44" s="19">
        <f t="shared" si="37"/>
        <v>3.1733886202808481</v>
      </c>
      <c r="AU44" s="19">
        <f t="shared" si="37"/>
        <v>-3.30940469550145</v>
      </c>
      <c r="AV44" s="19">
        <f t="shared" si="37"/>
        <v>-4.391666301421882</v>
      </c>
      <c r="AW44" s="19">
        <f t="shared" si="37"/>
        <v>-6.893898761109063</v>
      </c>
      <c r="AX44" s="19">
        <f t="shared" si="37"/>
        <v>-10.323136134591749</v>
      </c>
      <c r="AY44" s="19">
        <f t="shared" si="37"/>
        <v>-7.9253255865063821</v>
      </c>
      <c r="AZ44" s="19">
        <f t="shared" si="37"/>
        <v>-6.3602576037821041</v>
      </c>
      <c r="BA44" s="19">
        <f t="shared" si="37"/>
        <v>12.905344578078859</v>
      </c>
      <c r="BB44" s="19">
        <f t="shared" si="37"/>
        <v>-2.6094543703774287</v>
      </c>
      <c r="BC44" s="19">
        <f t="shared" si="37"/>
        <v>0.58360872959377641</v>
      </c>
      <c r="BD44" s="19">
        <f t="shared" si="37"/>
        <v>-2.5594577660309481</v>
      </c>
      <c r="BE44" s="19">
        <f t="shared" si="37"/>
        <v>0.78264750029428676</v>
      </c>
      <c r="BF44" s="19">
        <f t="shared" si="37"/>
        <v>0.38998978775122151</v>
      </c>
      <c r="BG44" s="19">
        <f t="shared" si="37"/>
        <v>-0.58228717122805751</v>
      </c>
      <c r="BH44" s="19">
        <f t="shared" si="37"/>
        <v>2.2261383593751072</v>
      </c>
      <c r="BI44" s="19">
        <f t="shared" si="37"/>
        <v>-0.38690910651412169</v>
      </c>
      <c r="BJ44" s="19">
        <f t="shared" si="37"/>
        <v>0.1940647929602024</v>
      </c>
      <c r="BK44" s="19">
        <f t="shared" si="37"/>
        <v>1.6904697260550217</v>
      </c>
      <c r="BL44" s="19">
        <f t="shared" si="37"/>
        <v>3.1242568402616966</v>
      </c>
      <c r="BM44" s="19">
        <f t="shared" si="37"/>
        <v>2.7086504142884937</v>
      </c>
      <c r="BN44" s="19">
        <f t="shared" si="37"/>
        <v>2.3673293715260391</v>
      </c>
      <c r="BO44" s="19">
        <f t="shared" si="37"/>
        <v>0.75876991646799397</v>
      </c>
      <c r="BP44" s="19">
        <f t="shared" ref="BP44:CU44" si="38">100*((BP13/BO13)^4-1)</f>
        <v>0.56759810242938968</v>
      </c>
      <c r="BQ44" s="19">
        <f t="shared" si="38"/>
        <v>0.44063195564680857</v>
      </c>
      <c r="BR44" s="19">
        <f t="shared" si="38"/>
        <v>-0.43869890806882417</v>
      </c>
      <c r="BS44" s="19">
        <f t="shared" si="38"/>
        <v>4.7972381926015384</v>
      </c>
      <c r="BT44" s="19">
        <f t="shared" si="38"/>
        <v>1.3734776323081066</v>
      </c>
      <c r="BU44" s="19">
        <f t="shared" si="38"/>
        <v>1.7445071663927392</v>
      </c>
      <c r="BV44" s="19">
        <f t="shared" si="38"/>
        <v>2.1120563723066033</v>
      </c>
      <c r="BW44" s="19">
        <f t="shared" si="38"/>
        <v>4.0452410532969774</v>
      </c>
      <c r="BX44" s="19">
        <f t="shared" si="38"/>
        <v>-3.0009860897580065</v>
      </c>
      <c r="BY44" s="19">
        <f t="shared" si="38"/>
        <v>-0.12228674816264773</v>
      </c>
      <c r="BZ44" s="19">
        <f t="shared" si="38"/>
        <v>-7.3744030747474154</v>
      </c>
      <c r="CA44" s="19">
        <f t="shared" si="38"/>
        <v>-10.591364622578869</v>
      </c>
      <c r="CB44" s="19">
        <f t="shared" si="38"/>
        <v>-8.8019875565082941</v>
      </c>
      <c r="CC44" s="19">
        <f t="shared" si="38"/>
        <v>-3.2417459570854734</v>
      </c>
      <c r="CD44" s="19">
        <f t="shared" si="38"/>
        <v>-4.9357042588361155</v>
      </c>
      <c r="CE44" s="19">
        <f t="shared" si="38"/>
        <v>-4.8037195301117492</v>
      </c>
      <c r="CF44" s="19">
        <f t="shared" si="38"/>
        <v>1.9823374110335079</v>
      </c>
      <c r="CG44" s="19">
        <f t="shared" si="38"/>
        <v>-1.075982145185439</v>
      </c>
      <c r="CH44" s="19">
        <f t="shared" si="38"/>
        <v>2.1842198051013062</v>
      </c>
      <c r="CI44" s="19">
        <f t="shared" si="38"/>
        <v>1.3536186549560014</v>
      </c>
      <c r="CJ44" s="19">
        <f t="shared" si="38"/>
        <v>2.3014797085263217</v>
      </c>
      <c r="CK44" s="19">
        <f t="shared" si="38"/>
        <v>0.20035055080740438</v>
      </c>
      <c r="CL44" s="19">
        <f t="shared" si="38"/>
        <v>-6.6683335183725934E-2</v>
      </c>
      <c r="CM44" s="19">
        <f t="shared" si="38"/>
        <v>1.6782381118236156</v>
      </c>
      <c r="CN44" s="19">
        <f t="shared" si="38"/>
        <v>3.8408594956973241</v>
      </c>
      <c r="CO44" s="19">
        <f t="shared" si="38"/>
        <v>2.3233617711973187</v>
      </c>
      <c r="CP44" s="19">
        <f t="shared" si="38"/>
        <v>2.3099452249070396</v>
      </c>
      <c r="CQ44" s="19">
        <f t="shared" si="38"/>
        <v>2.6279809253078712</v>
      </c>
      <c r="CR44" s="19">
        <f t="shared" si="38"/>
        <v>2.7426981217122171</v>
      </c>
      <c r="CS44" s="19">
        <f t="shared" si="38"/>
        <v>3.0519770121669065</v>
      </c>
      <c r="CT44" s="19">
        <f t="shared" si="38"/>
        <v>4.5359038537898799</v>
      </c>
      <c r="CU44" s="19">
        <f t="shared" si="38"/>
        <v>0.69504517041560909</v>
      </c>
      <c r="CV44" s="19">
        <f t="shared" ref="CV44:EA44" si="39">100*((CV13/CU13)^4-1)</f>
        <v>-0.43966330566977962</v>
      </c>
      <c r="CW44" s="19">
        <f t="shared" si="39"/>
        <v>3.6386056445993686</v>
      </c>
      <c r="CX44" s="19">
        <f t="shared" si="39"/>
        <v>1.7593043560178101</v>
      </c>
      <c r="CY44" s="19">
        <f t="shared" si="39"/>
        <v>2.3194710530572316</v>
      </c>
      <c r="CZ44" s="19">
        <f t="shared" si="39"/>
        <v>2.3060992729248664</v>
      </c>
      <c r="DA44" s="19">
        <f t="shared" si="39"/>
        <v>2.6057267349632873</v>
      </c>
      <c r="DB44" s="19">
        <f t="shared" si="39"/>
        <v>6.1064039134661741E-2</v>
      </c>
      <c r="DC44" s="19">
        <f t="shared" si="39"/>
        <v>-0.30485459121297742</v>
      </c>
      <c r="DD44" s="19">
        <f t="shared" si="39"/>
        <v>2.5904595950557496</v>
      </c>
      <c r="DE44" s="19">
        <f t="shared" si="39"/>
        <v>0.42556365175898669</v>
      </c>
      <c r="DF44" s="19">
        <f t="shared" si="39"/>
        <v>1.5858184316823953</v>
      </c>
      <c r="DG44" s="19">
        <f t="shared" si="39"/>
        <v>0.90901620206647049</v>
      </c>
      <c r="DH44" s="19">
        <f t="shared" si="39"/>
        <v>1.3323056430392555</v>
      </c>
      <c r="DI44" s="19">
        <f t="shared" si="39"/>
        <v>0.66229923556322401</v>
      </c>
      <c r="DJ44" s="19">
        <f t="shared" si="39"/>
        <v>-0.17976177017166028</v>
      </c>
      <c r="DK44" s="19">
        <f t="shared" si="39"/>
        <v>1.2657116743934882</v>
      </c>
      <c r="DL44" s="19">
        <f t="shared" si="39"/>
        <v>-1.7229452109853938</v>
      </c>
      <c r="DM44" s="19">
        <f t="shared" si="39"/>
        <v>-6.0046534373525695E-2</v>
      </c>
      <c r="DN44" s="19">
        <f t="shared" si="39"/>
        <v>-1.6713555455180384</v>
      </c>
      <c r="DO44" s="19">
        <f t="shared" si="39"/>
        <v>3.2974343213359125</v>
      </c>
      <c r="DP44" s="19">
        <f t="shared" si="39"/>
        <v>-4.2969600269902042</v>
      </c>
      <c r="DQ44" s="19">
        <f t="shared" si="39"/>
        <v>-2.5760647939427117</v>
      </c>
      <c r="DR44" s="19">
        <f t="shared" si="39"/>
        <v>-0.4862473901643849</v>
      </c>
      <c r="DS44" s="19">
        <f t="shared" si="39"/>
        <v>-0.79020963935089172</v>
      </c>
      <c r="DT44" s="19">
        <f t="shared" si="39"/>
        <v>-38.315563843785142</v>
      </c>
      <c r="DU44" s="19">
        <f t="shared" si="39"/>
        <v>28.463968358991607</v>
      </c>
      <c r="DV44" s="19">
        <f t="shared" si="39"/>
        <v>8.136070008453423</v>
      </c>
      <c r="DW44" s="19">
        <f t="shared" si="39"/>
        <v>4.6503947088713415</v>
      </c>
      <c r="DX44" s="19">
        <f t="shared" si="39"/>
        <v>7.0200174117316605</v>
      </c>
      <c r="DY44" s="19">
        <f t="shared" si="39"/>
        <v>2.6174995861852457</v>
      </c>
      <c r="DZ44" s="19">
        <f t="shared" si="39"/>
        <v>3.6043640142817912</v>
      </c>
      <c r="EA44" s="19">
        <f t="shared" si="39"/>
        <v>-13.318316394333996</v>
      </c>
      <c r="EB44" s="19">
        <f t="shared" ref="EB44:FJ44" si="40">100*((EB13/EA13)^4-1)</f>
        <v>0.12604378458622723</v>
      </c>
      <c r="EC44" s="19">
        <f t="shared" si="40"/>
        <v>1.6473596232804422</v>
      </c>
      <c r="ED44" s="19">
        <f t="shared" si="40"/>
        <v>-2.8538564007148048</v>
      </c>
      <c r="EE44" s="19">
        <f t="shared" si="40"/>
        <v>5.9396428105956911</v>
      </c>
      <c r="EF44" s="19">
        <f t="shared" si="40"/>
        <v>-0.74510697029729345</v>
      </c>
      <c r="EG44" s="19">
        <f t="shared" si="40"/>
        <v>-3.7514055174840966</v>
      </c>
      <c r="EH44" s="19">
        <f t="shared" si="40"/>
        <v>-2.9274659348768273</v>
      </c>
      <c r="EI44" s="19">
        <f t="shared" si="40"/>
        <v>1.5957556261351424</v>
      </c>
      <c r="EJ44" s="19">
        <f t="shared" si="40"/>
        <v>0.57002468329487854</v>
      </c>
      <c r="EK44" s="19">
        <f t="shared" si="40"/>
        <v>-1.6308267410131139</v>
      </c>
      <c r="EL44" s="19">
        <f t="shared" si="40"/>
        <v>-1.8876298197558539</v>
      </c>
      <c r="EM44" s="18">
        <f t="shared" si="40"/>
        <v>1.6972294403973409</v>
      </c>
      <c r="EN44" s="18">
        <f t="shared" si="40"/>
        <v>2.0899606440319296</v>
      </c>
      <c r="EO44" s="18">
        <f t="shared" si="40"/>
        <v>6.11381569675995E-2</v>
      </c>
      <c r="EP44" s="18">
        <f t="shared" si="40"/>
        <v>1.0069713102494271</v>
      </c>
      <c r="EQ44" s="18">
        <f t="shared" si="40"/>
        <v>-0.704571744819249</v>
      </c>
      <c r="ER44" s="18">
        <f t="shared" si="40"/>
        <v>0.75557740532758988</v>
      </c>
      <c r="ES44" s="18">
        <f t="shared" si="40"/>
        <v>1.9242828705867465</v>
      </c>
      <c r="ET44" s="18">
        <f t="shared" si="40"/>
        <v>0.4221300445675702</v>
      </c>
      <c r="EU44" s="18">
        <f t="shared" si="40"/>
        <v>0.52919797096211418</v>
      </c>
      <c r="EV44" s="18">
        <f t="shared" si="40"/>
        <v>1.280236146474345</v>
      </c>
      <c r="EW44" s="18">
        <f t="shared" si="40"/>
        <v>0.81195604241610653</v>
      </c>
      <c r="EX44" s="18">
        <f t="shared" si="40"/>
        <v>-0.15369189615307421</v>
      </c>
      <c r="EY44" s="18">
        <f t="shared" si="40"/>
        <v>-0.79942337948303299</v>
      </c>
      <c r="EZ44" s="18">
        <f t="shared" si="40"/>
        <v>-0.56438715542665996</v>
      </c>
      <c r="FA44" s="18">
        <f t="shared" si="40"/>
        <v>-0.24414375158776647</v>
      </c>
      <c r="FB44" s="18">
        <f t="shared" si="40"/>
        <v>-0.21681826079530397</v>
      </c>
      <c r="FC44" s="18">
        <f t="shared" si="40"/>
        <v>-0.61674911748208494</v>
      </c>
      <c r="FD44" s="18">
        <f t="shared" si="40"/>
        <v>-0.11346024268200638</v>
      </c>
      <c r="FE44" s="18">
        <f t="shared" si="40"/>
        <v>-0.12099266070388914</v>
      </c>
      <c r="FF44" s="18">
        <f t="shared" si="40"/>
        <v>-1.4266526857031891E-2</v>
      </c>
      <c r="FG44" s="18">
        <f t="shared" si="40"/>
        <v>0.12452588145013266</v>
      </c>
      <c r="FH44" s="18">
        <f t="shared" si="40"/>
        <v>0.3470880520019648</v>
      </c>
      <c r="FI44" s="18">
        <f t="shared" si="40"/>
        <v>0.48221619749562183</v>
      </c>
      <c r="FJ44" s="18">
        <f t="shared" si="40"/>
        <v>0.12929130739709471</v>
      </c>
    </row>
    <row r="45" spans="1:166" x14ac:dyDescent="0.2">
      <c r="B45" t="str">
        <f t="shared" si="5"/>
        <v xml:space="preserve">   Transportation and public utilities</v>
      </c>
      <c r="C45" s="19"/>
      <c r="D45" s="19">
        <f t="shared" ref="D45:AI45" si="41">100*((D14/C14)^4-1)</f>
        <v>25.878392277165219</v>
      </c>
      <c r="E45" s="19">
        <f t="shared" si="41"/>
        <v>11.241984870121801</v>
      </c>
      <c r="F45" s="19">
        <f t="shared" si="41"/>
        <v>-17.058425615404694</v>
      </c>
      <c r="G45" s="19">
        <f t="shared" si="41"/>
        <v>5.8965667254400334</v>
      </c>
      <c r="H45" s="19">
        <f t="shared" si="41"/>
        <v>2.3474710182068259</v>
      </c>
      <c r="I45" s="19">
        <f t="shared" si="41"/>
        <v>18.368381316385829</v>
      </c>
      <c r="J45" s="19">
        <f t="shared" si="41"/>
        <v>-14.207358661676761</v>
      </c>
      <c r="K45" s="19">
        <f t="shared" si="41"/>
        <v>-12.434357379482442</v>
      </c>
      <c r="L45" s="19">
        <f t="shared" si="41"/>
        <v>7.3414566577802987</v>
      </c>
      <c r="M45" s="19">
        <f t="shared" si="41"/>
        <v>4.4951735463656606</v>
      </c>
      <c r="N45" s="19">
        <f t="shared" si="41"/>
        <v>-11.78723485807398</v>
      </c>
      <c r="O45" s="19">
        <f t="shared" si="41"/>
        <v>-2.1065752957252437</v>
      </c>
      <c r="P45" s="19">
        <f t="shared" si="41"/>
        <v>-1.0631134862237879</v>
      </c>
      <c r="Q45" s="19">
        <f t="shared" si="41"/>
        <v>16.745268200914065</v>
      </c>
      <c r="R45" s="19">
        <f t="shared" si="41"/>
        <v>-26.882217005156438</v>
      </c>
      <c r="S45" s="19">
        <f t="shared" si="41"/>
        <v>11.910455572508694</v>
      </c>
      <c r="T45" s="19">
        <f t="shared" si="41"/>
        <v>7.5098518717776175</v>
      </c>
      <c r="U45" s="19">
        <f t="shared" si="41"/>
        <v>9.9169211908009203</v>
      </c>
      <c r="V45" s="19">
        <f t="shared" si="41"/>
        <v>-6.3330777305837245</v>
      </c>
      <c r="W45" s="19">
        <f t="shared" si="41"/>
        <v>-9.8999201091914291</v>
      </c>
      <c r="X45" s="19">
        <f t="shared" si="41"/>
        <v>9.2410354354783628</v>
      </c>
      <c r="Y45" s="19">
        <f t="shared" si="41"/>
        <v>15.09042815778896</v>
      </c>
      <c r="Z45" s="19">
        <f t="shared" si="41"/>
        <v>-8.4161854410174097</v>
      </c>
      <c r="AA45" s="19">
        <f t="shared" si="41"/>
        <v>3.7106749654828741</v>
      </c>
      <c r="AB45" s="19">
        <f t="shared" si="41"/>
        <v>-6.8134702148934583</v>
      </c>
      <c r="AC45" s="19">
        <f t="shared" si="41"/>
        <v>28.772492706455168</v>
      </c>
      <c r="AD45" s="19">
        <f t="shared" si="41"/>
        <v>2.7506992329527913</v>
      </c>
      <c r="AE45" s="19">
        <f t="shared" si="41"/>
        <v>-4.1144215911221416</v>
      </c>
      <c r="AF45" s="19">
        <f t="shared" si="41"/>
        <v>12.74104084104717</v>
      </c>
      <c r="AG45" s="19">
        <f t="shared" si="41"/>
        <v>-7.9491258335808617</v>
      </c>
      <c r="AH45" s="19">
        <f t="shared" si="41"/>
        <v>-18.28524672049312</v>
      </c>
      <c r="AI45" s="19">
        <f t="shared" si="41"/>
        <v>34.554848867389111</v>
      </c>
      <c r="AJ45" s="19">
        <f t="shared" ref="AJ45:BO45" si="42">100*((AJ14/AI14)^4-1)</f>
        <v>12.571896452105857</v>
      </c>
      <c r="AK45" s="19">
        <f t="shared" si="42"/>
        <v>0.93676175763754976</v>
      </c>
      <c r="AL45" s="19">
        <f t="shared" si="42"/>
        <v>-2.7648095105220261</v>
      </c>
      <c r="AM45" s="19">
        <f t="shared" si="42"/>
        <v>0.70525733373929533</v>
      </c>
      <c r="AN45" s="19">
        <f t="shared" si="42"/>
        <v>2.1231934780750805</v>
      </c>
      <c r="AO45" s="19">
        <f t="shared" si="42"/>
        <v>-3.2199763853712704</v>
      </c>
      <c r="AP45" s="19">
        <f t="shared" si="42"/>
        <v>7.2304209387261897</v>
      </c>
      <c r="AQ45" s="19">
        <f t="shared" si="42"/>
        <v>-11.466508207481652</v>
      </c>
      <c r="AR45" s="19">
        <f t="shared" si="42"/>
        <v>5.3354114219475557</v>
      </c>
      <c r="AS45" s="19">
        <f t="shared" si="42"/>
        <v>-3.9312878872186818</v>
      </c>
      <c r="AT45" s="19">
        <f t="shared" si="42"/>
        <v>7.0554555097915417</v>
      </c>
      <c r="AU45" s="19">
        <f t="shared" si="42"/>
        <v>-4.5811325221995709</v>
      </c>
      <c r="AV45" s="19">
        <f t="shared" si="42"/>
        <v>-3.9495524370497415</v>
      </c>
      <c r="AW45" s="19">
        <f t="shared" si="42"/>
        <v>-10.954277999375561</v>
      </c>
      <c r="AX45" s="19">
        <f t="shared" si="42"/>
        <v>-12.378203881854654</v>
      </c>
      <c r="AY45" s="19">
        <f t="shared" si="42"/>
        <v>-6.1881225784092493</v>
      </c>
      <c r="AZ45" s="19">
        <f t="shared" si="42"/>
        <v>-2.5508890427791586</v>
      </c>
      <c r="BA45" s="19">
        <f t="shared" si="42"/>
        <v>3.4128878981718458</v>
      </c>
      <c r="BB45" s="19">
        <f t="shared" si="42"/>
        <v>-2.5460183386589619</v>
      </c>
      <c r="BC45" s="19">
        <f t="shared" si="42"/>
        <v>-4.3264292013124201</v>
      </c>
      <c r="BD45" s="19">
        <f t="shared" si="42"/>
        <v>-4.626457151179963</v>
      </c>
      <c r="BE45" s="19">
        <f t="shared" si="42"/>
        <v>1.5978378883274358</v>
      </c>
      <c r="BF45" s="19">
        <f t="shared" si="42"/>
        <v>-0.52631464745745982</v>
      </c>
      <c r="BG45" s="19">
        <f t="shared" si="42"/>
        <v>-4.1579708293627</v>
      </c>
      <c r="BH45" s="19">
        <f t="shared" si="42"/>
        <v>3.7884869348699723</v>
      </c>
      <c r="BI45" s="19">
        <f t="shared" si="42"/>
        <v>4.5706990287428528</v>
      </c>
      <c r="BJ45" s="19">
        <f t="shared" si="42"/>
        <v>3.1743571491829714</v>
      </c>
      <c r="BK45" s="19">
        <f t="shared" si="42"/>
        <v>-6.8220746407663624</v>
      </c>
      <c r="BL45" s="19">
        <f t="shared" si="42"/>
        <v>-7.1903055812905459</v>
      </c>
      <c r="BM45" s="19">
        <f t="shared" si="42"/>
        <v>4.3739328742393946</v>
      </c>
      <c r="BN45" s="19">
        <f t="shared" si="42"/>
        <v>1.8759957974420205</v>
      </c>
      <c r="BO45" s="19">
        <f t="shared" si="42"/>
        <v>7.1054273576010019E-13</v>
      </c>
      <c r="BP45" s="19">
        <f t="shared" ref="BP45:CU45" si="43">100*((BP14/BO14)^4-1)</f>
        <v>-2.1024233364766887</v>
      </c>
      <c r="BQ45" s="19">
        <f t="shared" si="43"/>
        <v>9.3667060630954424</v>
      </c>
      <c r="BR45" s="19">
        <f t="shared" si="43"/>
        <v>-1.5533685451361134</v>
      </c>
      <c r="BS45" s="19">
        <f t="shared" si="43"/>
        <v>1.5778788183820947</v>
      </c>
      <c r="BT45" s="19">
        <f t="shared" si="43"/>
        <v>0.52185146925605164</v>
      </c>
      <c r="BU45" s="19">
        <f t="shared" si="43"/>
        <v>11.097216546878697</v>
      </c>
      <c r="BV45" s="19">
        <f t="shared" si="43"/>
        <v>-2.5092852731861792</v>
      </c>
      <c r="BW45" s="19">
        <f t="shared" si="43"/>
        <v>-4.7565719563699149</v>
      </c>
      <c r="BX45" s="19">
        <f t="shared" si="43"/>
        <v>-2.8086338707469349</v>
      </c>
      <c r="BY45" s="19">
        <f t="shared" si="43"/>
        <v>4.2238457477712377</v>
      </c>
      <c r="BZ45" s="19">
        <f t="shared" si="43"/>
        <v>-9.4224124030572227</v>
      </c>
      <c r="CA45" s="19">
        <f t="shared" si="43"/>
        <v>-8.4215516932530257</v>
      </c>
      <c r="CB45" s="19">
        <f t="shared" si="43"/>
        <v>-16.166466087770594</v>
      </c>
      <c r="CC45" s="19">
        <f t="shared" si="43"/>
        <v>2.5594156305766003</v>
      </c>
      <c r="CD45" s="19">
        <f t="shared" si="43"/>
        <v>-5.2132712135151582</v>
      </c>
      <c r="CE45" s="19">
        <f t="shared" si="43"/>
        <v>-6.3669018436726788</v>
      </c>
      <c r="CF45" s="19">
        <f t="shared" si="43"/>
        <v>-3.4160532079800632</v>
      </c>
      <c r="CG45" s="19">
        <f t="shared" si="43"/>
        <v>10.263856964309293</v>
      </c>
      <c r="CH45" s="19">
        <f t="shared" si="43"/>
        <v>2.8692585044566066</v>
      </c>
      <c r="CI45" s="19">
        <f t="shared" si="43"/>
        <v>1.4169102734531869</v>
      </c>
      <c r="CJ45" s="19">
        <f t="shared" si="43"/>
        <v>1.1283386282070262</v>
      </c>
      <c r="CK45" s="19">
        <f t="shared" si="43"/>
        <v>7.780239304953751</v>
      </c>
      <c r="CL45" s="19">
        <f t="shared" si="43"/>
        <v>-0.54869555085659272</v>
      </c>
      <c r="CM45" s="19">
        <f t="shared" si="43"/>
        <v>0.55172282947371087</v>
      </c>
      <c r="CN45" s="19">
        <f t="shared" si="43"/>
        <v>1.3816721076909788</v>
      </c>
      <c r="CO45" s="19">
        <f t="shared" si="43"/>
        <v>-0.54682031855257662</v>
      </c>
      <c r="CP45" s="19">
        <f t="shared" si="43"/>
        <v>3.3330487530764952</v>
      </c>
      <c r="CQ45" s="19">
        <f t="shared" si="43"/>
        <v>-1.3536183926532552</v>
      </c>
      <c r="CR45" s="19">
        <f t="shared" si="43"/>
        <v>4.1588947386700603</v>
      </c>
      <c r="CS45" s="19">
        <f t="shared" si="43"/>
        <v>3.8378119866010474</v>
      </c>
      <c r="CT45" s="19">
        <f t="shared" si="43"/>
        <v>8.561787330973992</v>
      </c>
      <c r="CU45" s="19">
        <f t="shared" si="43"/>
        <v>10.62865189274509</v>
      </c>
      <c r="CV45" s="19">
        <f t="shared" ref="CV45:EA45" si="44">100*((CV14/CU14)^4-1)</f>
        <v>7.0862532547529167</v>
      </c>
      <c r="CW45" s="19">
        <f t="shared" si="44"/>
        <v>3.0512753277612381</v>
      </c>
      <c r="CX45" s="19">
        <f t="shared" si="44"/>
        <v>9.2903268690230902</v>
      </c>
      <c r="CY45" s="19">
        <f t="shared" si="44"/>
        <v>7.7829510730362372</v>
      </c>
      <c r="CZ45" s="19">
        <f t="shared" si="44"/>
        <v>0.23973618256416529</v>
      </c>
      <c r="DA45" s="19">
        <f t="shared" si="44"/>
        <v>2.4153501562913293</v>
      </c>
      <c r="DB45" s="19">
        <f t="shared" si="44"/>
        <v>13.482021316592974</v>
      </c>
      <c r="DC45" s="19">
        <f t="shared" si="44"/>
        <v>2.5602429536554006</v>
      </c>
      <c r="DD45" s="19">
        <f t="shared" si="44"/>
        <v>4.4243742325822621</v>
      </c>
      <c r="DE45" s="19">
        <f t="shared" si="44"/>
        <v>4.1421486632534643</v>
      </c>
      <c r="DF45" s="19">
        <f t="shared" si="44"/>
        <v>9.2801548966103589</v>
      </c>
      <c r="DG45" s="19">
        <f t="shared" si="44"/>
        <v>6.28671888067589</v>
      </c>
      <c r="DH45" s="19">
        <f t="shared" si="44"/>
        <v>4.1695411417711492</v>
      </c>
      <c r="DI45" s="19">
        <f t="shared" si="44"/>
        <v>3.2473686330306339</v>
      </c>
      <c r="DJ45" s="19">
        <f t="shared" si="44"/>
        <v>11.729967565148701</v>
      </c>
      <c r="DK45" s="19">
        <f t="shared" si="44"/>
        <v>1.6614390227645881</v>
      </c>
      <c r="DL45" s="19">
        <f t="shared" si="44"/>
        <v>-2.0397086404302267</v>
      </c>
      <c r="DM45" s="19">
        <f t="shared" si="44"/>
        <v>-1.2339183931051823</v>
      </c>
      <c r="DN45" s="19">
        <f t="shared" si="44"/>
        <v>11.67023632902926</v>
      </c>
      <c r="DO45" s="19">
        <f t="shared" si="44"/>
        <v>-1.4654943925052066E-12</v>
      </c>
      <c r="DP45" s="19">
        <f t="shared" si="44"/>
        <v>2.4413932716502273</v>
      </c>
      <c r="DQ45" s="19">
        <f t="shared" si="44"/>
        <v>5.9395106164531697</v>
      </c>
      <c r="DR45" s="19">
        <f t="shared" si="44"/>
        <v>7.3029981917385189</v>
      </c>
      <c r="DS45" s="19">
        <f t="shared" si="44"/>
        <v>-8.8817841970012523E-14</v>
      </c>
      <c r="DT45" s="19">
        <f t="shared" si="44"/>
        <v>-32.227351315506645</v>
      </c>
      <c r="DU45" s="19">
        <f t="shared" si="44"/>
        <v>5.2333685530199681</v>
      </c>
      <c r="DV45" s="19">
        <f t="shared" si="44"/>
        <v>13.518631845914019</v>
      </c>
      <c r="DW45" s="19">
        <f t="shared" si="44"/>
        <v>-2.2317153719005667</v>
      </c>
      <c r="DX45" s="19">
        <f t="shared" si="44"/>
        <v>-7.204174593229129</v>
      </c>
      <c r="DY45" s="19">
        <f t="shared" si="44"/>
        <v>12.267086534989268</v>
      </c>
      <c r="DZ45" s="19">
        <f t="shared" si="44"/>
        <v>21.503478091462579</v>
      </c>
      <c r="EA45" s="19">
        <f t="shared" si="44"/>
        <v>12.580560322400935</v>
      </c>
      <c r="EB45" s="19">
        <f t="shared" ref="EB45:FJ45" si="45">100*((EB14/EA14)^4-1)</f>
        <v>1.3247986087451036</v>
      </c>
      <c r="EC45" s="19">
        <f t="shared" si="45"/>
        <v>10.933146967904172</v>
      </c>
      <c r="ED45" s="19">
        <f t="shared" si="45"/>
        <v>2.9586540335691858</v>
      </c>
      <c r="EE45" s="19">
        <f t="shared" si="45"/>
        <v>-4.2869992196003182</v>
      </c>
      <c r="EF45" s="19">
        <f t="shared" si="45"/>
        <v>-3.7996082910534912</v>
      </c>
      <c r="EG45" s="19">
        <f t="shared" si="45"/>
        <v>2.6203572636604555</v>
      </c>
      <c r="EH45" s="19">
        <f t="shared" si="45"/>
        <v>3.7344277681249372</v>
      </c>
      <c r="EI45" s="19">
        <f t="shared" si="45"/>
        <v>-6.5827886580499761</v>
      </c>
      <c r="EJ45" s="19">
        <f t="shared" si="45"/>
        <v>1.4932079657175024</v>
      </c>
      <c r="EK45" s="19">
        <f t="shared" si="45"/>
        <v>7.4096201663032213</v>
      </c>
      <c r="EL45" s="19">
        <f t="shared" si="45"/>
        <v>-0.18152933829266304</v>
      </c>
      <c r="EM45" s="18">
        <f t="shared" si="45"/>
        <v>-1.4779527198124809</v>
      </c>
      <c r="EN45" s="18">
        <f t="shared" si="45"/>
        <v>2.2342541265311988</v>
      </c>
      <c r="EO45" s="18">
        <f t="shared" si="45"/>
        <v>2.6710071187053819</v>
      </c>
      <c r="EP45" s="18">
        <f t="shared" si="45"/>
        <v>1.4731239343601654</v>
      </c>
      <c r="EQ45" s="18">
        <f t="shared" si="45"/>
        <v>2.4258799067921943</v>
      </c>
      <c r="ER45" s="18">
        <f t="shared" si="45"/>
        <v>1.4546801562466571</v>
      </c>
      <c r="ES45" s="18">
        <f t="shared" si="45"/>
        <v>-0.81009305604985427</v>
      </c>
      <c r="ET45" s="18">
        <f t="shared" si="45"/>
        <v>0.32565713410670494</v>
      </c>
      <c r="EU45" s="18">
        <f t="shared" si="45"/>
        <v>0.77015339862931409</v>
      </c>
      <c r="EV45" s="18">
        <f t="shared" si="45"/>
        <v>5.0819615266739504E-2</v>
      </c>
      <c r="EW45" s="18">
        <f t="shared" si="45"/>
        <v>6.8946359849952898E-2</v>
      </c>
      <c r="EX45" s="18">
        <f t="shared" si="45"/>
        <v>0.93424324378663659</v>
      </c>
      <c r="EY45" s="18">
        <f t="shared" si="45"/>
        <v>1.2421407596590273</v>
      </c>
      <c r="EZ45" s="18">
        <f t="shared" si="45"/>
        <v>0.9753668778558211</v>
      </c>
      <c r="FA45" s="18">
        <f t="shared" si="45"/>
        <v>1.1822915345758522</v>
      </c>
      <c r="FB45" s="18">
        <f t="shared" si="45"/>
        <v>1.6627279081682378</v>
      </c>
      <c r="FC45" s="18">
        <f t="shared" si="45"/>
        <v>1.830223422246946</v>
      </c>
      <c r="FD45" s="18">
        <f t="shared" si="45"/>
        <v>1.6366664249882756</v>
      </c>
      <c r="FE45" s="18">
        <f t="shared" si="45"/>
        <v>1.6735849972563388</v>
      </c>
      <c r="FF45" s="18">
        <f t="shared" si="45"/>
        <v>1.7412783750397676</v>
      </c>
      <c r="FG45" s="18">
        <f t="shared" si="45"/>
        <v>1.863742361142906</v>
      </c>
      <c r="FH45" s="18">
        <f t="shared" si="45"/>
        <v>1.7530233633713754</v>
      </c>
      <c r="FI45" s="18">
        <f t="shared" si="45"/>
        <v>1.7254207829078938</v>
      </c>
      <c r="FJ45" s="18">
        <f t="shared" si="45"/>
        <v>1.8140194843020652</v>
      </c>
    </row>
    <row r="46" spans="1:166" x14ac:dyDescent="0.2">
      <c r="B46" t="str">
        <f t="shared" si="5"/>
        <v xml:space="preserve">   Information</v>
      </c>
      <c r="C46" s="19"/>
      <c r="D46" s="19">
        <f t="shared" ref="D46:AI46" si="46">100*((D15/C15)^4-1)</f>
        <v>-2.4972753218612476</v>
      </c>
      <c r="E46" s="19">
        <f t="shared" si="46"/>
        <v>6.9389073913478372</v>
      </c>
      <c r="F46" s="19">
        <f t="shared" si="46"/>
        <v>-6.0926407822150423</v>
      </c>
      <c r="G46" s="19">
        <f t="shared" si="46"/>
        <v>8.719132984730571</v>
      </c>
      <c r="H46" s="19">
        <f t="shared" si="46"/>
        <v>8.5332265852700715</v>
      </c>
      <c r="I46" s="19">
        <f t="shared" si="46"/>
        <v>7.4968247827528423</v>
      </c>
      <c r="J46" s="19">
        <f t="shared" si="46"/>
        <v>8.6238511177616708</v>
      </c>
      <c r="K46" s="19">
        <f t="shared" si="46"/>
        <v>5.9774523202255292</v>
      </c>
      <c r="L46" s="19">
        <f t="shared" si="46"/>
        <v>1.9351156737208219</v>
      </c>
      <c r="M46" s="19">
        <f t="shared" si="46"/>
        <v>5.462174798585373</v>
      </c>
      <c r="N46" s="19">
        <f t="shared" si="46"/>
        <v>8.5639364203526256</v>
      </c>
      <c r="O46" s="19">
        <f t="shared" si="46"/>
        <v>9.1720498387585891</v>
      </c>
      <c r="P46" s="19">
        <f t="shared" si="46"/>
        <v>8.9665663544469041</v>
      </c>
      <c r="Q46" s="19">
        <f t="shared" si="46"/>
        <v>14.9290119451857</v>
      </c>
      <c r="R46" s="19">
        <f t="shared" si="46"/>
        <v>-4.7010996517767412</v>
      </c>
      <c r="S46" s="19">
        <f t="shared" si="46"/>
        <v>7.8325375944288567</v>
      </c>
      <c r="T46" s="19">
        <f t="shared" si="46"/>
        <v>6.2535763692867841</v>
      </c>
      <c r="U46" s="19">
        <f t="shared" si="46"/>
        <v>2.7025505334171696</v>
      </c>
      <c r="V46" s="19">
        <f t="shared" si="46"/>
        <v>29.346340854164655</v>
      </c>
      <c r="W46" s="19">
        <f t="shared" si="46"/>
        <v>6.7043075347828607</v>
      </c>
      <c r="X46" s="19">
        <f t="shared" si="46"/>
        <v>15.886437075070848</v>
      </c>
      <c r="Y46" s="19">
        <f t="shared" si="46"/>
        <v>13.645966971246605</v>
      </c>
      <c r="Z46" s="19">
        <f t="shared" si="46"/>
        <v>16.369127953490992</v>
      </c>
      <c r="AA46" s="19">
        <f t="shared" si="46"/>
        <v>5.6245263708590842</v>
      </c>
      <c r="AB46" s="19">
        <f t="shared" si="46"/>
        <v>10.147368532078115</v>
      </c>
      <c r="AC46" s="19">
        <f t="shared" si="46"/>
        <v>-2.6262518610944863</v>
      </c>
      <c r="AD46" s="19">
        <f t="shared" si="46"/>
        <v>6.564206706745046</v>
      </c>
      <c r="AE46" s="19">
        <f t="shared" si="46"/>
        <v>9.2395143909808972</v>
      </c>
      <c r="AF46" s="19">
        <f t="shared" si="46"/>
        <v>8.4834833564253707</v>
      </c>
      <c r="AG46" s="19">
        <f t="shared" si="46"/>
        <v>14.311682972407569</v>
      </c>
      <c r="AH46" s="19">
        <f t="shared" si="46"/>
        <v>2.4583979224767072</v>
      </c>
      <c r="AI46" s="19">
        <f t="shared" si="46"/>
        <v>6.953981151506583</v>
      </c>
      <c r="AJ46" s="19">
        <f t="shared" ref="AJ46:BO46" si="47">100*((AJ15/AI15)^4-1)</f>
        <v>2.4022953690286508</v>
      </c>
      <c r="AK46" s="19">
        <f t="shared" si="47"/>
        <v>11.596983418759832</v>
      </c>
      <c r="AL46" s="19">
        <f t="shared" si="47"/>
        <v>7.3321351713370619</v>
      </c>
      <c r="AM46" s="19">
        <f t="shared" si="47"/>
        <v>20.66258762084885</v>
      </c>
      <c r="AN46" s="19">
        <f t="shared" si="47"/>
        <v>5.058128224168601</v>
      </c>
      <c r="AO46" s="19">
        <f t="shared" si="47"/>
        <v>27.379006902435222</v>
      </c>
      <c r="AP46" s="19">
        <f t="shared" si="47"/>
        <v>3.044695230428629</v>
      </c>
      <c r="AQ46" s="19">
        <f t="shared" si="47"/>
        <v>29.970350517980403</v>
      </c>
      <c r="AR46" s="19">
        <f t="shared" si="47"/>
        <v>16.616934755889723</v>
      </c>
      <c r="AS46" s="19">
        <f t="shared" si="47"/>
        <v>20.845534728456027</v>
      </c>
      <c r="AT46" s="19">
        <f t="shared" si="47"/>
        <v>6.4877373150820095</v>
      </c>
      <c r="AU46" s="19">
        <f t="shared" si="47"/>
        <v>0</v>
      </c>
      <c r="AV46" s="19">
        <f t="shared" si="47"/>
        <v>-7.8488252444967932</v>
      </c>
      <c r="AW46" s="19">
        <f t="shared" si="47"/>
        <v>-8.0058325131578183</v>
      </c>
      <c r="AX46" s="19">
        <f t="shared" si="47"/>
        <v>-3.9795970004080861</v>
      </c>
      <c r="AY46" s="19">
        <f t="shared" si="47"/>
        <v>-7.5826634880639787</v>
      </c>
      <c r="AZ46" s="19">
        <f t="shared" si="47"/>
        <v>-3.0416018346695606</v>
      </c>
      <c r="BA46" s="19">
        <f t="shared" si="47"/>
        <v>-2.1708825543259258</v>
      </c>
      <c r="BB46" s="19">
        <f t="shared" si="47"/>
        <v>-0.91386195609254317</v>
      </c>
      <c r="BC46" s="19">
        <f t="shared" si="47"/>
        <v>-3.626093819509546</v>
      </c>
      <c r="BD46" s="19">
        <f t="shared" si="47"/>
        <v>-3.1168809023249811</v>
      </c>
      <c r="BE46" s="19">
        <f t="shared" si="47"/>
        <v>1.6936814856892468</v>
      </c>
      <c r="BF46" s="19">
        <f t="shared" si="47"/>
        <v>2.8226919304882969</v>
      </c>
      <c r="BG46" s="19">
        <f t="shared" si="47"/>
        <v>1.6747716989949701</v>
      </c>
      <c r="BH46" s="19">
        <f t="shared" si="47"/>
        <v>1.8543780829415102</v>
      </c>
      <c r="BI46" s="19">
        <f t="shared" si="47"/>
        <v>-1.2770645813182657</v>
      </c>
      <c r="BJ46" s="19">
        <f t="shared" si="47"/>
        <v>3.5403068685689876</v>
      </c>
      <c r="BK46" s="19">
        <f t="shared" si="47"/>
        <v>4.071671842438418</v>
      </c>
      <c r="BL46" s="19">
        <f t="shared" si="47"/>
        <v>1.4518818875080441</v>
      </c>
      <c r="BM46" s="19">
        <f t="shared" si="47"/>
        <v>1.4466311286017053</v>
      </c>
      <c r="BN46" s="19">
        <f t="shared" si="47"/>
        <v>1.8041944902507545</v>
      </c>
      <c r="BO46" s="19">
        <f t="shared" si="47"/>
        <v>2.8852974079084159</v>
      </c>
      <c r="BP46" s="19">
        <f t="shared" ref="BP46:CU46" si="48">100*((BP15/BO15)^4-1)</f>
        <v>10.295468076192371</v>
      </c>
      <c r="BQ46" s="19">
        <f t="shared" si="48"/>
        <v>9.2963207992522445</v>
      </c>
      <c r="BR46" s="19">
        <f t="shared" si="48"/>
        <v>4.8184234071528609</v>
      </c>
      <c r="BS46" s="19">
        <f t="shared" si="48"/>
        <v>4.5881722536841529</v>
      </c>
      <c r="BT46" s="19">
        <f t="shared" si="48"/>
        <v>4.7070641554936232</v>
      </c>
      <c r="BU46" s="19">
        <f t="shared" si="48"/>
        <v>0.65493027253975544</v>
      </c>
      <c r="BV46" s="19">
        <f t="shared" si="48"/>
        <v>3.1344300377447842</v>
      </c>
      <c r="BW46" s="19">
        <f t="shared" si="48"/>
        <v>6.1228194202326947</v>
      </c>
      <c r="BX46" s="19">
        <f t="shared" si="48"/>
        <v>5.2000666441631926</v>
      </c>
      <c r="BY46" s="19">
        <f t="shared" si="48"/>
        <v>7.1083994352045154</v>
      </c>
      <c r="BZ46" s="19">
        <f t="shared" si="48"/>
        <v>3.1308793561181991</v>
      </c>
      <c r="CA46" s="19">
        <f t="shared" si="48"/>
        <v>-1.0705313688889495</v>
      </c>
      <c r="CB46" s="19">
        <f t="shared" si="48"/>
        <v>-5.4285789932512651</v>
      </c>
      <c r="CC46" s="19">
        <f t="shared" si="48"/>
        <v>-4.6022122275215738</v>
      </c>
      <c r="CD46" s="19">
        <f t="shared" si="48"/>
        <v>-0.47309201527553357</v>
      </c>
      <c r="CE46" s="19">
        <f t="shared" si="48"/>
        <v>1.1117622042561726</v>
      </c>
      <c r="CF46" s="19">
        <f t="shared" si="48"/>
        <v>-0.15763543735402008</v>
      </c>
      <c r="CG46" s="19">
        <f t="shared" si="48"/>
        <v>0.63265915877566137</v>
      </c>
      <c r="CH46" s="19">
        <f t="shared" si="48"/>
        <v>3.8349650938686031</v>
      </c>
      <c r="CI46" s="19">
        <f t="shared" si="48"/>
        <v>-0.62280853881301335</v>
      </c>
      <c r="CJ46" s="19">
        <f t="shared" si="48"/>
        <v>1.5722969134012388</v>
      </c>
      <c r="CK46" s="19">
        <f t="shared" si="48"/>
        <v>2.8322403869190049</v>
      </c>
      <c r="CL46" s="19">
        <f t="shared" si="48"/>
        <v>1.2427035457173385</v>
      </c>
      <c r="CM46" s="19">
        <f t="shared" si="48"/>
        <v>2.4891847507578335</v>
      </c>
      <c r="CN46" s="19">
        <f t="shared" si="48"/>
        <v>0.92236130729064225</v>
      </c>
      <c r="CO46" s="19">
        <f t="shared" si="48"/>
        <v>-3.3204638277440579</v>
      </c>
      <c r="CP46" s="19">
        <f t="shared" si="48"/>
        <v>1.0833718179781515</v>
      </c>
      <c r="CQ46" s="19">
        <f t="shared" si="48"/>
        <v>2.3259349928611783</v>
      </c>
      <c r="CR46" s="19">
        <f t="shared" si="48"/>
        <v>2.3124887985197295</v>
      </c>
      <c r="CS46" s="19">
        <f t="shared" si="48"/>
        <v>2.6087255323469005</v>
      </c>
      <c r="CT46" s="19">
        <f t="shared" si="48"/>
        <v>4.7638241534000869</v>
      </c>
      <c r="CU46" s="19">
        <f t="shared" si="48"/>
        <v>3.783879695950354</v>
      </c>
      <c r="CV46" s="19">
        <f t="shared" ref="CV46:EA46" si="49">100*((CV15/CU15)^4-1)</f>
        <v>4.0527834568088172</v>
      </c>
      <c r="CW46" s="19">
        <f t="shared" si="49"/>
        <v>7.5240768469057695</v>
      </c>
      <c r="CX46" s="19">
        <f t="shared" si="49"/>
        <v>-0.57388661094743831</v>
      </c>
      <c r="CY46" s="19">
        <f t="shared" si="49"/>
        <v>-0.86113600130799384</v>
      </c>
      <c r="CZ46" s="19">
        <f t="shared" si="49"/>
        <v>4.5489046911572295</v>
      </c>
      <c r="DA46" s="19">
        <f t="shared" si="49"/>
        <v>8.8411197306031539</v>
      </c>
      <c r="DB46" s="19">
        <f t="shared" si="49"/>
        <v>8.5014280709580845</v>
      </c>
      <c r="DC46" s="19">
        <f t="shared" si="49"/>
        <v>6.4473220236769047</v>
      </c>
      <c r="DD46" s="19">
        <f t="shared" si="49"/>
        <v>9.1959973650610927</v>
      </c>
      <c r="DE46" s="19">
        <f t="shared" si="49"/>
        <v>9.1301517596641411</v>
      </c>
      <c r="DF46" s="19">
        <f t="shared" si="49"/>
        <v>7.1495593538135171</v>
      </c>
      <c r="DG46" s="19">
        <f t="shared" si="49"/>
        <v>5.6962321801774296</v>
      </c>
      <c r="DH46" s="19">
        <f t="shared" si="49"/>
        <v>4.966427731469758</v>
      </c>
      <c r="DI46" s="19">
        <f t="shared" si="49"/>
        <v>4.6496643276231264</v>
      </c>
      <c r="DJ46" s="19">
        <f t="shared" si="49"/>
        <v>4.975732478243966</v>
      </c>
      <c r="DK46" s="19">
        <f t="shared" si="49"/>
        <v>4.7895805845236117</v>
      </c>
      <c r="DL46" s="19">
        <f t="shared" si="49"/>
        <v>12.47010480702242</v>
      </c>
      <c r="DM46" s="19">
        <f t="shared" si="49"/>
        <v>10.837193352448526</v>
      </c>
      <c r="DN46" s="19">
        <f t="shared" si="49"/>
        <v>6.4719358060015608</v>
      </c>
      <c r="DO46" s="19">
        <f t="shared" si="49"/>
        <v>8.5973857361592909</v>
      </c>
      <c r="DP46" s="19">
        <f t="shared" si="49"/>
        <v>8.3009803725393905</v>
      </c>
      <c r="DQ46" s="19">
        <f t="shared" si="49"/>
        <v>11.219555834067929</v>
      </c>
      <c r="DR46" s="19">
        <f t="shared" si="49"/>
        <v>1.6727290268566009</v>
      </c>
      <c r="DS46" s="19">
        <f t="shared" si="49"/>
        <v>6.2456714606756503</v>
      </c>
      <c r="DT46" s="19">
        <f t="shared" si="49"/>
        <v>-0.30538214133264407</v>
      </c>
      <c r="DU46" s="19">
        <f t="shared" si="49"/>
        <v>0.81841005710836523</v>
      </c>
      <c r="DV46" s="19">
        <f t="shared" si="49"/>
        <v>8.2864268641327463</v>
      </c>
      <c r="DW46" s="19">
        <f t="shared" si="49"/>
        <v>1.7070030145269754</v>
      </c>
      <c r="DX46" s="19">
        <f t="shared" si="49"/>
        <v>4.9579573611165273</v>
      </c>
      <c r="DY46" s="19">
        <f t="shared" si="49"/>
        <v>5.6112851882569981</v>
      </c>
      <c r="DZ46" s="19">
        <f t="shared" si="49"/>
        <v>14.260864548199637</v>
      </c>
      <c r="EA46" s="19">
        <f t="shared" si="49"/>
        <v>0.84556194383846872</v>
      </c>
      <c r="EB46" s="19">
        <f t="shared" ref="EB46:FJ46" si="50">100*((EB15/EA15)^4-1)</f>
        <v>10.079666679485877</v>
      </c>
      <c r="EC46" s="19">
        <f t="shared" si="50"/>
        <v>-1.7223393390062181</v>
      </c>
      <c r="ED46" s="19">
        <f t="shared" si="50"/>
        <v>-1.6393095595117146</v>
      </c>
      <c r="EE46" s="19">
        <f t="shared" si="50"/>
        <v>-4.3442194919321437</v>
      </c>
      <c r="EF46" s="19">
        <f t="shared" si="50"/>
        <v>-8.2020159015779743</v>
      </c>
      <c r="EG46" s="19">
        <f t="shared" si="50"/>
        <v>-9.6135887483383531</v>
      </c>
      <c r="EH46" s="19">
        <f t="shared" si="50"/>
        <v>-7.2980191238468661</v>
      </c>
      <c r="EI46" s="19">
        <f t="shared" si="50"/>
        <v>-1.4820047614058307</v>
      </c>
      <c r="EJ46" s="19">
        <f t="shared" si="50"/>
        <v>-0.59701325796261973</v>
      </c>
      <c r="EK46" s="19">
        <f t="shared" si="50"/>
        <v>-0.49844139772210472</v>
      </c>
      <c r="EL46" s="19">
        <f t="shared" si="50"/>
        <v>4.7834882998753603</v>
      </c>
      <c r="EM46" s="18">
        <f t="shared" si="50"/>
        <v>2.7006110690162455</v>
      </c>
      <c r="EN46" s="18">
        <f t="shared" si="50"/>
        <v>0.59572230691529171</v>
      </c>
      <c r="EO46" s="18">
        <f t="shared" si="50"/>
        <v>-0.39117948081995868</v>
      </c>
      <c r="EP46" s="18">
        <f t="shared" si="50"/>
        <v>1.4462082990818415</v>
      </c>
      <c r="EQ46" s="18">
        <f t="shared" si="50"/>
        <v>1.0640698998245046</v>
      </c>
      <c r="ER46" s="18">
        <f t="shared" si="50"/>
        <v>-0.87714548068578146</v>
      </c>
      <c r="ES46" s="18">
        <f t="shared" si="50"/>
        <v>-0.98971250323079962</v>
      </c>
      <c r="ET46" s="18">
        <f t="shared" si="50"/>
        <v>-0.9206684455721148</v>
      </c>
      <c r="EU46" s="18">
        <f t="shared" si="50"/>
        <v>-0.64777162488675044</v>
      </c>
      <c r="EV46" s="18">
        <f t="shared" si="50"/>
        <v>-1.6266238099787667</v>
      </c>
      <c r="EW46" s="18">
        <f t="shared" si="50"/>
        <v>-1.3704702086952958</v>
      </c>
      <c r="EX46" s="18">
        <f t="shared" si="50"/>
        <v>-0.86274961887062851</v>
      </c>
      <c r="EY46" s="18">
        <f t="shared" si="50"/>
        <v>0.58173802595578028</v>
      </c>
      <c r="EZ46" s="18">
        <f t="shared" si="50"/>
        <v>0.97055789504840728</v>
      </c>
      <c r="FA46" s="18">
        <f t="shared" si="50"/>
        <v>1.4339379006820252</v>
      </c>
      <c r="FB46" s="18">
        <f t="shared" si="50"/>
        <v>1.6433287313772027</v>
      </c>
      <c r="FC46" s="18">
        <f t="shared" si="50"/>
        <v>2.6908917435926938</v>
      </c>
      <c r="FD46" s="18">
        <f t="shared" si="50"/>
        <v>2.6815674919361543</v>
      </c>
      <c r="FE46" s="18">
        <f t="shared" si="50"/>
        <v>2.6820945960297937</v>
      </c>
      <c r="FF46" s="18">
        <f t="shared" si="50"/>
        <v>2.12893667698002</v>
      </c>
      <c r="FG46" s="18">
        <f t="shared" si="50"/>
        <v>2.3475184449787578</v>
      </c>
      <c r="FH46" s="18">
        <f t="shared" si="50"/>
        <v>1.8447702147164735</v>
      </c>
      <c r="FI46" s="18">
        <f t="shared" si="50"/>
        <v>2.0765906798418499</v>
      </c>
      <c r="FJ46" s="18">
        <f t="shared" si="50"/>
        <v>2.0802276430767819</v>
      </c>
    </row>
    <row r="47" spans="1:166" x14ac:dyDescent="0.2">
      <c r="B47" t="str">
        <f t="shared" si="5"/>
        <v xml:space="preserve">   Financial activities</v>
      </c>
      <c r="C47" s="19"/>
      <c r="D47" s="19">
        <f t="shared" ref="D47:AI47" si="51">100*((D16/C16)^4-1)</f>
        <v>2.2867108722730789</v>
      </c>
      <c r="E47" s="19">
        <f t="shared" si="51"/>
        <v>0</v>
      </c>
      <c r="F47" s="19">
        <f t="shared" si="51"/>
        <v>-2.6045112991883057</v>
      </c>
      <c r="G47" s="19">
        <f t="shared" si="51"/>
        <v>0.56858421121082081</v>
      </c>
      <c r="H47" s="19">
        <f t="shared" si="51"/>
        <v>3.2494375112717577</v>
      </c>
      <c r="I47" s="19">
        <f t="shared" si="51"/>
        <v>-2.7808261347061936</v>
      </c>
      <c r="J47" s="19">
        <f t="shared" si="51"/>
        <v>-0.75258367519044356</v>
      </c>
      <c r="K47" s="19">
        <f t="shared" si="51"/>
        <v>4.810312465485489</v>
      </c>
      <c r="L47" s="19">
        <f t="shared" si="51"/>
        <v>0.56166489621753968</v>
      </c>
      <c r="M47" s="19">
        <f t="shared" si="51"/>
        <v>3.5921755130717825</v>
      </c>
      <c r="N47" s="19">
        <f t="shared" si="51"/>
        <v>8.1922006859783014</v>
      </c>
      <c r="O47" s="19">
        <f t="shared" si="51"/>
        <v>1.092388596612115</v>
      </c>
      <c r="P47" s="19">
        <f t="shared" si="51"/>
        <v>0.72529168093249385</v>
      </c>
      <c r="Q47" s="19">
        <f t="shared" si="51"/>
        <v>11.669829936792532</v>
      </c>
      <c r="R47" s="19">
        <f t="shared" si="51"/>
        <v>-2.4357273731536955</v>
      </c>
      <c r="S47" s="19">
        <f t="shared" si="51"/>
        <v>13.340640797473146</v>
      </c>
      <c r="T47" s="19">
        <f t="shared" si="51"/>
        <v>-7.9692997094433116</v>
      </c>
      <c r="U47" s="19">
        <f t="shared" si="51"/>
        <v>-4.2995157505946509</v>
      </c>
      <c r="V47" s="19">
        <f t="shared" si="51"/>
        <v>-8.0523130768470512</v>
      </c>
      <c r="W47" s="19">
        <f t="shared" si="51"/>
        <v>-1.7928725412198032</v>
      </c>
      <c r="X47" s="19">
        <f t="shared" si="51"/>
        <v>-2.6922394391034277</v>
      </c>
      <c r="Y47" s="19">
        <f t="shared" si="51"/>
        <v>6.3531973928922403</v>
      </c>
      <c r="Z47" s="19">
        <f t="shared" si="51"/>
        <v>4.0141030635602259</v>
      </c>
      <c r="AA47" s="19">
        <f t="shared" si="51"/>
        <v>3.0607741524220744</v>
      </c>
      <c r="AB47" s="19">
        <f t="shared" si="51"/>
        <v>1.7785246868992743</v>
      </c>
      <c r="AC47" s="19">
        <f t="shared" si="51"/>
        <v>2.1275851213138353</v>
      </c>
      <c r="AD47" s="19">
        <f t="shared" si="51"/>
        <v>0.17509297626561171</v>
      </c>
      <c r="AE47" s="19">
        <f t="shared" si="51"/>
        <v>0.17501636594294823</v>
      </c>
      <c r="AF47" s="19">
        <f t="shared" si="51"/>
        <v>5.8952503305186754</v>
      </c>
      <c r="AG47" s="19">
        <f t="shared" si="51"/>
        <v>5.2712923853413862</v>
      </c>
      <c r="AH47" s="19">
        <f t="shared" si="51"/>
        <v>10.422519913714678</v>
      </c>
      <c r="AI47" s="19">
        <f t="shared" si="51"/>
        <v>-3.7631264270537645</v>
      </c>
      <c r="AJ47" s="19">
        <f t="shared" ref="AJ47:BO47" si="52">100*((AJ16/AI16)^4-1)</f>
        <v>18.981499510491773</v>
      </c>
      <c r="AK47" s="19">
        <f t="shared" si="52"/>
        <v>8.2670557737518635</v>
      </c>
      <c r="AL47" s="19">
        <f t="shared" si="52"/>
        <v>13.362621953385091</v>
      </c>
      <c r="AM47" s="19">
        <f t="shared" si="52"/>
        <v>1.0713506889756808</v>
      </c>
      <c r="AN47" s="19">
        <f t="shared" si="52"/>
        <v>3.231131259630815</v>
      </c>
      <c r="AO47" s="19">
        <f t="shared" si="52"/>
        <v>3.5144708683676917</v>
      </c>
      <c r="AP47" s="19">
        <f t="shared" si="52"/>
        <v>-1.4869629687079056</v>
      </c>
      <c r="AQ47" s="19">
        <f t="shared" si="52"/>
        <v>0.30052570863012829</v>
      </c>
      <c r="AR47" s="19">
        <f t="shared" si="52"/>
        <v>-1.9355467387825676</v>
      </c>
      <c r="AS47" s="19">
        <f t="shared" si="52"/>
        <v>-1.0508447049067282</v>
      </c>
      <c r="AT47" s="19">
        <f t="shared" si="52"/>
        <v>1.6726495430697597</v>
      </c>
      <c r="AU47" s="19">
        <f t="shared" si="52"/>
        <v>5.5286686517922456</v>
      </c>
      <c r="AV47" s="19">
        <f t="shared" si="52"/>
        <v>0.14856079148803936</v>
      </c>
      <c r="AW47" s="19">
        <f t="shared" si="52"/>
        <v>8.2589676275864896</v>
      </c>
      <c r="AX47" s="19">
        <f t="shared" si="52"/>
        <v>-2.3078725451171622</v>
      </c>
      <c r="AY47" s="19">
        <f t="shared" si="52"/>
        <v>-6.7034667065278608</v>
      </c>
      <c r="AZ47" s="19">
        <f t="shared" si="52"/>
        <v>1.19669574068757</v>
      </c>
      <c r="BA47" s="19">
        <f t="shared" si="52"/>
        <v>1.0434046239119477</v>
      </c>
      <c r="BB47" s="19">
        <f t="shared" si="52"/>
        <v>3.1464170588898721</v>
      </c>
      <c r="BC47" s="19">
        <f t="shared" si="52"/>
        <v>4.785999488624193</v>
      </c>
      <c r="BD47" s="19">
        <f t="shared" si="52"/>
        <v>2.6401221176021172</v>
      </c>
      <c r="BE47" s="19">
        <f t="shared" si="52"/>
        <v>3.953398025810162</v>
      </c>
      <c r="BF47" s="19">
        <f t="shared" si="52"/>
        <v>-2.1264525097609899</v>
      </c>
      <c r="BG47" s="19">
        <f t="shared" si="52"/>
        <v>-2.1378170132467011</v>
      </c>
      <c r="BH47" s="19">
        <f t="shared" si="52"/>
        <v>-2.5749721580968221</v>
      </c>
      <c r="BI47" s="19">
        <f t="shared" si="52"/>
        <v>-0.72502873175508409</v>
      </c>
      <c r="BJ47" s="19">
        <f t="shared" si="52"/>
        <v>0.14574601336043713</v>
      </c>
      <c r="BK47" s="19">
        <f t="shared" si="52"/>
        <v>-2.7380827448347356</v>
      </c>
      <c r="BL47" s="19">
        <f t="shared" si="52"/>
        <v>2.815164272005144</v>
      </c>
      <c r="BM47" s="19">
        <f t="shared" si="52"/>
        <v>7.1747825935631671</v>
      </c>
      <c r="BN47" s="19">
        <f t="shared" si="52"/>
        <v>3.3324451514707532</v>
      </c>
      <c r="BO47" s="19">
        <f t="shared" si="52"/>
        <v>0.42651441200571849</v>
      </c>
      <c r="BP47" s="19">
        <f t="shared" ref="BP47:CU47" si="53">100*((BP16/BO16)^4-1)</f>
        <v>0.71085556509016268</v>
      </c>
      <c r="BQ47" s="19">
        <f t="shared" si="53"/>
        <v>-1.5479039555059138</v>
      </c>
      <c r="BR47" s="19">
        <f t="shared" si="53"/>
        <v>-0.84985354105451272</v>
      </c>
      <c r="BS47" s="19">
        <f t="shared" si="53"/>
        <v>-0.14232340745605754</v>
      </c>
      <c r="BT47" s="19">
        <f t="shared" si="53"/>
        <v>0.57101924903910639</v>
      </c>
      <c r="BU47" s="19">
        <f t="shared" si="53"/>
        <v>-2.535975197222462</v>
      </c>
      <c r="BV47" s="19">
        <f t="shared" si="53"/>
        <v>0.43018400028689285</v>
      </c>
      <c r="BW47" s="19">
        <f t="shared" si="53"/>
        <v>-0.28571410323787738</v>
      </c>
      <c r="BX47" s="19">
        <f t="shared" si="53"/>
        <v>-2.9716652055284398</v>
      </c>
      <c r="BY47" s="19">
        <f t="shared" si="53"/>
        <v>-4.813266317013742</v>
      </c>
      <c r="BZ47" s="19">
        <f t="shared" si="53"/>
        <v>-8.2020795953140375</v>
      </c>
      <c r="CA47" s="19">
        <f t="shared" si="53"/>
        <v>-10.175999529444423</v>
      </c>
      <c r="CB47" s="19">
        <f t="shared" si="53"/>
        <v>-7.8755998020678568</v>
      </c>
      <c r="CC47" s="19">
        <f t="shared" si="53"/>
        <v>-9.34825604135996</v>
      </c>
      <c r="CD47" s="19">
        <f t="shared" si="53"/>
        <v>-7.4732453126641785</v>
      </c>
      <c r="CE47" s="19">
        <f t="shared" si="53"/>
        <v>-6.0660648712993144</v>
      </c>
      <c r="CF47" s="19">
        <f t="shared" si="53"/>
        <v>-0.49699634647009105</v>
      </c>
      <c r="CG47" s="19">
        <f t="shared" si="53"/>
        <v>-1.4872701182640946</v>
      </c>
      <c r="CH47" s="19">
        <f t="shared" si="53"/>
        <v>-0.16670135990249912</v>
      </c>
      <c r="CI47" s="19">
        <f t="shared" si="53"/>
        <v>-2.3158654264674339</v>
      </c>
      <c r="CJ47" s="19">
        <f t="shared" si="53"/>
        <v>-3.1513169724473378</v>
      </c>
      <c r="CK47" s="19">
        <f t="shared" si="53"/>
        <v>-3.8352812110085566</v>
      </c>
      <c r="CL47" s="19">
        <f t="shared" si="53"/>
        <v>-1.0212682312560895</v>
      </c>
      <c r="CM47" s="19">
        <f t="shared" si="53"/>
        <v>-2.0398819998824202</v>
      </c>
      <c r="CN47" s="19">
        <f t="shared" si="53"/>
        <v>1.0371564108305753</v>
      </c>
      <c r="CO47" s="19">
        <f t="shared" si="53"/>
        <v>1.2076636996158019</v>
      </c>
      <c r="CP47" s="19">
        <f t="shared" si="53"/>
        <v>3.4688901520357751</v>
      </c>
      <c r="CQ47" s="19">
        <f t="shared" si="53"/>
        <v>5.3679502200335794</v>
      </c>
      <c r="CR47" s="19">
        <f t="shared" si="53"/>
        <v>3.2221298686856414</v>
      </c>
      <c r="CS47" s="19">
        <f t="shared" si="53"/>
        <v>1.5046757777119169</v>
      </c>
      <c r="CT47" s="19">
        <f t="shared" si="53"/>
        <v>1.3316504204730073</v>
      </c>
      <c r="CU47" s="19">
        <f t="shared" si="53"/>
        <v>-0.98683455994782454</v>
      </c>
      <c r="CV47" s="19">
        <f t="shared" ref="CV47:EA47" si="54">100*((CV16/CU16)^4-1)</f>
        <v>0.66362277613030152</v>
      </c>
      <c r="CW47" s="19">
        <f t="shared" si="54"/>
        <v>1.9974414728281431</v>
      </c>
      <c r="CX47" s="19">
        <f t="shared" si="54"/>
        <v>2.488991148687969</v>
      </c>
      <c r="CY47" s="19">
        <f t="shared" si="54"/>
        <v>0.819499917777744</v>
      </c>
      <c r="CZ47" s="19">
        <f t="shared" si="54"/>
        <v>0.49009505970591949</v>
      </c>
      <c r="DA47" s="19">
        <f t="shared" si="54"/>
        <v>1.6386385784321167</v>
      </c>
      <c r="DB47" s="19">
        <f t="shared" si="54"/>
        <v>0.81349998027144821</v>
      </c>
      <c r="DC47" s="19">
        <f t="shared" si="54"/>
        <v>3.111334286968015</v>
      </c>
      <c r="DD47" s="19">
        <f t="shared" si="54"/>
        <v>0.16073936882612383</v>
      </c>
      <c r="DE47" s="19">
        <f t="shared" si="54"/>
        <v>2.5941093732678944</v>
      </c>
      <c r="DF47" s="19">
        <f t="shared" si="54"/>
        <v>-1.1122036898300713</v>
      </c>
      <c r="DG47" s="19">
        <f t="shared" si="54"/>
        <v>0.6415376390552785</v>
      </c>
      <c r="DH47" s="19">
        <f t="shared" si="54"/>
        <v>3.0698642181105518</v>
      </c>
      <c r="DI47" s="19">
        <f t="shared" si="54"/>
        <v>1.9161132225345101</v>
      </c>
      <c r="DJ47" s="19">
        <f t="shared" si="54"/>
        <v>2.7095497786825407</v>
      </c>
      <c r="DK47" s="19">
        <f t="shared" si="54"/>
        <v>5.4366022193667707</v>
      </c>
      <c r="DL47" s="19">
        <f t="shared" si="54"/>
        <v>2.4979281240926854</v>
      </c>
      <c r="DM47" s="19">
        <f t="shared" si="54"/>
        <v>0.46198190711368436</v>
      </c>
      <c r="DN47" s="19">
        <f t="shared" si="54"/>
        <v>0.15363930335736686</v>
      </c>
      <c r="DO47" s="19">
        <f t="shared" si="54"/>
        <v>2.7916121175528108</v>
      </c>
      <c r="DP47" s="19">
        <f t="shared" si="54"/>
        <v>3.2398542305252187</v>
      </c>
      <c r="DQ47" s="19">
        <f t="shared" si="54"/>
        <v>2.5957803439242477</v>
      </c>
      <c r="DR47" s="19">
        <f t="shared" si="54"/>
        <v>1.3592404712970074</v>
      </c>
      <c r="DS47" s="19">
        <f t="shared" si="54"/>
        <v>-3.8371882471323615</v>
      </c>
      <c r="DT47" s="19">
        <f t="shared" si="54"/>
        <v>-13.475493895029267</v>
      </c>
      <c r="DU47" s="19">
        <f t="shared" si="54"/>
        <v>0.15689347838272472</v>
      </c>
      <c r="DV47" s="19">
        <f t="shared" si="54"/>
        <v>6.5828642070977494</v>
      </c>
      <c r="DW47" s="19">
        <f t="shared" si="54"/>
        <v>0.15435073340035466</v>
      </c>
      <c r="DX47" s="19">
        <f t="shared" si="54"/>
        <v>1.2393345613266105</v>
      </c>
      <c r="DY47" s="19">
        <f t="shared" si="54"/>
        <v>1.0804455338460084</v>
      </c>
      <c r="DZ47" s="19">
        <f t="shared" si="54"/>
        <v>7.564732430005594</v>
      </c>
      <c r="EA47" s="19">
        <f t="shared" si="54"/>
        <v>5.6876272659282634</v>
      </c>
      <c r="EB47" s="19">
        <f t="shared" ref="EB47:FJ47" si="55">100*((EB16/EA16)^4-1)</f>
        <v>-1.6232830390802033</v>
      </c>
      <c r="EC47" s="19">
        <f t="shared" si="55"/>
        <v>-1.9240881172466251</v>
      </c>
      <c r="ED47" s="19">
        <f t="shared" si="55"/>
        <v>-2.0809396326593732</v>
      </c>
      <c r="EE47" s="19">
        <f t="shared" si="55"/>
        <v>-1.9435040333523279</v>
      </c>
      <c r="EF47" s="19">
        <f t="shared" si="55"/>
        <v>-0.60399978330640813</v>
      </c>
      <c r="EG47" s="19">
        <f t="shared" si="55"/>
        <v>-2.5519420309235707</v>
      </c>
      <c r="EH47" s="19">
        <f t="shared" si="55"/>
        <v>-2.4186333781409441</v>
      </c>
      <c r="EI47" s="19">
        <f t="shared" si="55"/>
        <v>-1.0701222299419721</v>
      </c>
      <c r="EJ47" s="19">
        <f t="shared" si="55"/>
        <v>-1.3779698469085888</v>
      </c>
      <c r="EK47" s="19">
        <f t="shared" si="55"/>
        <v>0.46412608206374273</v>
      </c>
      <c r="EL47" s="19">
        <f t="shared" si="55"/>
        <v>-1.8383271130634427</v>
      </c>
      <c r="EM47" s="18">
        <f t="shared" si="55"/>
        <v>3.6321135011730732</v>
      </c>
      <c r="EN47" s="18">
        <f t="shared" si="55"/>
        <v>1.120477043651591</v>
      </c>
      <c r="EO47" s="18">
        <f t="shared" si="55"/>
        <v>1.6690966864694179</v>
      </c>
      <c r="EP47" s="18">
        <f t="shared" si="55"/>
        <v>1.2252601040199096</v>
      </c>
      <c r="EQ47" s="18">
        <f t="shared" si="55"/>
        <v>2.8125045742688481</v>
      </c>
      <c r="ER47" s="18">
        <f t="shared" si="55"/>
        <v>0.83263753038416155</v>
      </c>
      <c r="ES47" s="18">
        <f t="shared" si="55"/>
        <v>1.4548734395332774</v>
      </c>
      <c r="ET47" s="18">
        <f t="shared" si="55"/>
        <v>0.18289973543603733</v>
      </c>
      <c r="EU47" s="18">
        <f t="shared" si="55"/>
        <v>1.3119910456035999</v>
      </c>
      <c r="EV47" s="18">
        <f t="shared" si="55"/>
        <v>-4.0210485228786563E-2</v>
      </c>
      <c r="EW47" s="18">
        <f t="shared" si="55"/>
        <v>-0.40576174494850736</v>
      </c>
      <c r="EX47" s="18">
        <f t="shared" si="55"/>
        <v>-1.3319004152931524</v>
      </c>
      <c r="EY47" s="18">
        <f t="shared" si="55"/>
        <v>-0.23284380929724513</v>
      </c>
      <c r="EZ47" s="18">
        <f t="shared" si="55"/>
        <v>-1.6122026963105607</v>
      </c>
      <c r="FA47" s="18">
        <f t="shared" si="55"/>
        <v>-1.644631368957139</v>
      </c>
      <c r="FB47" s="18">
        <f t="shared" si="55"/>
        <v>-0.97133979111341251</v>
      </c>
      <c r="FC47" s="18">
        <f t="shared" si="55"/>
        <v>-0.35530221706590037</v>
      </c>
      <c r="FD47" s="18">
        <f t="shared" si="55"/>
        <v>-0.70411339542113538</v>
      </c>
      <c r="FE47" s="18">
        <f t="shared" si="55"/>
        <v>-0.31433858947866877</v>
      </c>
      <c r="FF47" s="18">
        <f t="shared" si="55"/>
        <v>-1.0245476296097955</v>
      </c>
      <c r="FG47" s="18">
        <f t="shared" si="55"/>
        <v>-0.83888028625237476</v>
      </c>
      <c r="FH47" s="18">
        <f t="shared" si="55"/>
        <v>-1.4218301735588912</v>
      </c>
      <c r="FI47" s="18">
        <f t="shared" si="55"/>
        <v>-0.66980304610866348</v>
      </c>
      <c r="FJ47" s="18">
        <f t="shared" si="55"/>
        <v>-1.3977885884817742</v>
      </c>
    </row>
    <row r="48" spans="1:166" x14ac:dyDescent="0.2">
      <c r="B48" t="str">
        <f t="shared" si="5"/>
        <v xml:space="preserve">   Professional and business services</v>
      </c>
      <c r="C48" s="19"/>
      <c r="D48" s="19">
        <f t="shared" ref="D48:AI48" si="56">100*((D17/C17)^4-1)</f>
        <v>7.9927819290153357</v>
      </c>
      <c r="E48" s="19">
        <f t="shared" si="56"/>
        <v>6.0315176206023224</v>
      </c>
      <c r="F48" s="19">
        <f t="shared" si="56"/>
        <v>-1.5762203108845352</v>
      </c>
      <c r="G48" s="19">
        <f t="shared" si="56"/>
        <v>-2.8348371572484043</v>
      </c>
      <c r="H48" s="19">
        <f t="shared" si="56"/>
        <v>-3.0640961186799376</v>
      </c>
      <c r="I48" s="19">
        <f t="shared" si="56"/>
        <v>0.86462615263407372</v>
      </c>
      <c r="J48" s="19">
        <f t="shared" si="56"/>
        <v>2.3860122567077147</v>
      </c>
      <c r="K48" s="19">
        <f t="shared" si="56"/>
        <v>11.934408740502466</v>
      </c>
      <c r="L48" s="19">
        <f t="shared" si="56"/>
        <v>-5.4934526922067466</v>
      </c>
      <c r="M48" s="19">
        <f t="shared" si="56"/>
        <v>-7.4732453126640896</v>
      </c>
      <c r="N48" s="19">
        <f t="shared" si="56"/>
        <v>1.621369480352608</v>
      </c>
      <c r="O48" s="19">
        <f t="shared" si="56"/>
        <v>16.802999845798915</v>
      </c>
      <c r="P48" s="19">
        <f t="shared" si="56"/>
        <v>4.0752491582987327</v>
      </c>
      <c r="Q48" s="19">
        <f t="shared" si="56"/>
        <v>10.148261787542467</v>
      </c>
      <c r="R48" s="19">
        <f t="shared" si="56"/>
        <v>-1.7786117724600148</v>
      </c>
      <c r="S48" s="19">
        <f t="shared" si="56"/>
        <v>8.1308560188057655</v>
      </c>
      <c r="T48" s="19">
        <f t="shared" si="56"/>
        <v>9.5342549313741642</v>
      </c>
      <c r="U48" s="19">
        <f t="shared" si="56"/>
        <v>7.3797676491448971</v>
      </c>
      <c r="V48" s="19">
        <f t="shared" si="56"/>
        <v>10.252149282670731</v>
      </c>
      <c r="W48" s="19">
        <f t="shared" si="56"/>
        <v>9.1858990387616579E-2</v>
      </c>
      <c r="X48" s="19">
        <f t="shared" si="56"/>
        <v>-2.635919075495563</v>
      </c>
      <c r="Y48" s="19">
        <f t="shared" si="56"/>
        <v>3.9385704877817895</v>
      </c>
      <c r="Z48" s="19">
        <f t="shared" si="56"/>
        <v>8.9833378597132363</v>
      </c>
      <c r="AA48" s="19">
        <f t="shared" si="56"/>
        <v>11.87206758752135</v>
      </c>
      <c r="AB48" s="19">
        <f t="shared" si="56"/>
        <v>0.69868730094950759</v>
      </c>
      <c r="AC48" s="19">
        <f t="shared" si="56"/>
        <v>8.0587760572074618</v>
      </c>
      <c r="AD48" s="19">
        <f t="shared" si="56"/>
        <v>11.279512498130885</v>
      </c>
      <c r="AE48" s="19">
        <f t="shared" si="56"/>
        <v>10.432716945878195</v>
      </c>
      <c r="AF48" s="19">
        <f t="shared" si="56"/>
        <v>11.83209061272661</v>
      </c>
      <c r="AG48" s="19">
        <f t="shared" si="56"/>
        <v>2.223902302047609</v>
      </c>
      <c r="AH48" s="19">
        <f t="shared" si="56"/>
        <v>8.3995929334506734</v>
      </c>
      <c r="AI48" s="19">
        <f t="shared" si="56"/>
        <v>9.5362687239279431</v>
      </c>
      <c r="AJ48" s="19">
        <f t="shared" ref="AJ48:BO48" si="57">100*((AJ17/AI17)^4-1)</f>
        <v>0.52636412355073769</v>
      </c>
      <c r="AK48" s="19">
        <f t="shared" si="57"/>
        <v>4.1863258666131609</v>
      </c>
      <c r="AL48" s="19">
        <f t="shared" si="57"/>
        <v>3.1523204933932458</v>
      </c>
      <c r="AM48" s="19">
        <f t="shared" si="57"/>
        <v>5.1766938365443105</v>
      </c>
      <c r="AN48" s="19">
        <f t="shared" si="57"/>
        <v>10.179864743194011</v>
      </c>
      <c r="AO48" s="19">
        <f t="shared" si="57"/>
        <v>8.3366053997374401</v>
      </c>
      <c r="AP48" s="19">
        <f t="shared" si="57"/>
        <v>9.1285365621708525</v>
      </c>
      <c r="AQ48" s="19">
        <f t="shared" si="57"/>
        <v>6.0520713535302528</v>
      </c>
      <c r="AR48" s="19">
        <f t="shared" si="57"/>
        <v>3.0514046335765377</v>
      </c>
      <c r="AS48" s="19">
        <f t="shared" si="57"/>
        <v>8.793668581240798</v>
      </c>
      <c r="AT48" s="19">
        <f t="shared" si="57"/>
        <v>1.507058395317773</v>
      </c>
      <c r="AU48" s="19">
        <f t="shared" si="57"/>
        <v>-12.833713307027693</v>
      </c>
      <c r="AV48" s="19">
        <f t="shared" si="57"/>
        <v>-7.8845274257829061</v>
      </c>
      <c r="AW48" s="19">
        <f t="shared" si="57"/>
        <v>-13.825780903836415</v>
      </c>
      <c r="AX48" s="19">
        <f t="shared" si="57"/>
        <v>-10.387465352797587</v>
      </c>
      <c r="AY48" s="19">
        <f t="shared" si="57"/>
        <v>-3.7500308179667763</v>
      </c>
      <c r="AZ48" s="19">
        <f t="shared" si="57"/>
        <v>-1.5419628732308732</v>
      </c>
      <c r="BA48" s="19">
        <f t="shared" si="57"/>
        <v>0.14836792702528356</v>
      </c>
      <c r="BB48" s="19">
        <f t="shared" si="57"/>
        <v>-0.59160495916250611</v>
      </c>
      <c r="BC48" s="19">
        <f t="shared" si="57"/>
        <v>-2.0621660866157243</v>
      </c>
      <c r="BD48" s="19">
        <f t="shared" si="57"/>
        <v>-3.3882727665652479</v>
      </c>
      <c r="BE48" s="19">
        <f t="shared" si="57"/>
        <v>-0.67560985621257785</v>
      </c>
      <c r="BF48" s="19">
        <f t="shared" si="57"/>
        <v>2.7416538024316095</v>
      </c>
      <c r="BG48" s="19">
        <f t="shared" si="57"/>
        <v>5.5012173809481979</v>
      </c>
      <c r="BH48" s="19">
        <f t="shared" si="57"/>
        <v>4.5071890414455362</v>
      </c>
      <c r="BI48" s="19">
        <f t="shared" si="57"/>
        <v>3.8542682393101435</v>
      </c>
      <c r="BJ48" s="19">
        <f t="shared" si="57"/>
        <v>6.5995865007955734</v>
      </c>
      <c r="BK48" s="19">
        <f t="shared" si="57"/>
        <v>5.3026519181009979</v>
      </c>
      <c r="BL48" s="19">
        <f t="shared" si="57"/>
        <v>5.0142636003315477</v>
      </c>
      <c r="BM48" s="19">
        <f t="shared" si="57"/>
        <v>7.1299314985131756</v>
      </c>
      <c r="BN48" s="19">
        <f t="shared" si="57"/>
        <v>5.6466746592878314</v>
      </c>
      <c r="BO48" s="19">
        <f t="shared" si="57"/>
        <v>4.4502378261822795</v>
      </c>
      <c r="BP48" s="19">
        <f t="shared" ref="BP48:CU48" si="58">100*((BP17/BO17)^4-1)</f>
        <v>7.9550478642662625</v>
      </c>
      <c r="BQ48" s="19">
        <f t="shared" si="58"/>
        <v>6.5607288350979731</v>
      </c>
      <c r="BR48" s="19">
        <f t="shared" si="58"/>
        <v>5.4471989010214106</v>
      </c>
      <c r="BS48" s="19">
        <f t="shared" si="58"/>
        <v>6.0358224539107885</v>
      </c>
      <c r="BT48" s="19">
        <f t="shared" si="58"/>
        <v>3.4853755357703076</v>
      </c>
      <c r="BU48" s="19">
        <f t="shared" si="58"/>
        <v>3.2010031536678252</v>
      </c>
      <c r="BV48" s="19">
        <f t="shared" si="58"/>
        <v>3.8070201380534741</v>
      </c>
      <c r="BW48" s="19">
        <f t="shared" si="58"/>
        <v>4.7776952580829368</v>
      </c>
      <c r="BX48" s="19">
        <f t="shared" si="58"/>
        <v>1.8811591245302628</v>
      </c>
      <c r="BY48" s="19">
        <f t="shared" si="58"/>
        <v>-2.4365544812273487</v>
      </c>
      <c r="BZ48" s="19">
        <f t="shared" si="58"/>
        <v>-8.6934526421392775</v>
      </c>
      <c r="CA48" s="19">
        <f t="shared" si="58"/>
        <v>-10.884957614557644</v>
      </c>
      <c r="CB48" s="19">
        <f t="shared" si="58"/>
        <v>-16.80581915903787</v>
      </c>
      <c r="CC48" s="19">
        <f t="shared" si="58"/>
        <v>-6.2358602179637952</v>
      </c>
      <c r="CD48" s="19">
        <f t="shared" si="58"/>
        <v>0.40629709007482528</v>
      </c>
      <c r="CE48" s="19">
        <f t="shared" si="58"/>
        <v>2.3851069264623881</v>
      </c>
      <c r="CF48" s="19">
        <f t="shared" si="58"/>
        <v>3.882715757113897</v>
      </c>
      <c r="CG48" s="19">
        <f t="shared" si="58"/>
        <v>3.708619892088505</v>
      </c>
      <c r="CH48" s="19">
        <f t="shared" si="58"/>
        <v>5.4464378455067797</v>
      </c>
      <c r="CI48" s="19">
        <f t="shared" si="58"/>
        <v>5.3732904773815093</v>
      </c>
      <c r="CJ48" s="19">
        <f t="shared" si="58"/>
        <v>4.9688209225002167</v>
      </c>
      <c r="CK48" s="19">
        <f t="shared" si="58"/>
        <v>6.4945964059082151</v>
      </c>
      <c r="CL48" s="19">
        <f t="shared" si="58"/>
        <v>5.2833975085927909</v>
      </c>
      <c r="CM48" s="19">
        <f t="shared" si="58"/>
        <v>4.6394630230716771</v>
      </c>
      <c r="CN48" s="19">
        <f t="shared" si="58"/>
        <v>8.6784421680313741</v>
      </c>
      <c r="CO48" s="19">
        <f t="shared" si="58"/>
        <v>2.5912029021806227</v>
      </c>
      <c r="CP48" s="19">
        <f t="shared" si="58"/>
        <v>7.5588745922195111</v>
      </c>
      <c r="CQ48" s="19">
        <f t="shared" si="58"/>
        <v>5.587258822496155</v>
      </c>
      <c r="CR48" s="19">
        <f t="shared" si="58"/>
        <v>3.6095371505077578</v>
      </c>
      <c r="CS48" s="19">
        <f t="shared" si="58"/>
        <v>3.9870893442497168</v>
      </c>
      <c r="CT48" s="19">
        <f t="shared" si="58"/>
        <v>5.4652042089210928</v>
      </c>
      <c r="CU48" s="19">
        <f t="shared" si="58"/>
        <v>4.2388010759967232</v>
      </c>
      <c r="CV48" s="19">
        <f t="shared" ref="CV48:EA48" si="59">100*((CV17/CU17)^4-1)</f>
        <v>1.9412870779168978</v>
      </c>
      <c r="CW48" s="19">
        <f t="shared" si="59"/>
        <v>8.5354562895074935</v>
      </c>
      <c r="CX48" s="19">
        <f t="shared" si="59"/>
        <v>4.9204857285795933</v>
      </c>
      <c r="CY48" s="19">
        <f t="shared" si="59"/>
        <v>3.7655622448484305</v>
      </c>
      <c r="CZ48" s="19">
        <f t="shared" si="59"/>
        <v>5.9084407816737627</v>
      </c>
      <c r="DA48" s="19">
        <f t="shared" si="59"/>
        <v>6.3098380227182727</v>
      </c>
      <c r="DB48" s="19">
        <f t="shared" si="59"/>
        <v>4.3029746736128471</v>
      </c>
      <c r="DC48" s="19">
        <f t="shared" si="59"/>
        <v>4.9360845320272073</v>
      </c>
      <c r="DD48" s="19">
        <f t="shared" si="59"/>
        <v>5.8617042978482914</v>
      </c>
      <c r="DE48" s="19">
        <f t="shared" si="59"/>
        <v>5.2650161142387297</v>
      </c>
      <c r="DF48" s="19">
        <f t="shared" si="59"/>
        <v>3.1439515581621835</v>
      </c>
      <c r="DG48" s="19">
        <f t="shared" si="59"/>
        <v>6.1600365829139525</v>
      </c>
      <c r="DH48" s="19">
        <f t="shared" si="59"/>
        <v>8.0147091248500946</v>
      </c>
      <c r="DI48" s="19">
        <f t="shared" si="59"/>
        <v>5.7054011791781489</v>
      </c>
      <c r="DJ48" s="19">
        <f t="shared" si="59"/>
        <v>2.3625132673674054</v>
      </c>
      <c r="DK48" s="19">
        <f t="shared" si="59"/>
        <v>4.219470298594219</v>
      </c>
      <c r="DL48" s="19">
        <f t="shared" si="59"/>
        <v>0.6794607816735132</v>
      </c>
      <c r="DM48" s="19">
        <f t="shared" si="59"/>
        <v>3.5649589993464792</v>
      </c>
      <c r="DN48" s="19">
        <f t="shared" si="59"/>
        <v>5.0562502644416973</v>
      </c>
      <c r="DO48" s="19">
        <f t="shared" si="59"/>
        <v>8.8358731083126862E-2</v>
      </c>
      <c r="DP48" s="19">
        <f t="shared" si="59"/>
        <v>8.5161851238179977</v>
      </c>
      <c r="DQ48" s="19">
        <f t="shared" si="59"/>
        <v>7.6970062965590724</v>
      </c>
      <c r="DR48" s="19">
        <f t="shared" si="59"/>
        <v>5.9018575856303546</v>
      </c>
      <c r="DS48" s="19">
        <f t="shared" si="59"/>
        <v>4.2956662574630711</v>
      </c>
      <c r="DT48" s="19">
        <f t="shared" si="59"/>
        <v>-18.769355870931903</v>
      </c>
      <c r="DU48" s="19">
        <f t="shared" si="59"/>
        <v>7.9499371139839292</v>
      </c>
      <c r="DV48" s="19">
        <f t="shared" si="59"/>
        <v>12.348937367686297</v>
      </c>
      <c r="DW48" s="19">
        <f t="shared" si="59"/>
        <v>-2.3490809700665638</v>
      </c>
      <c r="DX48" s="19">
        <f t="shared" si="59"/>
        <v>0.41893532958432456</v>
      </c>
      <c r="DY48" s="19">
        <f t="shared" si="59"/>
        <v>9.7381172471279633</v>
      </c>
      <c r="DZ48" s="19">
        <f t="shared" si="59"/>
        <v>14.393785050381425</v>
      </c>
      <c r="EA48" s="19">
        <f t="shared" si="59"/>
        <v>17.862177403385648</v>
      </c>
      <c r="EB48" s="19">
        <f t="shared" ref="EB48:FJ48" si="60">100*((EB17/EA17)^4-1)</f>
        <v>5.2529043007883525</v>
      </c>
      <c r="EC48" s="19">
        <f t="shared" si="60"/>
        <v>-1.0432101597293242</v>
      </c>
      <c r="ED48" s="19">
        <f t="shared" si="60"/>
        <v>-1.454589047550392</v>
      </c>
      <c r="EE48" s="19">
        <f t="shared" si="60"/>
        <v>-4.3680864629752953</v>
      </c>
      <c r="EF48" s="19">
        <f t="shared" si="60"/>
        <v>-5.003664333855717</v>
      </c>
      <c r="EG48" s="19">
        <f t="shared" si="60"/>
        <v>-1.723684802494041</v>
      </c>
      <c r="EH48" s="19">
        <f t="shared" si="60"/>
        <v>1.7931528978083699</v>
      </c>
      <c r="EI48" s="19">
        <f t="shared" si="60"/>
        <v>0.23150371334754727</v>
      </c>
      <c r="EJ48" s="19">
        <f t="shared" si="60"/>
        <v>0.23136980598037482</v>
      </c>
      <c r="EK48" s="19">
        <f t="shared" si="60"/>
        <v>0.57884176734905868</v>
      </c>
      <c r="EL48" s="19">
        <f t="shared" si="60"/>
        <v>-0.88143175197666901</v>
      </c>
      <c r="EM48" s="18">
        <f t="shared" si="60"/>
        <v>-0.7555377377631789</v>
      </c>
      <c r="EN48" s="18">
        <f t="shared" si="60"/>
        <v>1.3681550427325551</v>
      </c>
      <c r="EO48" s="18">
        <f t="shared" si="60"/>
        <v>2.5974755661733795</v>
      </c>
      <c r="EP48" s="18">
        <f t="shared" si="60"/>
        <v>2.5607281037828944</v>
      </c>
      <c r="EQ48" s="18">
        <f t="shared" si="60"/>
        <v>3.7880053279663484</v>
      </c>
      <c r="ER48" s="18">
        <f t="shared" si="60"/>
        <v>2.0772042702216664</v>
      </c>
      <c r="ES48" s="18">
        <f t="shared" si="60"/>
        <v>-1.1195650841988369</v>
      </c>
      <c r="ET48" s="18">
        <f t="shared" si="60"/>
        <v>-0.40292502880771019</v>
      </c>
      <c r="EU48" s="18">
        <f t="shared" si="60"/>
        <v>-0.26913590413424338</v>
      </c>
      <c r="EV48" s="18">
        <f t="shared" si="60"/>
        <v>-0.62156969719689981</v>
      </c>
      <c r="EW48" s="18">
        <f t="shared" si="60"/>
        <v>-0.56706586745284282</v>
      </c>
      <c r="EX48" s="18">
        <f t="shared" si="60"/>
        <v>0.45634051067617865</v>
      </c>
      <c r="EY48" s="18">
        <f t="shared" si="60"/>
        <v>1.2405079760356097</v>
      </c>
      <c r="EZ48" s="18">
        <f t="shared" si="60"/>
        <v>1.3530892790318605</v>
      </c>
      <c r="FA48" s="18">
        <f t="shared" si="60"/>
        <v>1.7284791093733931</v>
      </c>
      <c r="FB48" s="18">
        <f t="shared" si="60"/>
        <v>2.3390758542617851</v>
      </c>
      <c r="FC48" s="18">
        <f t="shared" si="60"/>
        <v>2.7787781854317295</v>
      </c>
      <c r="FD48" s="18">
        <f t="shared" si="60"/>
        <v>2.6988647111490405</v>
      </c>
      <c r="FE48" s="18">
        <f t="shared" si="60"/>
        <v>2.7787340662799753</v>
      </c>
      <c r="FF48" s="18">
        <f t="shared" si="60"/>
        <v>2.7931543124679603</v>
      </c>
      <c r="FG48" s="18">
        <f t="shared" si="60"/>
        <v>2.9894587768821257</v>
      </c>
      <c r="FH48" s="18">
        <f t="shared" si="60"/>
        <v>2.9065767626637262</v>
      </c>
      <c r="FI48" s="18">
        <f t="shared" si="60"/>
        <v>2.8539081916559184</v>
      </c>
      <c r="FJ48" s="18">
        <f t="shared" si="60"/>
        <v>2.9581191337450186</v>
      </c>
    </row>
    <row r="49" spans="2:166" x14ac:dyDescent="0.2">
      <c r="B49" t="str">
        <f t="shared" si="5"/>
        <v xml:space="preserve">   Other services</v>
      </c>
      <c r="C49" s="19"/>
      <c r="D49" s="19">
        <f t="shared" ref="D49:AI49" si="61">100*((D18/C18)^4-1)</f>
        <v>4.1315058804286542</v>
      </c>
      <c r="E49" s="19">
        <f t="shared" si="61"/>
        <v>4.2096432814244578</v>
      </c>
      <c r="F49" s="19">
        <f t="shared" si="61"/>
        <v>2.0963037901014392</v>
      </c>
      <c r="G49" s="19">
        <f t="shared" si="61"/>
        <v>3.0226038942225308</v>
      </c>
      <c r="H49" s="19">
        <f t="shared" si="61"/>
        <v>1.4339772702064435</v>
      </c>
      <c r="I49" s="19">
        <f t="shared" si="61"/>
        <v>-0.11365249598287441</v>
      </c>
      <c r="J49" s="19">
        <f t="shared" si="61"/>
        <v>4.6863750267163162</v>
      </c>
      <c r="K49" s="19">
        <f t="shared" si="61"/>
        <v>1.7542200571404321</v>
      </c>
      <c r="L49" s="19">
        <f t="shared" si="61"/>
        <v>2.5998362016754095</v>
      </c>
      <c r="M49" s="19">
        <f t="shared" si="61"/>
        <v>4.9848911658422201</v>
      </c>
      <c r="N49" s="19">
        <f t="shared" si="61"/>
        <v>4.5821907879035395</v>
      </c>
      <c r="O49" s="19">
        <f t="shared" si="61"/>
        <v>2.4121723479652912</v>
      </c>
      <c r="P49" s="19">
        <f t="shared" si="61"/>
        <v>7.550214632729757</v>
      </c>
      <c r="Q49" s="19">
        <f t="shared" si="61"/>
        <v>2.9490618470707775</v>
      </c>
      <c r="R49" s="19">
        <f t="shared" si="61"/>
        <v>-0.63033290260935404</v>
      </c>
      <c r="S49" s="19">
        <f t="shared" si="61"/>
        <v>1.9655432147303697</v>
      </c>
      <c r="T49" s="19">
        <f t="shared" si="61"/>
        <v>2.8105680802636757</v>
      </c>
      <c r="U49" s="19">
        <f t="shared" si="61"/>
        <v>2.4190335046450517</v>
      </c>
      <c r="V49" s="19">
        <f t="shared" si="61"/>
        <v>4.3697956325594589</v>
      </c>
      <c r="W49" s="19">
        <f t="shared" si="61"/>
        <v>7.5876424166073875</v>
      </c>
      <c r="X49" s="19">
        <f t="shared" si="61"/>
        <v>0.90897029854193345</v>
      </c>
      <c r="Y49" s="19">
        <f t="shared" si="61"/>
        <v>1.4641599407537287</v>
      </c>
      <c r="Z49" s="19">
        <f t="shared" si="61"/>
        <v>1.458820163464325</v>
      </c>
      <c r="AA49" s="19">
        <f t="shared" si="61"/>
        <v>-0.99328756246035432</v>
      </c>
      <c r="AB49" s="19">
        <f t="shared" si="61"/>
        <v>5.1957217737345518</v>
      </c>
      <c r="AC49" s="19">
        <f t="shared" si="61"/>
        <v>3.2462874995536239</v>
      </c>
      <c r="AD49" s="19">
        <f t="shared" si="61"/>
        <v>7.3927150458090951</v>
      </c>
      <c r="AE49" s="19">
        <f t="shared" si="61"/>
        <v>3.0641672403430853</v>
      </c>
      <c r="AF49" s="19">
        <f t="shared" si="61"/>
        <v>2.8457675888207357</v>
      </c>
      <c r="AG49" s="19">
        <f t="shared" si="61"/>
        <v>4.1385500890712912</v>
      </c>
      <c r="AH49" s="19">
        <f t="shared" si="61"/>
        <v>6.4855899127943761</v>
      </c>
      <c r="AI49" s="19">
        <f t="shared" si="61"/>
        <v>1.5795281055528188</v>
      </c>
      <c r="AJ49" s="19">
        <f t="shared" ref="AJ49:BO49" si="62">100*((AJ18/AI18)^4-1)</f>
        <v>7.032726918065646</v>
      </c>
      <c r="AK49" s="19">
        <f t="shared" si="62"/>
        <v>2.5569486584586798</v>
      </c>
      <c r="AL49" s="19">
        <f t="shared" si="62"/>
        <v>2.7698878787169923</v>
      </c>
      <c r="AM49" s="19">
        <f t="shared" si="62"/>
        <v>4.1243424504020076</v>
      </c>
      <c r="AN49" s="19">
        <f t="shared" si="62"/>
        <v>-0.35304466885190955</v>
      </c>
      <c r="AO49" s="19">
        <f t="shared" si="62"/>
        <v>2.5449417626986826</v>
      </c>
      <c r="AP49" s="19">
        <f t="shared" si="62"/>
        <v>4.7863673917296623</v>
      </c>
      <c r="AQ49" s="19">
        <f t="shared" si="62"/>
        <v>4.1911523510399062</v>
      </c>
      <c r="AR49" s="19">
        <f t="shared" si="62"/>
        <v>-1.4113652090154583</v>
      </c>
      <c r="AS49" s="19">
        <f t="shared" si="62"/>
        <v>2.2627477454634448</v>
      </c>
      <c r="AT49" s="19">
        <f t="shared" si="62"/>
        <v>4.0064759654909743</v>
      </c>
      <c r="AU49" s="19">
        <f t="shared" si="62"/>
        <v>-2.023969980276108</v>
      </c>
      <c r="AV49" s="19">
        <f t="shared" si="62"/>
        <v>1.546363084785396</v>
      </c>
      <c r="AW49" s="19">
        <f t="shared" si="62"/>
        <v>-0.4671648861623634</v>
      </c>
      <c r="AX49" s="19">
        <f t="shared" si="62"/>
        <v>-1.5245883002333982</v>
      </c>
      <c r="AY49" s="19">
        <f t="shared" si="62"/>
        <v>1.461712664427095</v>
      </c>
      <c r="AZ49" s="19">
        <f t="shared" si="62"/>
        <v>1.9309639718992688</v>
      </c>
      <c r="BA49" s="19">
        <f t="shared" si="62"/>
        <v>1.4494062022002652</v>
      </c>
      <c r="BB49" s="19">
        <f t="shared" si="62"/>
        <v>1.2734637509328017</v>
      </c>
      <c r="BC49" s="19">
        <f t="shared" si="62"/>
        <v>2.1223923946338319</v>
      </c>
      <c r="BD49" s="19">
        <f t="shared" si="62"/>
        <v>1.3473494397474584</v>
      </c>
      <c r="BE49" s="19">
        <f t="shared" si="62"/>
        <v>1.9345460163209038</v>
      </c>
      <c r="BF49" s="19">
        <f t="shared" si="62"/>
        <v>3.068132704047466</v>
      </c>
      <c r="BG49" s="19">
        <f t="shared" si="62"/>
        <v>-0.94518266643384141</v>
      </c>
      <c r="BH49" s="19">
        <f t="shared" si="62"/>
        <v>2.545649763863933</v>
      </c>
      <c r="BI49" s="19">
        <f t="shared" si="62"/>
        <v>0.98958116852174705</v>
      </c>
      <c r="BJ49" s="19">
        <f t="shared" si="62"/>
        <v>2.3563663324665196</v>
      </c>
      <c r="BK49" s="19">
        <f t="shared" si="62"/>
        <v>2.3011181281033855</v>
      </c>
      <c r="BL49" s="19">
        <f t="shared" si="62"/>
        <v>3.9460861724368357</v>
      </c>
      <c r="BM49" s="19">
        <f t="shared" si="62"/>
        <v>1.980438063638279</v>
      </c>
      <c r="BN49" s="19">
        <f t="shared" si="62"/>
        <v>1.3240203024911912</v>
      </c>
      <c r="BO49" s="19">
        <f t="shared" si="62"/>
        <v>2.2471033438875576</v>
      </c>
      <c r="BP49" s="19">
        <f t="shared" ref="BP49:CU49" si="63">100*((BP18/BO18)^4-1)</f>
        <v>1.3922519471214256</v>
      </c>
      <c r="BQ49" s="19">
        <f t="shared" si="63"/>
        <v>2.0664990695465457</v>
      </c>
      <c r="BR49" s="19">
        <f t="shared" si="63"/>
        <v>2.0558782387686936</v>
      </c>
      <c r="BS49" s="19">
        <f t="shared" si="63"/>
        <v>4.121949165245109</v>
      </c>
      <c r="BT49" s="19">
        <f t="shared" si="63"/>
        <v>2.1816670907090607</v>
      </c>
      <c r="BU49" s="19">
        <f t="shared" si="63"/>
        <v>2.8354640887552129</v>
      </c>
      <c r="BV49" s="19">
        <f t="shared" si="63"/>
        <v>4.1075983841797781</v>
      </c>
      <c r="BW49" s="19">
        <f t="shared" si="63"/>
        <v>3.2893888265569604</v>
      </c>
      <c r="BX49" s="19">
        <f t="shared" si="63"/>
        <v>1.8112747451855871</v>
      </c>
      <c r="BY49" s="19">
        <f t="shared" si="63"/>
        <v>3.0568165528459534</v>
      </c>
      <c r="BZ49" s="19">
        <f t="shared" si="63"/>
        <v>-0.88584856355782282</v>
      </c>
      <c r="CA49" s="19">
        <f t="shared" si="63"/>
        <v>-0.37064452362700617</v>
      </c>
      <c r="CB49" s="19">
        <f t="shared" si="63"/>
        <v>-2.1008251999360184</v>
      </c>
      <c r="CC49" s="19">
        <f t="shared" si="63"/>
        <v>1.5023211247137569</v>
      </c>
      <c r="CD49" s="19">
        <f t="shared" si="63"/>
        <v>1.2711308913426755</v>
      </c>
      <c r="CE49" s="19">
        <f t="shared" si="63"/>
        <v>0.18558896323697116</v>
      </c>
      <c r="CF49" s="19">
        <f t="shared" si="63"/>
        <v>2.2054215199935667</v>
      </c>
      <c r="CG49" s="19">
        <f t="shared" si="63"/>
        <v>3.0580549720903738</v>
      </c>
      <c r="CH49" s="19">
        <f t="shared" si="63"/>
        <v>4.9948556013210021</v>
      </c>
      <c r="CI49" s="19">
        <f t="shared" si="63"/>
        <v>1.9299366366472892</v>
      </c>
      <c r="CJ49" s="19">
        <f t="shared" si="63"/>
        <v>3.3884507868824576</v>
      </c>
      <c r="CK49" s="19">
        <f t="shared" si="63"/>
        <v>1.8322602771444485</v>
      </c>
      <c r="CL49" s="19">
        <f t="shared" si="63"/>
        <v>2.0761792307019578</v>
      </c>
      <c r="CM49" s="19">
        <f t="shared" si="63"/>
        <v>2.8933164657697574</v>
      </c>
      <c r="CN49" s="19">
        <f t="shared" si="63"/>
        <v>2.4073980390431071</v>
      </c>
      <c r="CO49" s="19">
        <f t="shared" si="63"/>
        <v>1.1208296911702442</v>
      </c>
      <c r="CP49" s="19">
        <f t="shared" si="63"/>
        <v>2.9894623844289425</v>
      </c>
      <c r="CQ49" s="19">
        <f t="shared" si="63"/>
        <v>1.4580561523733326</v>
      </c>
      <c r="CR49" s="19">
        <f t="shared" si="63"/>
        <v>2.8510036778937486</v>
      </c>
      <c r="CS49" s="19">
        <f t="shared" si="63"/>
        <v>2.4128526027886954</v>
      </c>
      <c r="CT49" s="19">
        <f t="shared" si="63"/>
        <v>3.1609974953756392</v>
      </c>
      <c r="CU49" s="19">
        <f t="shared" si="63"/>
        <v>4.0704691705166107</v>
      </c>
      <c r="CV49" s="19">
        <f t="shared" ref="CV49:EA49" si="64">100*((CV18/CU18)^4-1)</f>
        <v>0.2671563047309311</v>
      </c>
      <c r="CW49" s="19">
        <f t="shared" si="64"/>
        <v>3.1367529161647756</v>
      </c>
      <c r="CX49" s="19">
        <f t="shared" si="64"/>
        <v>0.53037092670153996</v>
      </c>
      <c r="CY49" s="19">
        <f t="shared" si="64"/>
        <v>2.8042704414730002</v>
      </c>
      <c r="CZ49" s="19">
        <f t="shared" si="64"/>
        <v>3.8607554804583</v>
      </c>
      <c r="DA49" s="19">
        <f t="shared" si="64"/>
        <v>3.7904266606574089</v>
      </c>
      <c r="DB49" s="19">
        <f t="shared" si="64"/>
        <v>2.8310500157523455</v>
      </c>
      <c r="DC49" s="19">
        <f t="shared" si="64"/>
        <v>5.215318575378336</v>
      </c>
      <c r="DD49" s="19">
        <f t="shared" si="64"/>
        <v>4.2332419424863543</v>
      </c>
      <c r="DE49" s="19">
        <f t="shared" si="64"/>
        <v>2.7782702907437118</v>
      </c>
      <c r="DF49" s="19">
        <f t="shared" si="64"/>
        <v>2.2532564218737949</v>
      </c>
      <c r="DG49" s="19">
        <f t="shared" si="64"/>
        <v>2.4604651393439703</v>
      </c>
      <c r="DH49" s="19">
        <f t="shared" si="64"/>
        <v>3.7951785394915394</v>
      </c>
      <c r="DI49" s="19">
        <f t="shared" si="64"/>
        <v>1.8051328699039804</v>
      </c>
      <c r="DJ49" s="19">
        <f t="shared" si="64"/>
        <v>2.4424491678258997</v>
      </c>
      <c r="DK49" s="19">
        <f t="shared" si="64"/>
        <v>4.9303619763569007</v>
      </c>
      <c r="DL49" s="19">
        <f t="shared" si="64"/>
        <v>2.5496490242524317</v>
      </c>
      <c r="DM49" s="19">
        <f t="shared" si="64"/>
        <v>1.8732068819338421</v>
      </c>
      <c r="DN49" s="19">
        <f t="shared" si="64"/>
        <v>2.5216637797104813</v>
      </c>
      <c r="DO49" s="19">
        <f t="shared" si="64"/>
        <v>2.9529209729265649</v>
      </c>
      <c r="DP49" s="19">
        <f t="shared" si="64"/>
        <v>2.6057267349631985</v>
      </c>
      <c r="DQ49" s="19">
        <f t="shared" si="64"/>
        <v>2.1490556384575088</v>
      </c>
      <c r="DR49" s="19">
        <f t="shared" si="64"/>
        <v>1.6435049759035092</v>
      </c>
      <c r="DS49" s="19">
        <f t="shared" si="64"/>
        <v>-2.5720308213872722</v>
      </c>
      <c r="DT49" s="19">
        <f t="shared" si="64"/>
        <v>-66.50192653570754</v>
      </c>
      <c r="DU49" s="19">
        <f t="shared" si="64"/>
        <v>32.030012710480179</v>
      </c>
      <c r="DV49" s="19">
        <f t="shared" si="64"/>
        <v>5.1333887072398499</v>
      </c>
      <c r="DW49" s="19">
        <f t="shared" si="64"/>
        <v>-0.9359904435510491</v>
      </c>
      <c r="DX49" s="19">
        <f t="shared" si="64"/>
        <v>17.739212164490326</v>
      </c>
      <c r="DY49" s="19">
        <f t="shared" si="64"/>
        <v>18.007388901982925</v>
      </c>
      <c r="DZ49" s="19">
        <f t="shared" si="64"/>
        <v>10.127288334249762</v>
      </c>
      <c r="EA49" s="19">
        <f t="shared" si="64"/>
        <v>3.2686647442129013</v>
      </c>
      <c r="EB49" s="19">
        <f t="shared" ref="EB49:FJ49" si="65">100*((EB18/EA18)^4-1)</f>
        <v>5.2960419914716672</v>
      </c>
      <c r="EC49" s="19">
        <f t="shared" si="65"/>
        <v>6.7986317454825862</v>
      </c>
      <c r="ED49" s="19">
        <f t="shared" si="65"/>
        <v>2.5304592284334015</v>
      </c>
      <c r="EE49" s="19">
        <f t="shared" si="65"/>
        <v>6.0452102506436622</v>
      </c>
      <c r="EF49" s="19">
        <f t="shared" si="65"/>
        <v>3.4146570503774898</v>
      </c>
      <c r="EG49" s="19">
        <f t="shared" si="65"/>
        <v>2.8455317057109797</v>
      </c>
      <c r="EH49" s="19">
        <f t="shared" si="65"/>
        <v>3.1827758946925355</v>
      </c>
      <c r="EI49" s="19">
        <f t="shared" si="65"/>
        <v>0.81159004335691343</v>
      </c>
      <c r="EJ49" s="19">
        <f t="shared" si="65"/>
        <v>3.7131932627944231</v>
      </c>
      <c r="EK49" s="19">
        <f t="shared" si="65"/>
        <v>2.0444967373290712</v>
      </c>
      <c r="EL49" s="19">
        <f t="shared" si="65"/>
        <v>1.1708724784066593</v>
      </c>
      <c r="EM49" s="18">
        <f t="shared" si="65"/>
        <v>3.098778076886477</v>
      </c>
      <c r="EN49" s="18">
        <f t="shared" si="65"/>
        <v>2.4353414545760232</v>
      </c>
      <c r="EO49" s="18">
        <f t="shared" si="65"/>
        <v>1.7864014489186841</v>
      </c>
      <c r="EP49" s="18">
        <f t="shared" si="65"/>
        <v>2.1336516132623773</v>
      </c>
      <c r="EQ49" s="18">
        <f t="shared" si="65"/>
        <v>1.5631807873293324</v>
      </c>
      <c r="ER49" s="18">
        <f t="shared" si="65"/>
        <v>1.0677298493027232</v>
      </c>
      <c r="ES49" s="18">
        <f t="shared" si="65"/>
        <v>1.8287991591992903</v>
      </c>
      <c r="ET49" s="18">
        <f t="shared" si="65"/>
        <v>2.0182777973807742</v>
      </c>
      <c r="EU49" s="18">
        <f t="shared" si="65"/>
        <v>1.746800231937029</v>
      </c>
      <c r="EV49" s="18">
        <f t="shared" si="65"/>
        <v>1.7520715320451297</v>
      </c>
      <c r="EW49" s="18">
        <f t="shared" si="65"/>
        <v>1.8010217361187353</v>
      </c>
      <c r="EX49" s="18">
        <f t="shared" si="65"/>
        <v>1.9049539723299258</v>
      </c>
      <c r="EY49" s="18">
        <f t="shared" si="65"/>
        <v>1.3738878172523394</v>
      </c>
      <c r="EZ49" s="18">
        <f t="shared" si="65"/>
        <v>1.6330650496582777</v>
      </c>
      <c r="FA49" s="18">
        <f t="shared" si="65"/>
        <v>1.5193886803649415</v>
      </c>
      <c r="FB49" s="18">
        <f t="shared" si="65"/>
        <v>1.297425422993892</v>
      </c>
      <c r="FC49" s="18">
        <f t="shared" si="65"/>
        <v>0.59165104211347241</v>
      </c>
      <c r="FD49" s="18">
        <f t="shared" si="65"/>
        <v>0.44024072334007958</v>
      </c>
      <c r="FE49" s="18">
        <f t="shared" si="65"/>
        <v>0.38320335767287883</v>
      </c>
      <c r="FF49" s="18">
        <f t="shared" si="65"/>
        <v>0.52048617141515763</v>
      </c>
      <c r="FG49" s="18">
        <f t="shared" si="65"/>
        <v>4.9249752941316061E-2</v>
      </c>
      <c r="FH49" s="18">
        <f t="shared" si="65"/>
        <v>6.2719931507948523E-2</v>
      </c>
      <c r="FI49" s="18">
        <f t="shared" si="65"/>
        <v>0.31068758474066538</v>
      </c>
      <c r="FJ49" s="18">
        <f t="shared" si="65"/>
        <v>0.67460159042345147</v>
      </c>
    </row>
    <row r="50" spans="2:166" x14ac:dyDescent="0.2">
      <c r="B50" t="str">
        <f t="shared" si="5"/>
        <v xml:space="preserve">      Leisure and Hospitality</v>
      </c>
      <c r="C50" s="19"/>
      <c r="D50" s="19">
        <f t="shared" ref="D50:AI50" si="66">100*((D19/C19)^4-1)</f>
        <v>4.0619279457863255</v>
      </c>
      <c r="E50" s="19">
        <f t="shared" si="66"/>
        <v>2.3685132421017441</v>
      </c>
      <c r="F50" s="19">
        <f t="shared" si="66"/>
        <v>-1.1619339325340317</v>
      </c>
      <c r="G50" s="19">
        <f t="shared" si="66"/>
        <v>7.3640249731502294</v>
      </c>
      <c r="H50" s="19">
        <f t="shared" si="66"/>
        <v>-1.9970840746354246</v>
      </c>
      <c r="I50" s="19">
        <f t="shared" si="66"/>
        <v>-6.6185398422132335</v>
      </c>
      <c r="J50" s="19">
        <f t="shared" si="66"/>
        <v>3.272322655397053</v>
      </c>
      <c r="K50" s="19">
        <f t="shared" si="66"/>
        <v>3.9943332896033024</v>
      </c>
      <c r="L50" s="19">
        <f t="shared" si="66"/>
        <v>2.1829285200021475</v>
      </c>
      <c r="M50" s="19">
        <f t="shared" si="66"/>
        <v>4.9716406214933562</v>
      </c>
      <c r="N50" s="19">
        <f t="shared" si="66"/>
        <v>2.433240019326699</v>
      </c>
      <c r="O50" s="19">
        <f t="shared" si="66"/>
        <v>3.5717166473591133</v>
      </c>
      <c r="P50" s="19">
        <f t="shared" si="66"/>
        <v>3.8273213318680721</v>
      </c>
      <c r="Q50" s="19">
        <f t="shared" si="66"/>
        <v>6.3776202656665282</v>
      </c>
      <c r="R50" s="19">
        <f t="shared" si="66"/>
        <v>-3.7630164963141088</v>
      </c>
      <c r="S50" s="19">
        <f t="shared" si="66"/>
        <v>3.4858172909753682</v>
      </c>
      <c r="T50" s="19">
        <f t="shared" si="66"/>
        <v>5.4295914324086203</v>
      </c>
      <c r="U50" s="19">
        <f t="shared" si="66"/>
        <v>-1.4732713320952051</v>
      </c>
      <c r="V50" s="19">
        <f t="shared" si="66"/>
        <v>8.0740384037017563</v>
      </c>
      <c r="W50" s="19">
        <f t="shared" si="66"/>
        <v>7.0745635984552413</v>
      </c>
      <c r="X50" s="19">
        <f t="shared" si="66"/>
        <v>1.8372223319810921</v>
      </c>
      <c r="Y50" s="19">
        <f t="shared" si="66"/>
        <v>-1.6760305929449548</v>
      </c>
      <c r="Z50" s="19">
        <f t="shared" si="66"/>
        <v>9.2978857046844823</v>
      </c>
      <c r="AA50" s="19">
        <f t="shared" si="66"/>
        <v>-3.8921686270196654</v>
      </c>
      <c r="AB50" s="19">
        <f t="shared" si="66"/>
        <v>9.1804346205030427</v>
      </c>
      <c r="AC50" s="19">
        <f t="shared" si="66"/>
        <v>6.4454254924028342</v>
      </c>
      <c r="AD50" s="19">
        <f t="shared" si="66"/>
        <v>2.8815698153110914</v>
      </c>
      <c r="AE50" s="19">
        <f t="shared" si="66"/>
        <v>0.49321731402112157</v>
      </c>
      <c r="AF50" s="19">
        <f t="shared" si="66"/>
        <v>-0.61321297146851306</v>
      </c>
      <c r="AG50" s="19">
        <f t="shared" si="66"/>
        <v>6.2993029802287159</v>
      </c>
      <c r="AH50" s="19">
        <f t="shared" si="66"/>
        <v>8.6323236289130847</v>
      </c>
      <c r="AI50" s="19">
        <f t="shared" si="66"/>
        <v>-1.0646068172830758</v>
      </c>
      <c r="AJ50" s="19">
        <f t="shared" ref="AJ50:BO50" si="67">100*((AJ19/AI19)^4-1)</f>
        <v>6.4623564373317066</v>
      </c>
      <c r="AK50" s="19">
        <f t="shared" si="67"/>
        <v>3.6840614627766444</v>
      </c>
      <c r="AL50" s="19">
        <f t="shared" si="67"/>
        <v>-3.1000936662934908</v>
      </c>
      <c r="AM50" s="19">
        <f t="shared" si="67"/>
        <v>17.033281362596121</v>
      </c>
      <c r="AN50" s="19">
        <f t="shared" si="67"/>
        <v>0.45108470883918894</v>
      </c>
      <c r="AO50" s="19">
        <f t="shared" si="67"/>
        <v>1.9254721550437282</v>
      </c>
      <c r="AP50" s="19">
        <f t="shared" si="67"/>
        <v>5.364887209355218</v>
      </c>
      <c r="AQ50" s="19">
        <f t="shared" si="67"/>
        <v>2.5650447707422419</v>
      </c>
      <c r="AR50" s="19">
        <f t="shared" si="67"/>
        <v>-2.6085551331690437</v>
      </c>
      <c r="AS50" s="19">
        <f t="shared" si="67"/>
        <v>-5.9402425253546109</v>
      </c>
      <c r="AT50" s="19">
        <f t="shared" si="67"/>
        <v>9.1629683489620639</v>
      </c>
      <c r="AU50" s="19">
        <f t="shared" si="67"/>
        <v>-0.10972430732587579</v>
      </c>
      <c r="AV50" s="19">
        <f t="shared" si="67"/>
        <v>-1.7452539843549442</v>
      </c>
      <c r="AW50" s="19">
        <f t="shared" si="67"/>
        <v>-3.2676966915489269</v>
      </c>
      <c r="AX50" s="19">
        <f t="shared" si="67"/>
        <v>-9.1225195900993974</v>
      </c>
      <c r="AY50" s="19">
        <f t="shared" si="67"/>
        <v>-1.4724370005920306</v>
      </c>
      <c r="AZ50" s="19">
        <f t="shared" si="67"/>
        <v>2.6553614752961474</v>
      </c>
      <c r="BA50" s="19">
        <f t="shared" si="67"/>
        <v>2.0600182318918581</v>
      </c>
      <c r="BB50" s="19">
        <f t="shared" si="67"/>
        <v>-0.45121191464745358</v>
      </c>
      <c r="BC50" s="19">
        <f t="shared" si="67"/>
        <v>1.5931407777987294</v>
      </c>
      <c r="BD50" s="19">
        <f t="shared" si="67"/>
        <v>0.45146655134289393</v>
      </c>
      <c r="BE50" s="19">
        <f t="shared" si="67"/>
        <v>4.6949864426278243</v>
      </c>
      <c r="BF50" s="19">
        <f t="shared" si="67"/>
        <v>6.72805456393617</v>
      </c>
      <c r="BG50" s="19">
        <f t="shared" si="67"/>
        <v>0.10951402122965082</v>
      </c>
      <c r="BH50" s="19">
        <f t="shared" si="67"/>
        <v>4.1111501362672609</v>
      </c>
      <c r="BI50" s="19">
        <f t="shared" si="67"/>
        <v>-0.8639258260694116</v>
      </c>
      <c r="BJ50" s="19">
        <f t="shared" si="67"/>
        <v>4.1902281630128213</v>
      </c>
      <c r="BK50" s="19">
        <f t="shared" si="67"/>
        <v>1.9485219185268132</v>
      </c>
      <c r="BL50" s="19">
        <f t="shared" si="67"/>
        <v>5.5671334352160873</v>
      </c>
      <c r="BM50" s="19">
        <f t="shared" si="67"/>
        <v>2.3415719520226919</v>
      </c>
      <c r="BN50" s="19">
        <f t="shared" si="67"/>
        <v>3.399432567429983</v>
      </c>
      <c r="BO50" s="19">
        <f t="shared" si="67"/>
        <v>3.3707881302485365</v>
      </c>
      <c r="BP50" s="19">
        <f t="shared" ref="BP50:CU50" si="68">100*((BP19/BO19)^4-1)</f>
        <v>1.6610078345273838</v>
      </c>
      <c r="BQ50" s="19">
        <f t="shared" si="68"/>
        <v>5.1305326749996771</v>
      </c>
      <c r="BR50" s="19">
        <f t="shared" si="68"/>
        <v>3.3908372445013324</v>
      </c>
      <c r="BS50" s="19">
        <f t="shared" si="68"/>
        <v>4.2938728746316546</v>
      </c>
      <c r="BT50" s="19">
        <f t="shared" si="68"/>
        <v>2.3100115079211836</v>
      </c>
      <c r="BU50" s="19">
        <f t="shared" si="68"/>
        <v>3.4090713945127415</v>
      </c>
      <c r="BV50" s="19">
        <f t="shared" si="68"/>
        <v>2.7776126339795093</v>
      </c>
      <c r="BW50" s="19">
        <f t="shared" si="68"/>
        <v>3.3569050528497346</v>
      </c>
      <c r="BX50" s="19">
        <f t="shared" si="68"/>
        <v>-1.2513382231441494</v>
      </c>
      <c r="BY50" s="19">
        <f t="shared" si="68"/>
        <v>0.29136802361628966</v>
      </c>
      <c r="BZ50" s="19">
        <f t="shared" si="68"/>
        <v>-6.2465539683022371</v>
      </c>
      <c r="CA50" s="19">
        <f t="shared" si="68"/>
        <v>-7.9299816655479809</v>
      </c>
      <c r="CB50" s="19">
        <f t="shared" si="68"/>
        <v>-7.1425245785930347</v>
      </c>
      <c r="CC50" s="19">
        <f t="shared" si="68"/>
        <v>0.30773153316137059</v>
      </c>
      <c r="CD50" s="19">
        <f t="shared" si="68"/>
        <v>-2.5350466384023052</v>
      </c>
      <c r="CE50" s="19">
        <f t="shared" si="68"/>
        <v>-0.30876086578359718</v>
      </c>
      <c r="CF50" s="19">
        <f t="shared" si="68"/>
        <v>2.1831554485097326</v>
      </c>
      <c r="CG50" s="19">
        <f t="shared" si="68"/>
        <v>2.0671151587613457</v>
      </c>
      <c r="CH50" s="19">
        <f t="shared" si="68"/>
        <v>3.9342990390152321</v>
      </c>
      <c r="CI50" s="19">
        <f t="shared" si="68"/>
        <v>0.40485778220238355</v>
      </c>
      <c r="CJ50" s="19">
        <f t="shared" si="68"/>
        <v>3.6843654959521244</v>
      </c>
      <c r="CK50" s="19">
        <f t="shared" si="68"/>
        <v>1.1051006530141461</v>
      </c>
      <c r="CL50" s="19">
        <f t="shared" si="68"/>
        <v>3.9483955423911032</v>
      </c>
      <c r="CM50" s="19">
        <f t="shared" si="68"/>
        <v>3.7065598608762462</v>
      </c>
      <c r="CN50" s="19">
        <f t="shared" si="68"/>
        <v>4.1764687229960851</v>
      </c>
      <c r="CO50" s="19">
        <f t="shared" si="68"/>
        <v>1.7560556210883149</v>
      </c>
      <c r="CP50" s="19">
        <f t="shared" si="68"/>
        <v>6.6240833396595589</v>
      </c>
      <c r="CQ50" s="19">
        <f t="shared" si="68"/>
        <v>3.4628845137375963</v>
      </c>
      <c r="CR50" s="19">
        <f t="shared" si="68"/>
        <v>4.7918752992151203</v>
      </c>
      <c r="CS50" s="19">
        <f t="shared" si="68"/>
        <v>4.2542270727748743</v>
      </c>
      <c r="CT50" s="19">
        <f t="shared" si="68"/>
        <v>3.4515791907054894</v>
      </c>
      <c r="CU50" s="19">
        <f t="shared" si="68"/>
        <v>4.4561480888904326</v>
      </c>
      <c r="CV50" s="19">
        <f t="shared" ref="CV50:EA50" si="69">100*((CV19/CU19)^4-1)</f>
        <v>1.0884253548760103</v>
      </c>
      <c r="CW50" s="19">
        <f t="shared" si="69"/>
        <v>3.4676240768082067</v>
      </c>
      <c r="CX50" s="19">
        <f t="shared" si="69"/>
        <v>1.7080184845994051</v>
      </c>
      <c r="CY50" s="19">
        <f t="shared" si="69"/>
        <v>5.4446535079897274</v>
      </c>
      <c r="CZ50" s="19">
        <f t="shared" si="69"/>
        <v>4.4616147204871393</v>
      </c>
      <c r="DA50" s="19">
        <f t="shared" si="69"/>
        <v>8.506973482629876</v>
      </c>
      <c r="DB50" s="19">
        <f t="shared" si="69"/>
        <v>2.5766342023130884</v>
      </c>
      <c r="DC50" s="19">
        <f t="shared" si="69"/>
        <v>4.6433979000677361</v>
      </c>
      <c r="DD50" s="19">
        <f t="shared" si="69"/>
        <v>3.2995652196410985</v>
      </c>
      <c r="DE50" s="19">
        <f t="shared" si="69"/>
        <v>4.8097848803455134</v>
      </c>
      <c r="DF50" s="19">
        <f t="shared" si="69"/>
        <v>1.8978326045115068</v>
      </c>
      <c r="DG50" s="19">
        <f t="shared" si="69"/>
        <v>3.5530075703954056</v>
      </c>
      <c r="DH50" s="19">
        <f t="shared" si="69"/>
        <v>5.611533197040286</v>
      </c>
      <c r="DI50" s="19">
        <f t="shared" si="69"/>
        <v>7.9768666890700501E-2</v>
      </c>
      <c r="DJ50" s="19">
        <f t="shared" si="69"/>
        <v>1.8464138879604075</v>
      </c>
      <c r="DK50" s="19">
        <f t="shared" si="69"/>
        <v>5.5896778698141691</v>
      </c>
      <c r="DL50" s="19">
        <f t="shared" si="69"/>
        <v>3.1686996264000067</v>
      </c>
      <c r="DM50" s="19">
        <f t="shared" si="69"/>
        <v>-0.46529583775666294</v>
      </c>
      <c r="DN50" s="19">
        <f t="shared" si="69"/>
        <v>3.2271350500154394</v>
      </c>
      <c r="DO50" s="19">
        <f t="shared" si="69"/>
        <v>-7.7138170166390907E-2</v>
      </c>
      <c r="DP50" s="19">
        <f t="shared" si="69"/>
        <v>1.865113951040076</v>
      </c>
      <c r="DQ50" s="19">
        <f t="shared" si="69"/>
        <v>1.545267896688074</v>
      </c>
      <c r="DR50" s="19">
        <f t="shared" si="69"/>
        <v>0.76745619040332613</v>
      </c>
      <c r="DS50" s="19">
        <f t="shared" si="69"/>
        <v>-5.0935272160218208</v>
      </c>
      <c r="DT50" s="19">
        <f t="shared" si="69"/>
        <v>-90.309305658323709</v>
      </c>
      <c r="DU50" s="19">
        <f t="shared" si="69"/>
        <v>69.562770914112804</v>
      </c>
      <c r="DV50" s="19">
        <f t="shared" si="69"/>
        <v>10.345298942798609</v>
      </c>
      <c r="DW50" s="19">
        <f t="shared" si="69"/>
        <v>-5.3445033104490447</v>
      </c>
      <c r="DX50" s="19">
        <f t="shared" si="69"/>
        <v>52.635805816084115</v>
      </c>
      <c r="DY50" s="19">
        <f t="shared" si="69"/>
        <v>51.248630113339509</v>
      </c>
      <c r="DZ50" s="19">
        <f t="shared" si="69"/>
        <v>24.048047020219808</v>
      </c>
      <c r="EA50" s="19">
        <f t="shared" si="69"/>
        <v>7.4061038504676047</v>
      </c>
      <c r="EB50" s="19">
        <f t="shared" ref="EB50:FJ50" si="70">100*((EB19/EA19)^4-1)</f>
        <v>9.0043906276660035</v>
      </c>
      <c r="EC50" s="19">
        <f t="shared" si="70"/>
        <v>11.963679222475321</v>
      </c>
      <c r="ED50" s="19">
        <f t="shared" si="70"/>
        <v>8.186397219396536</v>
      </c>
      <c r="EE50" s="19">
        <f t="shared" si="70"/>
        <v>7.3061729687425192</v>
      </c>
      <c r="EF50" s="19">
        <f t="shared" si="70"/>
        <v>7.6140925903526169</v>
      </c>
      <c r="EG50" s="19">
        <f t="shared" si="70"/>
        <v>3.7274685167030475</v>
      </c>
      <c r="EH50" s="19">
        <f t="shared" si="70"/>
        <v>3.4437207279051529</v>
      </c>
      <c r="EI50" s="19">
        <f t="shared" si="70"/>
        <v>-2.0708179851061992</v>
      </c>
      <c r="EJ50" s="19">
        <f t="shared" si="70"/>
        <v>4.0130198189666011</v>
      </c>
      <c r="EK50" s="19">
        <f t="shared" si="70"/>
        <v>4.0554615705456154</v>
      </c>
      <c r="EL50" s="19">
        <f t="shared" si="70"/>
        <v>1.9925660796525246</v>
      </c>
      <c r="EM50" s="18">
        <f t="shared" si="70"/>
        <v>-0.12881000238263995</v>
      </c>
      <c r="EN50" s="18">
        <f t="shared" si="70"/>
        <v>-0.4933199500001928</v>
      </c>
      <c r="EO50" s="18">
        <f t="shared" si="70"/>
        <v>-2.2706133461991573E-2</v>
      </c>
      <c r="EP50" s="18">
        <f t="shared" si="70"/>
        <v>2.8088782719526195</v>
      </c>
      <c r="EQ50" s="18">
        <f t="shared" si="70"/>
        <v>0.19654049780648553</v>
      </c>
      <c r="ER50" s="18">
        <f t="shared" si="70"/>
        <v>-5.422959948827577E-2</v>
      </c>
      <c r="ES50" s="18">
        <f t="shared" si="70"/>
        <v>1.909382707390983</v>
      </c>
      <c r="ET50" s="18">
        <f t="shared" si="70"/>
        <v>3.2316880703333384</v>
      </c>
      <c r="EU50" s="18">
        <f t="shared" si="70"/>
        <v>1.1679633149253243</v>
      </c>
      <c r="EV50" s="18">
        <f t="shared" si="70"/>
        <v>2.4084499441372031</v>
      </c>
      <c r="EW50" s="18">
        <f t="shared" si="70"/>
        <v>2.2408834246580245</v>
      </c>
      <c r="EX50" s="18">
        <f t="shared" si="70"/>
        <v>2.6414931733868441</v>
      </c>
      <c r="EY50" s="18">
        <f t="shared" si="70"/>
        <v>0.79898749785922707</v>
      </c>
      <c r="EZ50" s="18">
        <f t="shared" si="70"/>
        <v>2.1451074014257276</v>
      </c>
      <c r="FA50" s="18">
        <f t="shared" si="70"/>
        <v>1.9135171953747365</v>
      </c>
      <c r="FB50" s="18">
        <f t="shared" si="70"/>
        <v>1.551915142282434</v>
      </c>
      <c r="FC50" s="18">
        <f t="shared" si="70"/>
        <v>-0.80463276999479527</v>
      </c>
      <c r="FD50" s="18">
        <f t="shared" si="70"/>
        <v>-0.23002770728628441</v>
      </c>
      <c r="FE50" s="18">
        <f t="shared" si="70"/>
        <v>-0.31625580014513766</v>
      </c>
      <c r="FF50" s="18">
        <f t="shared" si="70"/>
        <v>-0.26123334861376524</v>
      </c>
      <c r="FG50" s="18">
        <f t="shared" si="70"/>
        <v>-2.0234412282591152</v>
      </c>
      <c r="FH50" s="18">
        <f t="shared" si="70"/>
        <v>-1.1163224656670523</v>
      </c>
      <c r="FI50" s="18">
        <f t="shared" si="70"/>
        <v>-1.0016413377476163</v>
      </c>
      <c r="FJ50" s="18">
        <f t="shared" si="70"/>
        <v>-0.61153165396421461</v>
      </c>
    </row>
    <row r="51" spans="2:166" x14ac:dyDescent="0.2">
      <c r="B51" t="str">
        <f t="shared" si="5"/>
        <v xml:space="preserve">   Government</v>
      </c>
      <c r="C51" s="19"/>
      <c r="D51" s="19">
        <f t="shared" ref="D51:AI51" si="71">100*((D20/C20)^4-1)</f>
        <v>3.2551702202031185</v>
      </c>
      <c r="E51" s="19">
        <f t="shared" si="71"/>
        <v>10.116477070453422</v>
      </c>
      <c r="F51" s="19">
        <f t="shared" si="71"/>
        <v>-2.9044157126182912</v>
      </c>
      <c r="G51" s="19">
        <f t="shared" si="71"/>
        <v>1.8958957963616463</v>
      </c>
      <c r="H51" s="19">
        <f t="shared" si="71"/>
        <v>9.4163957090785075</v>
      </c>
      <c r="I51" s="19">
        <f t="shared" si="71"/>
        <v>5.7923955943594896</v>
      </c>
      <c r="J51" s="19">
        <f t="shared" si="71"/>
        <v>-0.85744414268735802</v>
      </c>
      <c r="K51" s="19">
        <f t="shared" si="71"/>
        <v>7.2585715351986435</v>
      </c>
      <c r="L51" s="19">
        <f t="shared" si="71"/>
        <v>2.3068580786691495</v>
      </c>
      <c r="M51" s="19">
        <f t="shared" si="71"/>
        <v>0.16856296303529028</v>
      </c>
      <c r="N51" s="19">
        <f t="shared" si="71"/>
        <v>6.5538321756497764</v>
      </c>
      <c r="O51" s="19">
        <f t="shared" si="71"/>
        <v>-1.4832870448232227</v>
      </c>
      <c r="P51" s="19">
        <f t="shared" si="71"/>
        <v>2.6035384255196581</v>
      </c>
      <c r="Q51" s="19">
        <f t="shared" si="71"/>
        <v>3.0930944863239107</v>
      </c>
      <c r="R51" s="19">
        <f t="shared" si="71"/>
        <v>2.3163466145296185</v>
      </c>
      <c r="S51" s="19">
        <f t="shared" si="71"/>
        <v>-0.16299915114310615</v>
      </c>
      <c r="T51" s="19">
        <f t="shared" si="71"/>
        <v>2.3039581988224755</v>
      </c>
      <c r="U51" s="19">
        <f t="shared" si="71"/>
        <v>-2.092482993191136</v>
      </c>
      <c r="V51" s="19">
        <f t="shared" si="71"/>
        <v>8.3211238446213152</v>
      </c>
      <c r="W51" s="19">
        <f t="shared" si="71"/>
        <v>2.257065539051295</v>
      </c>
      <c r="X51" s="19">
        <f t="shared" si="71"/>
        <v>0.31834435639144232</v>
      </c>
      <c r="Y51" s="19">
        <f t="shared" si="71"/>
        <v>-1.5791241423173674</v>
      </c>
      <c r="Z51" s="19">
        <f t="shared" si="71"/>
        <v>3.5552105622194574</v>
      </c>
      <c r="AA51" s="19">
        <f t="shared" si="71"/>
        <v>5.7318889769449655</v>
      </c>
      <c r="AB51" s="19">
        <f t="shared" si="71"/>
        <v>-1.3187059055862926</v>
      </c>
      <c r="AC51" s="19">
        <f t="shared" si="71"/>
        <v>-0.15634157653187097</v>
      </c>
      <c r="AD51" s="19">
        <f t="shared" si="71"/>
        <v>0.94227853555381991</v>
      </c>
      <c r="AE51" s="19">
        <f t="shared" si="71"/>
        <v>0.46920740600950861</v>
      </c>
      <c r="AF51" s="19">
        <f t="shared" si="71"/>
        <v>8.2763179006756449</v>
      </c>
      <c r="AG51" s="19">
        <f t="shared" si="71"/>
        <v>0.53614049380643625</v>
      </c>
      <c r="AH51" s="19">
        <f t="shared" si="71"/>
        <v>1.2269795215327894</v>
      </c>
      <c r="AI51" s="19">
        <f t="shared" si="71"/>
        <v>3.2348639179346383</v>
      </c>
      <c r="AJ51" s="19">
        <f t="shared" ref="AJ51:BO51" si="72">100*((AJ20/AI20)^4-1)</f>
        <v>3.363621932780636</v>
      </c>
      <c r="AK51" s="19">
        <f t="shared" si="72"/>
        <v>2.5702715853172631</v>
      </c>
      <c r="AL51" s="19">
        <f t="shared" si="72"/>
        <v>2.250896695410054</v>
      </c>
      <c r="AM51" s="19">
        <f t="shared" si="72"/>
        <v>1.0399169790077822</v>
      </c>
      <c r="AN51" s="19">
        <f t="shared" si="72"/>
        <v>3.3626223448468329</v>
      </c>
      <c r="AO51" s="19">
        <f t="shared" si="72"/>
        <v>4.0113925928159544</v>
      </c>
      <c r="AP51" s="19">
        <f t="shared" si="72"/>
        <v>0.14503260852603006</v>
      </c>
      <c r="AQ51" s="19">
        <f t="shared" si="72"/>
        <v>2.1912992507381324</v>
      </c>
      <c r="AR51" s="19">
        <f t="shared" si="72"/>
        <v>3.9483400303471416</v>
      </c>
      <c r="AS51" s="19">
        <f t="shared" si="72"/>
        <v>-2.1940243264601977</v>
      </c>
      <c r="AT51" s="19">
        <f t="shared" si="72"/>
        <v>-0.2151115112885793</v>
      </c>
      <c r="AU51" s="19">
        <f t="shared" si="72"/>
        <v>8.7454516196942897</v>
      </c>
      <c r="AV51" s="19">
        <f t="shared" si="72"/>
        <v>3.8512026024840162</v>
      </c>
      <c r="AW51" s="19">
        <f t="shared" si="72"/>
        <v>2.105929895565839</v>
      </c>
      <c r="AX51" s="19">
        <f t="shared" si="72"/>
        <v>3.2965242738631106</v>
      </c>
      <c r="AY51" s="19">
        <f t="shared" si="72"/>
        <v>1.7293157566746542</v>
      </c>
      <c r="AZ51" s="19">
        <f t="shared" si="72"/>
        <v>1.5833097377255578</v>
      </c>
      <c r="BA51" s="19">
        <f t="shared" si="72"/>
        <v>0.61490979556095837</v>
      </c>
      <c r="BB51" s="19">
        <f t="shared" si="72"/>
        <v>2.3342649716325159</v>
      </c>
      <c r="BC51" s="19">
        <f t="shared" si="72"/>
        <v>1.2919509613248614</v>
      </c>
      <c r="BD51" s="19">
        <f t="shared" si="72"/>
        <v>2.2446197046885885</v>
      </c>
      <c r="BE51" s="19">
        <f t="shared" si="72"/>
        <v>-2.7877473470041214</v>
      </c>
      <c r="BF51" s="19">
        <f t="shared" si="72"/>
        <v>1.5628685635987516</v>
      </c>
      <c r="BG51" s="19">
        <f t="shared" si="72"/>
        <v>-1.3391173695957437</v>
      </c>
      <c r="BH51" s="19">
        <f t="shared" si="72"/>
        <v>0.67693107605282243</v>
      </c>
      <c r="BI51" s="19">
        <f t="shared" si="72"/>
        <v>0.94705918221091867</v>
      </c>
      <c r="BJ51" s="19">
        <f t="shared" si="72"/>
        <v>0.13456684388553075</v>
      </c>
      <c r="BK51" s="19">
        <f t="shared" si="72"/>
        <v>-2.0016047691003291</v>
      </c>
      <c r="BL51" s="19">
        <f t="shared" si="72"/>
        <v>1.0173720606107439</v>
      </c>
      <c r="BM51" s="19">
        <f t="shared" si="72"/>
        <v>8.8817841970012523E-14</v>
      </c>
      <c r="BN51" s="19">
        <f t="shared" si="72"/>
        <v>0.81121774916375067</v>
      </c>
      <c r="BO51" s="19">
        <f t="shared" si="72"/>
        <v>0.94498162591558632</v>
      </c>
      <c r="BP51" s="19">
        <f t="shared" ref="BP51:CU51" si="73">100*((BP20/BO20)^4-1)</f>
        <v>-0.66934169216424921</v>
      </c>
      <c r="BQ51" s="19">
        <f t="shared" si="73"/>
        <v>-0.53664141891932582</v>
      </c>
      <c r="BR51" s="19">
        <f t="shared" si="73"/>
        <v>1.2170245416669223</v>
      </c>
      <c r="BS51" s="19">
        <f t="shared" si="73"/>
        <v>0.74017684189182642</v>
      </c>
      <c r="BT51" s="19">
        <f t="shared" si="73"/>
        <v>1.0084801353870132</v>
      </c>
      <c r="BU51" s="19">
        <f t="shared" si="73"/>
        <v>2.3589853269121885</v>
      </c>
      <c r="BV51" s="19">
        <f t="shared" si="73"/>
        <v>1.2009873811821281</v>
      </c>
      <c r="BW51" s="19">
        <f t="shared" si="73"/>
        <v>2.4055056358639026</v>
      </c>
      <c r="BX51" s="19">
        <f t="shared" si="73"/>
        <v>0</v>
      </c>
      <c r="BY51" s="19">
        <f t="shared" si="73"/>
        <v>7.4406437706456607</v>
      </c>
      <c r="BZ51" s="19">
        <f t="shared" si="73"/>
        <v>1.1037960602336749</v>
      </c>
      <c r="CA51" s="19">
        <f t="shared" si="73"/>
        <v>-1.1556861050723399</v>
      </c>
      <c r="CB51" s="19">
        <f t="shared" si="73"/>
        <v>1.5611999694477463</v>
      </c>
      <c r="CC51" s="19">
        <f t="shared" si="73"/>
        <v>-1.8552075425313341</v>
      </c>
      <c r="CD51" s="19">
        <f t="shared" si="73"/>
        <v>-1.2241137924561052</v>
      </c>
      <c r="CE51" s="19">
        <f t="shared" si="73"/>
        <v>-0.64766626439247688</v>
      </c>
      <c r="CF51" s="19">
        <f t="shared" si="73"/>
        <v>5.8466297914417487</v>
      </c>
      <c r="CG51" s="19">
        <f t="shared" si="73"/>
        <v>-3.4798515659141493</v>
      </c>
      <c r="CH51" s="19">
        <f t="shared" si="73"/>
        <v>-4.1385731096628469</v>
      </c>
      <c r="CI51" s="19">
        <f t="shared" si="73"/>
        <v>-1.5596776796876433</v>
      </c>
      <c r="CJ51" s="19">
        <f t="shared" si="73"/>
        <v>-1.0459135504656158</v>
      </c>
      <c r="CK51" s="19">
        <f t="shared" si="73"/>
        <v>-2.99263060554813</v>
      </c>
      <c r="CL51" s="19">
        <f t="shared" si="73"/>
        <v>1.4666421984286915</v>
      </c>
      <c r="CM51" s="19">
        <f t="shared" si="73"/>
        <v>1.1944127783972913</v>
      </c>
      <c r="CN51" s="19">
        <f t="shared" si="73"/>
        <v>-0.13166555160954996</v>
      </c>
      <c r="CO51" s="19">
        <f t="shared" si="73"/>
        <v>0.13183913833827443</v>
      </c>
      <c r="CP51" s="19">
        <f t="shared" si="73"/>
        <v>2.2582969391722774</v>
      </c>
      <c r="CQ51" s="19">
        <f t="shared" si="73"/>
        <v>1.382581748890388</v>
      </c>
      <c r="CR51" s="19">
        <f t="shared" si="73"/>
        <v>-6.5258175493509984E-2</v>
      </c>
      <c r="CS51" s="19">
        <f t="shared" si="73"/>
        <v>0.45777739333512368</v>
      </c>
      <c r="CT51" s="19">
        <f t="shared" si="73"/>
        <v>3.4342991450552862</v>
      </c>
      <c r="CU51" s="19">
        <f t="shared" si="73"/>
        <v>1.1690085364251646</v>
      </c>
      <c r="CV51" s="19">
        <f t="shared" ref="CV51:EA51" si="74">100*((CV20/CU20)^4-1)</f>
        <v>0.19356394049294678</v>
      </c>
      <c r="CW51" s="19">
        <f t="shared" si="74"/>
        <v>2.0127605615900768</v>
      </c>
      <c r="CX51" s="19">
        <f t="shared" si="74"/>
        <v>2.5897009326398823</v>
      </c>
      <c r="CY51" s="19">
        <f t="shared" si="74"/>
        <v>2.8330508305449253</v>
      </c>
      <c r="CZ51" s="19">
        <f t="shared" si="74"/>
        <v>2.8131277024864509</v>
      </c>
      <c r="DA51" s="19">
        <f t="shared" si="74"/>
        <v>3.0503058833434959</v>
      </c>
      <c r="DB51" s="19">
        <f t="shared" si="74"/>
        <v>1.8840744717197211</v>
      </c>
      <c r="DC51" s="19">
        <f t="shared" si="74"/>
        <v>1.1220086615483904</v>
      </c>
      <c r="DD51" s="19">
        <f t="shared" si="74"/>
        <v>3.7660686681378452</v>
      </c>
      <c r="DE51" s="19">
        <f t="shared" si="74"/>
        <v>1.4180896303206403</v>
      </c>
      <c r="DF51" s="19">
        <f t="shared" si="74"/>
        <v>3.5920877034936405</v>
      </c>
      <c r="DG51" s="19">
        <f t="shared" si="74"/>
        <v>0.48550965274942737</v>
      </c>
      <c r="DH51" s="19">
        <f t="shared" si="74"/>
        <v>1.8275494531712289</v>
      </c>
      <c r="DI51" s="19">
        <f t="shared" si="74"/>
        <v>6.0245498706379408E-2</v>
      </c>
      <c r="DJ51" s="19">
        <f t="shared" si="74"/>
        <v>1.027725258797596</v>
      </c>
      <c r="DK51" s="19">
        <f t="shared" si="74"/>
        <v>-3.2044864706344489</v>
      </c>
      <c r="DL51" s="19">
        <f t="shared" si="74"/>
        <v>-2.0432019005677704</v>
      </c>
      <c r="DM51" s="19">
        <f t="shared" si="74"/>
        <v>-2.5322803040512265</v>
      </c>
      <c r="DN51" s="19">
        <f t="shared" si="74"/>
        <v>-0.67221517293205579</v>
      </c>
      <c r="DO51" s="19">
        <f t="shared" si="74"/>
        <v>-5.6450465808444594</v>
      </c>
      <c r="DP51" s="19">
        <f t="shared" si="74"/>
        <v>2.5140194436312768</v>
      </c>
      <c r="DQ51" s="19">
        <f t="shared" si="74"/>
        <v>4.4025555741386224</v>
      </c>
      <c r="DR51" s="19">
        <f t="shared" si="74"/>
        <v>-1.9446396406795019</v>
      </c>
      <c r="DS51" s="19">
        <f t="shared" si="74"/>
        <v>4.8855630199315048</v>
      </c>
      <c r="DT51" s="19">
        <f t="shared" si="74"/>
        <v>-22.689749285119699</v>
      </c>
      <c r="DU51" s="19">
        <f t="shared" si="74"/>
        <v>10.294046648167976</v>
      </c>
      <c r="DV51" s="19">
        <f t="shared" si="74"/>
        <v>-13.944933750750966</v>
      </c>
      <c r="DW51" s="19">
        <f t="shared" si="74"/>
        <v>-6.5665269066828014E-2</v>
      </c>
      <c r="DX51" s="19">
        <f t="shared" si="74"/>
        <v>6.5260359764151898</v>
      </c>
      <c r="DY51" s="19">
        <f t="shared" si="74"/>
        <v>11.945858250649156</v>
      </c>
      <c r="DZ51" s="19">
        <f t="shared" si="74"/>
        <v>-6.0197473153591918</v>
      </c>
      <c r="EA51" s="19">
        <f t="shared" si="74"/>
        <v>-13.667201856772259</v>
      </c>
      <c r="EB51" s="19">
        <f t="shared" ref="EB51:FJ51" si="75">100*((EB20/EA20)^4-1)</f>
        <v>-1.121268502240591</v>
      </c>
      <c r="EC51" s="19">
        <f t="shared" si="75"/>
        <v>21.927839180461884</v>
      </c>
      <c r="ED51" s="19">
        <f t="shared" si="75"/>
        <v>-6.7140270893059188</v>
      </c>
      <c r="EE51" s="19">
        <f t="shared" si="75"/>
        <v>-0.8974302252520161</v>
      </c>
      <c r="EF51" s="19">
        <f t="shared" si="75"/>
        <v>17.334308820457277</v>
      </c>
      <c r="EG51" s="19">
        <f t="shared" si="75"/>
        <v>-0.30933392662073622</v>
      </c>
      <c r="EH51" s="19">
        <f t="shared" si="75"/>
        <v>-0.49497198141729148</v>
      </c>
      <c r="EI51" s="19">
        <f t="shared" si="75"/>
        <v>18.896363065531929</v>
      </c>
      <c r="EJ51" s="19">
        <f t="shared" si="75"/>
        <v>6.3882876174639724</v>
      </c>
      <c r="EK51" s="19">
        <f t="shared" si="75"/>
        <v>4.1599244079074449</v>
      </c>
      <c r="EL51" s="19">
        <f t="shared" si="75"/>
        <v>3.2243666294699658</v>
      </c>
      <c r="EM51" s="18">
        <f t="shared" si="75"/>
        <v>0.35996765348229598</v>
      </c>
      <c r="EN51" s="18">
        <f t="shared" si="75"/>
        <v>-1.5229511119342787</v>
      </c>
      <c r="EO51" s="18">
        <f t="shared" si="75"/>
        <v>-0.93772130406197807</v>
      </c>
      <c r="EP51" s="18">
        <f t="shared" si="75"/>
        <v>-1.0118453140396833</v>
      </c>
      <c r="EQ51" s="18">
        <f t="shared" si="75"/>
        <v>4.7100033965774557E-2</v>
      </c>
      <c r="ER51" s="18">
        <f t="shared" si="75"/>
        <v>-1.7721293524064485E-2</v>
      </c>
      <c r="ES51" s="18">
        <f t="shared" si="75"/>
        <v>-0.21649950688508168</v>
      </c>
      <c r="ET51" s="18">
        <f t="shared" si="75"/>
        <v>-8.6202509204513778E-2</v>
      </c>
      <c r="EU51" s="18">
        <f t="shared" si="75"/>
        <v>7.5315232453121439E-2</v>
      </c>
      <c r="EV51" s="18">
        <f t="shared" si="75"/>
        <v>6.7995163975465012E-2</v>
      </c>
      <c r="EW51" s="18">
        <f t="shared" si="75"/>
        <v>9.7552507108145115E-2</v>
      </c>
      <c r="EX51" s="18">
        <f t="shared" si="75"/>
        <v>0.21131534527465412</v>
      </c>
      <c r="EY51" s="18">
        <f t="shared" si="75"/>
        <v>0.35341108919129116</v>
      </c>
      <c r="EZ51" s="18">
        <f t="shared" si="75"/>
        <v>0.4465692113010622</v>
      </c>
      <c r="FA51" s="18">
        <f t="shared" si="75"/>
        <v>0.52088028948884535</v>
      </c>
      <c r="FB51" s="18">
        <f t="shared" si="75"/>
        <v>0.60330332369531448</v>
      </c>
      <c r="FC51" s="18">
        <f t="shared" si="75"/>
        <v>0.59076127069679352</v>
      </c>
      <c r="FD51" s="18">
        <f t="shared" si="75"/>
        <v>0.63375984953388809</v>
      </c>
      <c r="FE51" s="18">
        <f t="shared" si="75"/>
        <v>0.6199446957203758</v>
      </c>
      <c r="FF51" s="18">
        <f t="shared" si="75"/>
        <v>0.65217986177994458</v>
      </c>
      <c r="FG51" s="18">
        <f t="shared" si="75"/>
        <v>0.94732776153330089</v>
      </c>
      <c r="FH51" s="18">
        <f t="shared" si="75"/>
        <v>1.8624507685286895</v>
      </c>
      <c r="FI51" s="18">
        <f t="shared" si="75"/>
        <v>4.6410124816587128E-2</v>
      </c>
      <c r="FJ51" s="18">
        <f t="shared" si="75"/>
        <v>-0.50191054695155612</v>
      </c>
    </row>
    <row r="52" spans="2:166" x14ac:dyDescent="0.2">
      <c r="B52" t="str">
        <f t="shared" si="5"/>
        <v xml:space="preserve">      State and local</v>
      </c>
      <c r="C52" s="19"/>
      <c r="D52" s="19">
        <f t="shared" ref="D52:AI52" si="76">100*((D21/C21)^4-1)</f>
        <v>2.0699300559136935</v>
      </c>
      <c r="E52" s="19">
        <f t="shared" si="76"/>
        <v>13.900263467939622</v>
      </c>
      <c r="F52" s="19">
        <f t="shared" si="76"/>
        <v>-1.6554220984875356</v>
      </c>
      <c r="G52" s="19">
        <f t="shared" si="76"/>
        <v>2.4263700141440303</v>
      </c>
      <c r="H52" s="19">
        <f t="shared" si="76"/>
        <v>10.580070173505064</v>
      </c>
      <c r="I52" s="19">
        <f t="shared" si="76"/>
        <v>5.1642399600378752</v>
      </c>
      <c r="J52" s="19">
        <f t="shared" si="76"/>
        <v>-0.39969972495640382</v>
      </c>
      <c r="K52" s="19">
        <f t="shared" si="76"/>
        <v>8.2580997245701226</v>
      </c>
      <c r="L52" s="19">
        <f t="shared" si="76"/>
        <v>2.5779541085318769</v>
      </c>
      <c r="M52" s="19">
        <f t="shared" si="76"/>
        <v>-0.19502675817804072</v>
      </c>
      <c r="N52" s="19">
        <f t="shared" si="76"/>
        <v>7.3199258863974714</v>
      </c>
      <c r="O52" s="19">
        <f t="shared" si="76"/>
        <v>-2.4707763756918188</v>
      </c>
      <c r="P52" s="19">
        <f t="shared" si="76"/>
        <v>2.7302185567969151</v>
      </c>
      <c r="Q52" s="19">
        <f t="shared" si="76"/>
        <v>2.8095663101244117</v>
      </c>
      <c r="R52" s="19">
        <f t="shared" si="76"/>
        <v>3.1793264713575686</v>
      </c>
      <c r="S52" s="19">
        <f t="shared" si="76"/>
        <v>-8.8817841970012523E-14</v>
      </c>
      <c r="T52" s="19">
        <f t="shared" si="76"/>
        <v>2.6716087008066491</v>
      </c>
      <c r="U52" s="19">
        <f t="shared" si="76"/>
        <v>-2.2335089855083035</v>
      </c>
      <c r="V52" s="19">
        <f t="shared" si="76"/>
        <v>9.7777641445581551</v>
      </c>
      <c r="W52" s="19">
        <f t="shared" si="76"/>
        <v>3.2665620346443047</v>
      </c>
      <c r="X52" s="19">
        <f t="shared" si="76"/>
        <v>0.45813692084937241</v>
      </c>
      <c r="Y52" s="19">
        <f t="shared" si="76"/>
        <v>-1.6344718472941944</v>
      </c>
      <c r="Z52" s="19">
        <f t="shared" si="76"/>
        <v>4.4769260784007781</v>
      </c>
      <c r="AA52" s="19">
        <f t="shared" si="76"/>
        <v>6.6954041016360488</v>
      </c>
      <c r="AB52" s="19">
        <f t="shared" si="76"/>
        <v>-0.97853150741080697</v>
      </c>
      <c r="AC52" s="19">
        <f t="shared" si="76"/>
        <v>0.17913116874819224</v>
      </c>
      <c r="AD52" s="19">
        <f t="shared" si="76"/>
        <v>0.62773039058476865</v>
      </c>
      <c r="AE52" s="19">
        <f t="shared" si="76"/>
        <v>0.35778139596644998</v>
      </c>
      <c r="AF52" s="19">
        <f t="shared" si="76"/>
        <v>9.4185680831415439</v>
      </c>
      <c r="AG52" s="19">
        <f t="shared" si="76"/>
        <v>-0.34858354650674217</v>
      </c>
      <c r="AH52" s="19">
        <f t="shared" si="76"/>
        <v>1.7581996649910892</v>
      </c>
      <c r="AI52" s="19">
        <f t="shared" si="76"/>
        <v>2.6343266377157226</v>
      </c>
      <c r="AJ52" s="19">
        <f t="shared" ref="AJ52:BO52" si="77">100*((AJ21/AI21)^4-1)</f>
        <v>3.9447350922478641</v>
      </c>
      <c r="AK52" s="19">
        <f t="shared" si="77"/>
        <v>1.9824847062093642</v>
      </c>
      <c r="AL52" s="19">
        <f t="shared" si="77"/>
        <v>1.6275498420314172</v>
      </c>
      <c r="AM52" s="19">
        <f t="shared" si="77"/>
        <v>0.25464178098146828</v>
      </c>
      <c r="AN52" s="19">
        <f t="shared" si="77"/>
        <v>4.8308912155047068</v>
      </c>
      <c r="AO52" s="19">
        <f t="shared" si="77"/>
        <v>4.77325345153925</v>
      </c>
      <c r="AP52" s="19">
        <f t="shared" si="77"/>
        <v>-0.57821221792959676</v>
      </c>
      <c r="AQ52" s="19">
        <f t="shared" si="77"/>
        <v>2.5948218180189553</v>
      </c>
      <c r="AR52" s="19">
        <f t="shared" si="77"/>
        <v>-1.4744781481888514</v>
      </c>
      <c r="AS52" s="19">
        <f t="shared" si="77"/>
        <v>2.1670394923179348</v>
      </c>
      <c r="AT52" s="19">
        <f t="shared" si="77"/>
        <v>1.073372575968734</v>
      </c>
      <c r="AU52" s="19">
        <f t="shared" si="77"/>
        <v>8.6319268168316921</v>
      </c>
      <c r="AV52" s="19">
        <f t="shared" si="77"/>
        <v>4.575366295676897</v>
      </c>
      <c r="AW52" s="19">
        <f t="shared" si="77"/>
        <v>2.1623004722830297</v>
      </c>
      <c r="AX52" s="19">
        <f t="shared" si="77"/>
        <v>3.5224826485770189</v>
      </c>
      <c r="AY52" s="19">
        <f t="shared" si="77"/>
        <v>2.0524296831470057</v>
      </c>
      <c r="AZ52" s="19">
        <f t="shared" si="77"/>
        <v>1.8047607612180272</v>
      </c>
      <c r="BA52" s="19">
        <f t="shared" si="77"/>
        <v>0.54426932404751938</v>
      </c>
      <c r="BB52" s="19">
        <f t="shared" si="77"/>
        <v>-7.7466830878147874E-2</v>
      </c>
      <c r="BC52" s="19">
        <f t="shared" si="77"/>
        <v>1.3240984268005462</v>
      </c>
      <c r="BD52" s="19">
        <f t="shared" si="77"/>
        <v>2.9679689882094129</v>
      </c>
      <c r="BE52" s="19">
        <f t="shared" si="77"/>
        <v>-2.7322862368886258</v>
      </c>
      <c r="BF52" s="19">
        <f t="shared" si="77"/>
        <v>1.3972231607578767</v>
      </c>
      <c r="BG52" s="19">
        <f t="shared" si="77"/>
        <v>-1.0729927874987055</v>
      </c>
      <c r="BH52" s="19">
        <f t="shared" si="77"/>
        <v>0.77384046404445073</v>
      </c>
      <c r="BI52" s="19">
        <f t="shared" si="77"/>
        <v>1.2378962961699713</v>
      </c>
      <c r="BJ52" s="19">
        <f t="shared" si="77"/>
        <v>-7.6753330439083278E-2</v>
      </c>
      <c r="BK52" s="19">
        <f t="shared" si="77"/>
        <v>-1.4510499413437294</v>
      </c>
      <c r="BL52" s="19">
        <f t="shared" si="77"/>
        <v>1.2388547684078377</v>
      </c>
      <c r="BM52" s="19">
        <f t="shared" si="77"/>
        <v>-7.6812286424410292E-2</v>
      </c>
      <c r="BN52" s="19">
        <f t="shared" si="77"/>
        <v>1.8571761833136913</v>
      </c>
      <c r="BO52" s="19">
        <f t="shared" si="77"/>
        <v>1.4613737363777579</v>
      </c>
      <c r="BP52" s="19">
        <f t="shared" ref="BP52:CU52" si="78">100*((BP21/BO21)^4-1)</f>
        <v>-0.53247005445222761</v>
      </c>
      <c r="BQ52" s="19">
        <f t="shared" si="78"/>
        <v>-0.60917393761870109</v>
      </c>
      <c r="BR52" s="19">
        <f t="shared" si="78"/>
        <v>1.3829990681773152</v>
      </c>
      <c r="BS52" s="19">
        <f t="shared" si="78"/>
        <v>0.84057232084790989</v>
      </c>
      <c r="BT52" s="19">
        <f t="shared" si="78"/>
        <v>1.2218262332091223</v>
      </c>
      <c r="BU52" s="19">
        <f t="shared" si="78"/>
        <v>2.67902121124588</v>
      </c>
      <c r="BV52" s="19">
        <f t="shared" si="78"/>
        <v>1.1340969757008157</v>
      </c>
      <c r="BW52" s="19">
        <f t="shared" si="78"/>
        <v>2.5005897701818602</v>
      </c>
      <c r="BX52" s="19">
        <f t="shared" si="78"/>
        <v>0</v>
      </c>
      <c r="BY52" s="19">
        <f t="shared" si="78"/>
        <v>8.1466489007559151</v>
      </c>
      <c r="BZ52" s="19">
        <f t="shared" si="78"/>
        <v>1.0282691843154446</v>
      </c>
      <c r="CA52" s="19">
        <f t="shared" si="78"/>
        <v>-1.4516180975444715</v>
      </c>
      <c r="CB52" s="19">
        <f t="shared" si="78"/>
        <v>0.14657381198679431</v>
      </c>
      <c r="CC52" s="19">
        <f t="shared" si="78"/>
        <v>-1.0937824467770918</v>
      </c>
      <c r="CD52" s="19">
        <f t="shared" si="78"/>
        <v>-0.9510677782668453</v>
      </c>
      <c r="CE52" s="19">
        <f t="shared" si="78"/>
        <v>0.59007769146162126</v>
      </c>
      <c r="CF52" s="19">
        <f t="shared" si="78"/>
        <v>0.66304220947921433</v>
      </c>
      <c r="CG52" s="19">
        <f t="shared" si="78"/>
        <v>0.58823370861686985</v>
      </c>
      <c r="CH52" s="19">
        <f t="shared" si="78"/>
        <v>-3.6129941547639488</v>
      </c>
      <c r="CI52" s="19">
        <f t="shared" si="78"/>
        <v>-1.8356556774570376</v>
      </c>
      <c r="CJ52" s="19">
        <f t="shared" si="78"/>
        <v>-0.96215416962818212</v>
      </c>
      <c r="CK52" s="19">
        <f t="shared" si="78"/>
        <v>-2.8724757729305272</v>
      </c>
      <c r="CL52" s="19">
        <f t="shared" si="78"/>
        <v>1.9644294483604163</v>
      </c>
      <c r="CM52" s="19">
        <f t="shared" si="78"/>
        <v>1.501193506928522</v>
      </c>
      <c r="CN52" s="19">
        <f t="shared" si="78"/>
        <v>0</v>
      </c>
      <c r="CO52" s="19">
        <f t="shared" si="78"/>
        <v>0.29778501641499755</v>
      </c>
      <c r="CP52" s="19">
        <f t="shared" si="78"/>
        <v>2.6262555785624198</v>
      </c>
      <c r="CQ52" s="19">
        <f t="shared" si="78"/>
        <v>1.7836795783955584</v>
      </c>
      <c r="CR52" s="19">
        <f t="shared" si="78"/>
        <v>0.58931700610040938</v>
      </c>
      <c r="CS52" s="19">
        <f t="shared" si="78"/>
        <v>0.95754772641565289</v>
      </c>
      <c r="CT52" s="19">
        <f t="shared" si="78"/>
        <v>4.163790212099161</v>
      </c>
      <c r="CU52" s="19">
        <f t="shared" si="78"/>
        <v>1.1646829058735708</v>
      </c>
      <c r="CV52" s="19">
        <f t="shared" ref="CV52:EA52" si="79">100*((CV21/CU21)^4-1)</f>
        <v>0.43430989340182968</v>
      </c>
      <c r="CW52" s="19">
        <f t="shared" si="79"/>
        <v>2.6978706745678593</v>
      </c>
      <c r="CX52" s="19">
        <f t="shared" si="79"/>
        <v>3.1193819640652931</v>
      </c>
      <c r="CY52" s="19">
        <f t="shared" si="79"/>
        <v>3.0952455965352677</v>
      </c>
      <c r="CZ52" s="19">
        <f t="shared" si="79"/>
        <v>2.9270714917219776</v>
      </c>
      <c r="DA52" s="19">
        <f t="shared" si="79"/>
        <v>3.4081815573098639</v>
      </c>
      <c r="DB52" s="19">
        <f t="shared" si="79"/>
        <v>2.102240710898351</v>
      </c>
      <c r="DC52" s="19">
        <f t="shared" si="79"/>
        <v>1.2508534634207091</v>
      </c>
      <c r="DD52" s="19">
        <f t="shared" si="79"/>
        <v>3.9886661290751801</v>
      </c>
      <c r="DE52" s="19">
        <f t="shared" si="79"/>
        <v>1.5797753971269035</v>
      </c>
      <c r="DF52" s="19">
        <f t="shared" si="79"/>
        <v>3.8636254850614504</v>
      </c>
      <c r="DG52" s="19">
        <f t="shared" si="79"/>
        <v>0.26976885711254006</v>
      </c>
      <c r="DH52" s="19">
        <f t="shared" si="79"/>
        <v>2.2404291062824599</v>
      </c>
      <c r="DI52" s="19">
        <f t="shared" si="79"/>
        <v>0.2680963644029255</v>
      </c>
      <c r="DJ52" s="19">
        <f t="shared" si="79"/>
        <v>1.3449710313921059</v>
      </c>
      <c r="DK52" s="19">
        <f t="shared" si="79"/>
        <v>-3.0977289828400978</v>
      </c>
      <c r="DL52" s="19">
        <f t="shared" si="79"/>
        <v>-2.0674583712994021</v>
      </c>
      <c r="DM52" s="19">
        <f t="shared" si="79"/>
        <v>-2.6754336256997413</v>
      </c>
      <c r="DN52" s="19">
        <f t="shared" si="79"/>
        <v>-0.47534081072674317</v>
      </c>
      <c r="DO52" s="19">
        <f t="shared" si="79"/>
        <v>-5.8601613147649552</v>
      </c>
      <c r="DP52" s="19">
        <f t="shared" si="79"/>
        <v>2.7945916483613553</v>
      </c>
      <c r="DQ52" s="19">
        <f t="shared" si="79"/>
        <v>4.7519329488325157</v>
      </c>
      <c r="DR52" s="19">
        <f t="shared" si="79"/>
        <v>-1.8870573611407093</v>
      </c>
      <c r="DS52" s="19">
        <f t="shared" si="79"/>
        <v>5.072413299842915</v>
      </c>
      <c r="DT52" s="19">
        <f t="shared" si="79"/>
        <v>-25.104813497038748</v>
      </c>
      <c r="DU52" s="19">
        <f t="shared" si="79"/>
        <v>8.2831801242670764</v>
      </c>
      <c r="DV52" s="19">
        <f t="shared" si="79"/>
        <v>-13.649796865356112</v>
      </c>
      <c r="DW52" s="19">
        <f t="shared" si="79"/>
        <v>0.73841296352967767</v>
      </c>
      <c r="DX52" s="19">
        <f t="shared" si="79"/>
        <v>7.4001552474434851</v>
      </c>
      <c r="DY52" s="19">
        <f t="shared" si="79"/>
        <v>13.802644716644362</v>
      </c>
      <c r="DZ52" s="19">
        <f t="shared" si="79"/>
        <v>-6.5439336042430796</v>
      </c>
      <c r="EA52" s="19">
        <f t="shared" si="79"/>
        <v>-14.684769791010732</v>
      </c>
      <c r="EB52" s="19">
        <f t="shared" ref="EB52:FJ52" si="80">100*((EB21/EA21)^4-1)</f>
        <v>-0.3693781261752016</v>
      </c>
      <c r="EC52" s="19">
        <f t="shared" si="80"/>
        <v>25.007041117455419</v>
      </c>
      <c r="ED52" s="19">
        <f t="shared" si="80"/>
        <v>-7.4834087600533667</v>
      </c>
      <c r="EE52" s="19">
        <f t="shared" si="80"/>
        <v>-1.2790739705026644</v>
      </c>
      <c r="EF52" s="19">
        <f t="shared" si="80"/>
        <v>18.902374386692621</v>
      </c>
      <c r="EG52" s="19">
        <f t="shared" si="80"/>
        <v>-0.7524549745526965</v>
      </c>
      <c r="EH52" s="19">
        <f t="shared" si="80"/>
        <v>-0.75387310714443156</v>
      </c>
      <c r="EI52" s="19">
        <f t="shared" si="80"/>
        <v>20.799090540452035</v>
      </c>
      <c r="EJ52" s="19">
        <f t="shared" si="80"/>
        <v>6.869707359750965</v>
      </c>
      <c r="EK52" s="19">
        <f t="shared" si="80"/>
        <v>4.265547776669143</v>
      </c>
      <c r="EL52" s="19">
        <f t="shared" si="80"/>
        <v>3.6283390595486464</v>
      </c>
      <c r="EM52" s="18">
        <f t="shared" si="80"/>
        <v>0.29508281703225503</v>
      </c>
      <c r="EN52" s="18">
        <f t="shared" si="80"/>
        <v>-0.11448703810887917</v>
      </c>
      <c r="EO52" s="18">
        <f t="shared" si="80"/>
        <v>-0.37301392332156347</v>
      </c>
      <c r="EP52" s="18">
        <f t="shared" si="80"/>
        <v>-9.8094702494044839E-2</v>
      </c>
      <c r="EQ52" s="18">
        <f t="shared" si="80"/>
        <v>2.47312379086706E-2</v>
      </c>
      <c r="ER52" s="18">
        <f t="shared" si="80"/>
        <v>-1.3314097613836839E-2</v>
      </c>
      <c r="ES52" s="18">
        <f t="shared" si="80"/>
        <v>-0.19084136336700031</v>
      </c>
      <c r="ET52" s="18">
        <f t="shared" si="80"/>
        <v>-5.8602007543884227E-2</v>
      </c>
      <c r="EU52" s="18">
        <f t="shared" si="80"/>
        <v>0.10167815754809073</v>
      </c>
      <c r="EV52" s="18">
        <f t="shared" si="80"/>
        <v>0.10374709391656189</v>
      </c>
      <c r="EW52" s="18">
        <f t="shared" si="80"/>
        <v>0.13723238199172538</v>
      </c>
      <c r="EX52" s="18">
        <f t="shared" si="80"/>
        <v>0.24974064392964124</v>
      </c>
      <c r="EY52" s="18">
        <f t="shared" si="80"/>
        <v>0.38884715226523703</v>
      </c>
      <c r="EZ52" s="18">
        <f t="shared" si="80"/>
        <v>0.48104716660377633</v>
      </c>
      <c r="FA52" s="18">
        <f t="shared" si="80"/>
        <v>0.55376472317612002</v>
      </c>
      <c r="FB52" s="18">
        <f t="shared" si="80"/>
        <v>0.63498568480406803</v>
      </c>
      <c r="FC52" s="18">
        <f t="shared" si="80"/>
        <v>0.62733013918649938</v>
      </c>
      <c r="FD52" s="18">
        <f t="shared" si="80"/>
        <v>0.67149741670537999</v>
      </c>
      <c r="FE52" s="18">
        <f t="shared" si="80"/>
        <v>0.66052269950158671</v>
      </c>
      <c r="FF52" s="18">
        <f t="shared" si="80"/>
        <v>0.69404177856584592</v>
      </c>
      <c r="FG52" s="18">
        <f t="shared" si="80"/>
        <v>0.63715203088905437</v>
      </c>
      <c r="FH52" s="18">
        <f t="shared" si="80"/>
        <v>0.54515717962171362</v>
      </c>
      <c r="FI52" s="18">
        <f t="shared" si="80"/>
        <v>0.74765977183042232</v>
      </c>
      <c r="FJ52" s="18">
        <f t="shared" si="80"/>
        <v>0.68048814258747647</v>
      </c>
    </row>
    <row r="53" spans="2:166" x14ac:dyDescent="0.2">
      <c r="B53" t="str">
        <f t="shared" si="5"/>
        <v xml:space="preserve">      Federal</v>
      </c>
      <c r="C53" s="19"/>
      <c r="D53" s="19">
        <f t="shared" ref="D53:AI53" si="81">100*((D22/C22)^4-1)</f>
        <v>10.167056522033246</v>
      </c>
      <c r="E53" s="19">
        <f t="shared" si="81"/>
        <v>-9.228762974165349</v>
      </c>
      <c r="F53" s="19">
        <f t="shared" si="81"/>
        <v>-10.013836264190024</v>
      </c>
      <c r="G53" s="19">
        <f t="shared" si="81"/>
        <v>-1.2519407546452865</v>
      </c>
      <c r="H53" s="19">
        <f t="shared" si="81"/>
        <v>2.5476431306845848</v>
      </c>
      <c r="I53" s="19">
        <f t="shared" si="81"/>
        <v>9.7412771707510402</v>
      </c>
      <c r="J53" s="19">
        <f t="shared" si="81"/>
        <v>-3.6249985541364382</v>
      </c>
      <c r="K53" s="19">
        <f t="shared" si="81"/>
        <v>1.2422211412711492</v>
      </c>
      <c r="L53" s="19">
        <f t="shared" si="81"/>
        <v>0.61775878160363895</v>
      </c>
      <c r="M53" s="19">
        <f t="shared" si="81"/>
        <v>2.4843537164665142</v>
      </c>
      <c r="N53" s="19">
        <f t="shared" si="81"/>
        <v>1.8475262386706159</v>
      </c>
      <c r="O53" s="19">
        <f t="shared" si="81"/>
        <v>4.9603095775926809</v>
      </c>
      <c r="P53" s="19">
        <f t="shared" si="81"/>
        <v>1.8167590229362762</v>
      </c>
      <c r="Q53" s="19">
        <f t="shared" si="81"/>
        <v>4.8771637221461495</v>
      </c>
      <c r="R53" s="19">
        <f t="shared" si="81"/>
        <v>-2.9259169578453759</v>
      </c>
      <c r="S53" s="19">
        <f t="shared" si="81"/>
        <v>-1.1869304782279322</v>
      </c>
      <c r="T53" s="19">
        <f t="shared" si="81"/>
        <v>0</v>
      </c>
      <c r="U53" s="19">
        <f t="shared" si="81"/>
        <v>-1.1904629306030867</v>
      </c>
      <c r="V53" s="19">
        <f t="shared" si="81"/>
        <v>-0.59835284638504183</v>
      </c>
      <c r="W53" s="19">
        <f t="shared" si="81"/>
        <v>-4.1383849270417716</v>
      </c>
      <c r="X53" s="19">
        <f t="shared" si="81"/>
        <v>-0.60560007633300161</v>
      </c>
      <c r="Y53" s="19">
        <f t="shared" si="81"/>
        <v>-1.2102735089440597</v>
      </c>
      <c r="Z53" s="19">
        <f t="shared" si="81"/>
        <v>-2.4168067856322972</v>
      </c>
      <c r="AA53" s="19">
        <f t="shared" si="81"/>
        <v>-0.61208695580764472</v>
      </c>
      <c r="AB53" s="19">
        <f t="shared" si="81"/>
        <v>-3.6359810691577676</v>
      </c>
      <c r="AC53" s="19">
        <f t="shared" si="81"/>
        <v>-2.4576398735357441</v>
      </c>
      <c r="AD53" s="19">
        <f t="shared" si="81"/>
        <v>3.1568219392775765</v>
      </c>
      <c r="AE53" s="19">
        <f t="shared" si="81"/>
        <v>1.2441530096962694</v>
      </c>
      <c r="AF53" s="19">
        <f t="shared" si="81"/>
        <v>0.61871431927795761</v>
      </c>
      <c r="AG53" s="19">
        <f t="shared" si="81"/>
        <v>6.9539811515064942</v>
      </c>
      <c r="AH53" s="19">
        <f t="shared" si="81"/>
        <v>-2.4022927665501737</v>
      </c>
      <c r="AI53" s="19">
        <f t="shared" si="81"/>
        <v>7.5203061726115683</v>
      </c>
      <c r="AJ53" s="19">
        <f t="shared" ref="AJ53:BO53" si="82">100*((AJ22/AI22)^4-1)</f>
        <v>-0.59745912048270178</v>
      </c>
      <c r="AK53" s="19">
        <f t="shared" si="82"/>
        <v>6.7616899762250826</v>
      </c>
      <c r="AL53" s="19">
        <f t="shared" si="82"/>
        <v>6.649325266381978</v>
      </c>
      <c r="AM53" s="19">
        <f t="shared" si="82"/>
        <v>6.5406329153454346</v>
      </c>
      <c r="AN53" s="19">
        <f t="shared" si="82"/>
        <v>-6.1390971091212716</v>
      </c>
      <c r="AO53" s="19">
        <f t="shared" si="82"/>
        <v>-1.1560572231727684</v>
      </c>
      <c r="AP53" s="19">
        <f t="shared" si="82"/>
        <v>5.3440498089539323</v>
      </c>
      <c r="AQ53" s="19">
        <f t="shared" si="82"/>
        <v>-0.57347522481958624</v>
      </c>
      <c r="AR53" s="19">
        <f t="shared" si="82"/>
        <v>48.334522333571428</v>
      </c>
      <c r="AS53" s="19">
        <f t="shared" si="82"/>
        <v>-26.573650173537533</v>
      </c>
      <c r="AT53" s="19">
        <f t="shared" si="82"/>
        <v>-8.7139349435403695</v>
      </c>
      <c r="AU53" s="19">
        <f t="shared" si="82"/>
        <v>9.5457449482031045</v>
      </c>
      <c r="AV53" s="19">
        <f t="shared" si="82"/>
        <v>-1.1220085377272038</v>
      </c>
      <c r="AW53" s="19">
        <f t="shared" si="82"/>
        <v>1.7057184844641249</v>
      </c>
      <c r="AX53" s="19">
        <f t="shared" si="82"/>
        <v>1.6984758415505619</v>
      </c>
      <c r="AY53" s="19">
        <f t="shared" si="82"/>
        <v>-0.55904824680442777</v>
      </c>
      <c r="AZ53" s="19">
        <f t="shared" si="82"/>
        <v>0</v>
      </c>
      <c r="BA53" s="19">
        <f t="shared" si="82"/>
        <v>1.1267494501550512</v>
      </c>
      <c r="BB53" s="19">
        <f t="shared" si="82"/>
        <v>21.065635579484955</v>
      </c>
      <c r="BC53" s="19">
        <f t="shared" si="82"/>
        <v>1.0709409235752698</v>
      </c>
      <c r="BD53" s="19">
        <f t="shared" si="82"/>
        <v>-2.6331668367346683</v>
      </c>
      <c r="BE53" s="19">
        <f t="shared" si="82"/>
        <v>-3.1743492137156992</v>
      </c>
      <c r="BF53" s="19">
        <f t="shared" si="82"/>
        <v>2.7264968014005575</v>
      </c>
      <c r="BG53" s="19">
        <f t="shared" si="82"/>
        <v>-3.1785529702955007</v>
      </c>
      <c r="BH53" s="19">
        <f t="shared" si="82"/>
        <v>0</v>
      </c>
      <c r="BI53" s="19">
        <f t="shared" si="82"/>
        <v>-1.0767062114727444</v>
      </c>
      <c r="BJ53" s="19">
        <f t="shared" si="82"/>
        <v>1.6359578899582283</v>
      </c>
      <c r="BK53" s="19">
        <f t="shared" si="82"/>
        <v>-5.8070044712412621</v>
      </c>
      <c r="BL53" s="19">
        <f t="shared" si="82"/>
        <v>-0.54682031855425306</v>
      </c>
      <c r="BM53" s="19">
        <f t="shared" si="82"/>
        <v>0.54982688367108956</v>
      </c>
      <c r="BN53" s="19">
        <f t="shared" si="82"/>
        <v>-6.414980217964839</v>
      </c>
      <c r="BO53" s="19">
        <f t="shared" si="82"/>
        <v>-2.7565535584127665</v>
      </c>
      <c r="BP53" s="19">
        <f t="shared" ref="BP53:CU53" si="83">100*((BP22/BO22)^4-1)</f>
        <v>-1.6724370119574172</v>
      </c>
      <c r="BQ53" s="19">
        <f t="shared" si="83"/>
        <v>0</v>
      </c>
      <c r="BR53" s="19">
        <f t="shared" si="83"/>
        <v>0</v>
      </c>
      <c r="BS53" s="19">
        <f t="shared" si="83"/>
        <v>0</v>
      </c>
      <c r="BT53" s="19">
        <f t="shared" si="83"/>
        <v>-0.56219115886111393</v>
      </c>
      <c r="BU53" s="19">
        <f t="shared" si="83"/>
        <v>0</v>
      </c>
      <c r="BV53" s="19">
        <f t="shared" si="83"/>
        <v>1.703297416921945</v>
      </c>
      <c r="BW53" s="19">
        <f t="shared" si="83"/>
        <v>1.6960752756072006</v>
      </c>
      <c r="BX53" s="19">
        <f t="shared" si="83"/>
        <v>0</v>
      </c>
      <c r="BY53" s="19">
        <f t="shared" si="83"/>
        <v>2.2566107961691673</v>
      </c>
      <c r="BZ53" s="19">
        <f t="shared" si="83"/>
        <v>1.6794594496118531</v>
      </c>
      <c r="CA53" s="19">
        <f t="shared" si="83"/>
        <v>1.1126457654605515</v>
      </c>
      <c r="CB53" s="19">
        <f t="shared" si="83"/>
        <v>12.720016870786143</v>
      </c>
      <c r="CC53" s="19">
        <f t="shared" si="83"/>
        <v>-7.2980191238468661</v>
      </c>
      <c r="CD53" s="19">
        <f t="shared" si="83"/>
        <v>-3.2385966117912224</v>
      </c>
      <c r="CE53" s="19">
        <f t="shared" si="83"/>
        <v>-9.5545866373504378</v>
      </c>
      <c r="CF53" s="19">
        <f t="shared" si="83"/>
        <v>52.674286364156295</v>
      </c>
      <c r="CG53" s="19">
        <f t="shared" si="83"/>
        <v>-28.376533702135465</v>
      </c>
      <c r="CH53" s="19">
        <f t="shared" si="83"/>
        <v>-8.033284589276013</v>
      </c>
      <c r="CI53" s="19">
        <f t="shared" si="83"/>
        <v>0.56536961686206588</v>
      </c>
      <c r="CJ53" s="19">
        <f t="shared" si="83"/>
        <v>-1.679458828009095</v>
      </c>
      <c r="CK53" s="19">
        <f t="shared" si="83"/>
        <v>-3.9019655517183005</v>
      </c>
      <c r="CL53" s="19">
        <f t="shared" si="83"/>
        <v>-2.2661969779259383</v>
      </c>
      <c r="CM53" s="19">
        <f t="shared" si="83"/>
        <v>-1.1444803524206626</v>
      </c>
      <c r="CN53" s="19">
        <f t="shared" si="83"/>
        <v>-1.1477643025625706</v>
      </c>
      <c r="CO53" s="19">
        <f t="shared" si="83"/>
        <v>-1.1510671525447158</v>
      </c>
      <c r="CP53" s="19">
        <f t="shared" si="83"/>
        <v>-0.57845112266350363</v>
      </c>
      <c r="CQ53" s="19">
        <f t="shared" si="83"/>
        <v>-1.7303124526374281</v>
      </c>
      <c r="CR53" s="19">
        <f t="shared" si="83"/>
        <v>-5.1454404174638864</v>
      </c>
      <c r="CS53" s="19">
        <f t="shared" si="83"/>
        <v>-3.4982018137512783</v>
      </c>
      <c r="CT53" s="19">
        <f t="shared" si="83"/>
        <v>-2.3632634414757492</v>
      </c>
      <c r="CU53" s="19">
        <f t="shared" si="83"/>
        <v>1.204805695797373</v>
      </c>
      <c r="CV53" s="19">
        <f t="shared" ref="CV53:EA53" si="84">100*((CV22/CU22)^4-1)</f>
        <v>-1.7816926081576479</v>
      </c>
      <c r="CW53" s="19">
        <f t="shared" si="84"/>
        <v>-3.5551980754305545</v>
      </c>
      <c r="CX53" s="19">
        <f t="shared" si="84"/>
        <v>-1.8058226470186733</v>
      </c>
      <c r="CY53" s="19">
        <f t="shared" si="84"/>
        <v>0.61021943537393764</v>
      </c>
      <c r="CZ53" s="19">
        <f t="shared" si="84"/>
        <v>1.8362183278103572</v>
      </c>
      <c r="DA53" s="19">
        <f t="shared" si="84"/>
        <v>0</v>
      </c>
      <c r="DB53" s="19">
        <f t="shared" si="84"/>
        <v>0</v>
      </c>
      <c r="DC53" s="19">
        <f t="shared" si="84"/>
        <v>0</v>
      </c>
      <c r="DD53" s="19">
        <f t="shared" si="84"/>
        <v>1.8278278165144712</v>
      </c>
      <c r="DE53" s="19">
        <f t="shared" si="84"/>
        <v>0</v>
      </c>
      <c r="DF53" s="19">
        <f t="shared" si="84"/>
        <v>1.2102736765723598</v>
      </c>
      <c r="DG53" s="19">
        <f t="shared" si="84"/>
        <v>2.4241324571279366</v>
      </c>
      <c r="DH53" s="19">
        <f t="shared" si="84"/>
        <v>-1.7790512393827007</v>
      </c>
      <c r="DI53" s="19">
        <f t="shared" si="84"/>
        <v>-1.7869989451239632</v>
      </c>
      <c r="DJ53" s="19">
        <f t="shared" si="84"/>
        <v>-1.7950179785903631</v>
      </c>
      <c r="DK53" s="19">
        <f t="shared" si="84"/>
        <v>-4.1691908028436693</v>
      </c>
      <c r="DL53" s="19">
        <f t="shared" si="84"/>
        <v>-1.8222757503194797</v>
      </c>
      <c r="DM53" s="19">
        <f t="shared" si="84"/>
        <v>-1.2232272027183133</v>
      </c>
      <c r="DN53" s="19">
        <f t="shared" si="84"/>
        <v>-2.4426328155011556</v>
      </c>
      <c r="DO53" s="19">
        <f t="shared" si="84"/>
        <v>-3.6693315112520275</v>
      </c>
      <c r="DP53" s="19">
        <f t="shared" si="84"/>
        <v>0</v>
      </c>
      <c r="DQ53" s="19">
        <f t="shared" si="84"/>
        <v>1.2578461841130206</v>
      </c>
      <c r="DR53" s="19">
        <f t="shared" si="84"/>
        <v>-2.472832463151986</v>
      </c>
      <c r="DS53" s="19">
        <f t="shared" si="84"/>
        <v>3.1768780931124452</v>
      </c>
      <c r="DT53" s="19">
        <f t="shared" si="84"/>
        <v>2.5156004345372462</v>
      </c>
      <c r="DU53" s="19">
        <f t="shared" si="84"/>
        <v>28.654114789817477</v>
      </c>
      <c r="DV53" s="19">
        <f t="shared" si="84"/>
        <v>-16.333842937724629</v>
      </c>
      <c r="DW53" s="19">
        <f t="shared" si="84"/>
        <v>-6.5211096926456662</v>
      </c>
      <c r="DX53" s="19">
        <f t="shared" si="84"/>
        <v>-0.61680617951150873</v>
      </c>
      <c r="DY53" s="19">
        <f t="shared" si="84"/>
        <v>-3.0602163579018793</v>
      </c>
      <c r="DZ53" s="19">
        <f t="shared" si="84"/>
        <v>-1.2422209552294228</v>
      </c>
      <c r="EA53" s="19">
        <f t="shared" si="84"/>
        <v>-4.3103688579999471</v>
      </c>
      <c r="EB53" s="19">
        <f t="shared" ref="EB53:FJ53" si="85">100*((EB22/EA22)^4-1)</f>
        <v>-7.3813503430197329</v>
      </c>
      <c r="EC53" s="19">
        <f t="shared" si="85"/>
        <v>-2.5557784175995968</v>
      </c>
      <c r="ED53" s="19">
        <f t="shared" si="85"/>
        <v>0.65093357230918691</v>
      </c>
      <c r="EE53" s="19">
        <f t="shared" si="85"/>
        <v>2.6185194695207858</v>
      </c>
      <c r="EF53" s="19">
        <f t="shared" si="85"/>
        <v>3.9211065900634168</v>
      </c>
      <c r="EG53" s="19">
        <f t="shared" si="85"/>
        <v>3.8830463504494483</v>
      </c>
      <c r="EH53" s="19">
        <f t="shared" si="85"/>
        <v>1.9092540145263071</v>
      </c>
      <c r="EI53" s="19">
        <f t="shared" si="85"/>
        <v>2.5395561757371343</v>
      </c>
      <c r="EJ53" s="19">
        <f t="shared" si="85"/>
        <v>1.8882248407602997</v>
      </c>
      <c r="EK53" s="19">
        <f t="shared" si="85"/>
        <v>3.1468885199021024</v>
      </c>
      <c r="EL53" s="19">
        <f t="shared" si="85"/>
        <v>-0.61585652207609698</v>
      </c>
      <c r="EM53" s="18">
        <f t="shared" si="85"/>
        <v>0.99341673646222706</v>
      </c>
      <c r="EN53" s="18">
        <f t="shared" si="85"/>
        <v>-14.475169935952115</v>
      </c>
      <c r="EO53" s="18">
        <f t="shared" si="85"/>
        <v>-6.521784867485481</v>
      </c>
      <c r="EP53" s="18">
        <f t="shared" si="85"/>
        <v>-10.051759490963374</v>
      </c>
      <c r="EQ53" s="18">
        <f t="shared" si="85"/>
        <v>0.28298233214689716</v>
      </c>
      <c r="ER53" s="18">
        <f t="shared" si="85"/>
        <v>-6.443148413173283E-2</v>
      </c>
      <c r="ES53" s="18">
        <f t="shared" si="85"/>
        <v>-0.48605639682589574</v>
      </c>
      <c r="ET53" s="18">
        <f t="shared" si="85"/>
        <v>-0.37863536201305781</v>
      </c>
      <c r="EU53" s="18">
        <f t="shared" si="85"/>
        <v>-0.20329595395798261</v>
      </c>
      <c r="EV53" s="18">
        <f t="shared" si="85"/>
        <v>-0.30869877195376372</v>
      </c>
      <c r="EW53" s="18">
        <f t="shared" si="85"/>
        <v>-0.32260643155944679</v>
      </c>
      <c r="EX53" s="18">
        <f t="shared" si="85"/>
        <v>-0.19687477896050964</v>
      </c>
      <c r="EY53" s="18">
        <f t="shared" si="85"/>
        <v>-1.9972527625011782E-2</v>
      </c>
      <c r="EZ53" s="18">
        <f t="shared" si="85"/>
        <v>7.911647496485763E-2</v>
      </c>
      <c r="FA53" s="18">
        <f t="shared" si="85"/>
        <v>0.1711751146141971</v>
      </c>
      <c r="FB53" s="18">
        <f t="shared" si="85"/>
        <v>0.2686554278729103</v>
      </c>
      <c r="FC53" s="18">
        <f t="shared" si="85"/>
        <v>0.20024621201735204</v>
      </c>
      <c r="FD53" s="18">
        <f t="shared" si="85"/>
        <v>0.23181793570927756</v>
      </c>
      <c r="FE53" s="18">
        <f t="shared" si="85"/>
        <v>0.18773360827730734</v>
      </c>
      <c r="FF53" s="18">
        <f t="shared" si="85"/>
        <v>0.20618280009212508</v>
      </c>
      <c r="FG53" s="18">
        <f t="shared" si="85"/>
        <v>4.3128859315076928</v>
      </c>
      <c r="FH53" s="18">
        <f t="shared" si="85"/>
        <v>16.649094722525316</v>
      </c>
      <c r="FI53" s="18">
        <f t="shared" si="85"/>
        <v>-6.9138114776072452</v>
      </c>
      <c r="FJ53" s="18">
        <f t="shared" si="85"/>
        <v>-12.220287877941482</v>
      </c>
    </row>
    <row r="54" spans="2:166" x14ac:dyDescent="0.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row>
    <row r="55" spans="2:166" x14ac:dyDescent="0.2">
      <c r="B55" t="str">
        <f>B24</f>
        <v>Personal income (mil. $2012)</v>
      </c>
      <c r="C55" s="19"/>
      <c r="D55" s="19">
        <f t="shared" ref="D55:AI55" si="86">100*((D24/C24)^4-1)</f>
        <v>5.1248794635863293</v>
      </c>
      <c r="E55" s="19">
        <f t="shared" si="86"/>
        <v>1.9814084321356118</v>
      </c>
      <c r="F55" s="19">
        <f t="shared" si="86"/>
        <v>0.98775620208551018</v>
      </c>
      <c r="G55" s="19">
        <f t="shared" si="86"/>
        <v>4.7061523591369836</v>
      </c>
      <c r="H55" s="19">
        <f t="shared" si="86"/>
        <v>2.7202988670378625</v>
      </c>
      <c r="I55" s="19">
        <f t="shared" si="86"/>
        <v>2.044434709394749</v>
      </c>
      <c r="J55" s="19">
        <f t="shared" si="86"/>
        <v>3.6652006793578717</v>
      </c>
      <c r="K55" s="19">
        <f t="shared" si="86"/>
        <v>8.0056864501841787</v>
      </c>
      <c r="L55" s="19">
        <f t="shared" si="86"/>
        <v>3.0436655480899244</v>
      </c>
      <c r="M55" s="19">
        <f t="shared" si="86"/>
        <v>3.7314536481650951</v>
      </c>
      <c r="N55" s="19">
        <f t="shared" si="86"/>
        <v>9.4210340509243373</v>
      </c>
      <c r="O55" s="19">
        <f t="shared" si="86"/>
        <v>-5.1757874294984463</v>
      </c>
      <c r="P55" s="19">
        <f t="shared" si="86"/>
        <v>2.4569107731063689</v>
      </c>
      <c r="Q55" s="19">
        <f t="shared" si="86"/>
        <v>-3.4859992161576203</v>
      </c>
      <c r="R55" s="19">
        <f t="shared" si="86"/>
        <v>1.0045213411857157</v>
      </c>
      <c r="S55" s="19">
        <f t="shared" si="86"/>
        <v>4.6520480928537999</v>
      </c>
      <c r="T55" s="19">
        <f t="shared" si="86"/>
        <v>6.5105971987391653</v>
      </c>
      <c r="U55" s="19">
        <f t="shared" si="86"/>
        <v>1.4859552693350597</v>
      </c>
      <c r="V55" s="19">
        <f t="shared" si="86"/>
        <v>8.2436043392760219</v>
      </c>
      <c r="W55" s="19">
        <f t="shared" si="86"/>
        <v>2.4827578854495602</v>
      </c>
      <c r="X55" s="19">
        <f t="shared" si="86"/>
        <v>3.0754265192338259</v>
      </c>
      <c r="Y55" s="19">
        <f t="shared" si="86"/>
        <v>3.8483769562494663</v>
      </c>
      <c r="Z55" s="19">
        <f t="shared" si="86"/>
        <v>2.0767740483003561</v>
      </c>
      <c r="AA55" s="19">
        <f t="shared" si="86"/>
        <v>11.181722504478241</v>
      </c>
      <c r="AB55" s="19">
        <f t="shared" si="86"/>
        <v>6.7495474368130193</v>
      </c>
      <c r="AC55" s="19">
        <f t="shared" si="86"/>
        <v>5.7022606420340516</v>
      </c>
      <c r="AD55" s="19">
        <f t="shared" si="86"/>
        <v>3.9659084701771929</v>
      </c>
      <c r="AE55" s="19">
        <f t="shared" si="86"/>
        <v>10.877853787118919</v>
      </c>
      <c r="AF55" s="19">
        <f t="shared" si="86"/>
        <v>5.928554746687853</v>
      </c>
      <c r="AG55" s="19">
        <f t="shared" si="86"/>
        <v>4.5702401710935536</v>
      </c>
      <c r="AH55" s="19">
        <f t="shared" si="86"/>
        <v>8.418649930923694</v>
      </c>
      <c r="AI55" s="19">
        <f t="shared" si="86"/>
        <v>24.168056018147908</v>
      </c>
      <c r="AJ55" s="19">
        <f t="shared" ref="AJ55:BO55" si="87">100*((AJ24/AI24)^4-1)</f>
        <v>10.343146127322701</v>
      </c>
      <c r="AK55" s="19">
        <f t="shared" si="87"/>
        <v>9.6060658841345301</v>
      </c>
      <c r="AL55" s="19">
        <f t="shared" si="87"/>
        <v>6.9978459863021536</v>
      </c>
      <c r="AM55" s="19">
        <f t="shared" si="87"/>
        <v>10.287450644812202</v>
      </c>
      <c r="AN55" s="19">
        <f t="shared" si="87"/>
        <v>-1.6704030739361109</v>
      </c>
      <c r="AO55" s="19">
        <f t="shared" si="87"/>
        <v>11.131911348649304</v>
      </c>
      <c r="AP55" s="19">
        <f t="shared" si="87"/>
        <v>12.684550340446311</v>
      </c>
      <c r="AQ55" s="19">
        <f t="shared" si="87"/>
        <v>6.8596953019171014</v>
      </c>
      <c r="AR55" s="19">
        <f t="shared" si="87"/>
        <v>-5.3921617218511075</v>
      </c>
      <c r="AS55" s="19">
        <f t="shared" si="87"/>
        <v>-3.0754763207286873</v>
      </c>
      <c r="AT55" s="19">
        <f t="shared" si="87"/>
        <v>1.4401947629600231</v>
      </c>
      <c r="AU55" s="19">
        <f t="shared" si="87"/>
        <v>1.7728672597073114</v>
      </c>
      <c r="AV55" s="19">
        <f t="shared" si="87"/>
        <v>4.5879966586571896</v>
      </c>
      <c r="AW55" s="19">
        <f t="shared" si="87"/>
        <v>-8.4587558323412146</v>
      </c>
      <c r="AX55" s="19">
        <f t="shared" si="87"/>
        <v>0.54124263382839821</v>
      </c>
      <c r="AY55" s="19">
        <f t="shared" si="87"/>
        <v>2.2988734379255416</v>
      </c>
      <c r="AZ55" s="19">
        <f t="shared" si="87"/>
        <v>-1.7966374462893508</v>
      </c>
      <c r="BA55" s="19">
        <f t="shared" si="87"/>
        <v>-0.23472466459310004</v>
      </c>
      <c r="BB55" s="19">
        <f t="shared" si="87"/>
        <v>0.502975612315959</v>
      </c>
      <c r="BC55" s="19">
        <f t="shared" si="87"/>
        <v>-2.6017310737945221</v>
      </c>
      <c r="BD55" s="19">
        <f t="shared" si="87"/>
        <v>5.6880455871568092</v>
      </c>
      <c r="BE55" s="19">
        <f t="shared" si="87"/>
        <v>3.0461439496106024</v>
      </c>
      <c r="BF55" s="19">
        <f t="shared" si="87"/>
        <v>-2.4236365211764976</v>
      </c>
      <c r="BG55" s="19">
        <f t="shared" si="87"/>
        <v>2.4147856800355472</v>
      </c>
      <c r="BH55" s="19">
        <f t="shared" si="87"/>
        <v>9.9595335346411851</v>
      </c>
      <c r="BI55" s="19">
        <f t="shared" si="87"/>
        <v>3.0466766589357208</v>
      </c>
      <c r="BJ55" s="19">
        <f t="shared" si="87"/>
        <v>56.794999284572434</v>
      </c>
      <c r="BK55" s="19">
        <f t="shared" si="87"/>
        <v>-31.468206252040034</v>
      </c>
      <c r="BL55" s="19">
        <f t="shared" si="87"/>
        <v>-0.30474373283219114</v>
      </c>
      <c r="BM55" s="19">
        <f t="shared" si="87"/>
        <v>-2.9188361292585174</v>
      </c>
      <c r="BN55" s="19">
        <f t="shared" si="87"/>
        <v>4.5268760379115092</v>
      </c>
      <c r="BO55" s="19">
        <f t="shared" si="87"/>
        <v>16.080510223762179</v>
      </c>
      <c r="BP55" s="19">
        <f t="shared" ref="BP55:CU55" si="88">100*((BP24/BO24)^4-1)</f>
        <v>8.1391721549214822</v>
      </c>
      <c r="BQ55" s="19">
        <f t="shared" si="88"/>
        <v>6.1835862187266111</v>
      </c>
      <c r="BR55" s="19">
        <f t="shared" si="88"/>
        <v>13.339170494484831</v>
      </c>
      <c r="BS55" s="19">
        <f t="shared" si="88"/>
        <v>4.9329245070323546</v>
      </c>
      <c r="BT55" s="19">
        <f t="shared" si="88"/>
        <v>5.3899139700950949</v>
      </c>
      <c r="BU55" s="19">
        <f t="shared" si="88"/>
        <v>1.2010910451698775</v>
      </c>
      <c r="BV55" s="19">
        <f t="shared" si="88"/>
        <v>-1.4983850328686987E-2</v>
      </c>
      <c r="BW55" s="19">
        <f t="shared" si="88"/>
        <v>-0.14336308638811524</v>
      </c>
      <c r="BX55" s="19">
        <f t="shared" si="88"/>
        <v>7.6578801737954283</v>
      </c>
      <c r="BY55" s="19">
        <f t="shared" si="88"/>
        <v>-7.9471912503105262</v>
      </c>
      <c r="BZ55" s="19">
        <f t="shared" si="88"/>
        <v>-1.7382097923717699</v>
      </c>
      <c r="CA55" s="19">
        <f t="shared" si="88"/>
        <v>-12.432354220124363</v>
      </c>
      <c r="CB55" s="19">
        <f t="shared" si="88"/>
        <v>-4.629498577550617</v>
      </c>
      <c r="CC55" s="19">
        <f t="shared" si="88"/>
        <v>-9.803172925351733</v>
      </c>
      <c r="CD55" s="19">
        <f t="shared" si="88"/>
        <v>-3.7223883267962443</v>
      </c>
      <c r="CE55" s="19">
        <f t="shared" si="88"/>
        <v>2.8571119373954623</v>
      </c>
      <c r="CF55" s="19">
        <f t="shared" si="88"/>
        <v>7.4196623537536421</v>
      </c>
      <c r="CG55" s="19">
        <f t="shared" si="88"/>
        <v>4.6458819220905889</v>
      </c>
      <c r="CH55" s="19">
        <f t="shared" si="88"/>
        <v>2.8410863137359854</v>
      </c>
      <c r="CI55" s="19">
        <f t="shared" si="88"/>
        <v>9.6020299570171108</v>
      </c>
      <c r="CJ55" s="19">
        <f t="shared" si="88"/>
        <v>-0.39232851353530052</v>
      </c>
      <c r="CK55" s="19">
        <f t="shared" si="88"/>
        <v>3.765976215631528</v>
      </c>
      <c r="CL55" s="19">
        <f t="shared" si="88"/>
        <v>6.2986050768301549</v>
      </c>
      <c r="CM55" s="19">
        <f t="shared" si="88"/>
        <v>15.380752024977152</v>
      </c>
      <c r="CN55" s="19">
        <f t="shared" si="88"/>
        <v>10.191835031304342</v>
      </c>
      <c r="CO55" s="19">
        <f t="shared" si="88"/>
        <v>3.3361948572427247</v>
      </c>
      <c r="CP55" s="19">
        <f t="shared" si="88"/>
        <v>18.383425638507678</v>
      </c>
      <c r="CQ55" s="19">
        <f t="shared" si="88"/>
        <v>-12.960631215640328</v>
      </c>
      <c r="CR55" s="19">
        <f t="shared" si="88"/>
        <v>2.3768686605904366</v>
      </c>
      <c r="CS55" s="19">
        <f t="shared" si="88"/>
        <v>2.615022344645701</v>
      </c>
      <c r="CT55" s="19">
        <f t="shared" si="88"/>
        <v>-0.88619725633698465</v>
      </c>
      <c r="CU55" s="19">
        <f t="shared" si="88"/>
        <v>13.878948854492567</v>
      </c>
      <c r="CV55" s="19">
        <f t="shared" ref="CV55:EA55" si="89">100*((CV24/CU24)^4-1)</f>
        <v>10.52780484948601</v>
      </c>
      <c r="CW55" s="19">
        <f t="shared" si="89"/>
        <v>11.489137273251405</v>
      </c>
      <c r="CX55" s="19">
        <f t="shared" si="89"/>
        <v>11.596946200353319</v>
      </c>
      <c r="CY55" s="19">
        <f t="shared" si="89"/>
        <v>6.1259438707852887</v>
      </c>
      <c r="CZ55" s="19">
        <f t="shared" si="89"/>
        <v>1.7804550800556207</v>
      </c>
      <c r="DA55" s="19">
        <f t="shared" si="89"/>
        <v>2.1174332157563036</v>
      </c>
      <c r="DB55" s="19">
        <f t="shared" si="89"/>
        <v>1.6111109716985261</v>
      </c>
      <c r="DC55" s="19">
        <f t="shared" si="89"/>
        <v>11.551916703861975</v>
      </c>
      <c r="DD55" s="19">
        <f t="shared" si="89"/>
        <v>3.5140693196275219</v>
      </c>
      <c r="DE55" s="19">
        <f t="shared" si="89"/>
        <v>5.8703374411495313</v>
      </c>
      <c r="DF55" s="19">
        <f t="shared" si="89"/>
        <v>9.06669962381741</v>
      </c>
      <c r="DG55" s="19">
        <f t="shared" si="89"/>
        <v>4.3580616909499659</v>
      </c>
      <c r="DH55" s="19">
        <f t="shared" si="89"/>
        <v>5.4869922906732871</v>
      </c>
      <c r="DI55" s="19">
        <f t="shared" si="89"/>
        <v>5.0146774862726895</v>
      </c>
      <c r="DJ55" s="19">
        <f t="shared" si="89"/>
        <v>5.3787016073156169</v>
      </c>
      <c r="DK55" s="19">
        <f t="shared" si="89"/>
        <v>6.6368730874886817</v>
      </c>
      <c r="DL55" s="19">
        <f t="shared" si="89"/>
        <v>2.9004073442636447</v>
      </c>
      <c r="DM55" s="19">
        <f t="shared" si="89"/>
        <v>7.8059700341500005</v>
      </c>
      <c r="DN55" s="19">
        <f t="shared" si="89"/>
        <v>5.5405908280646621</v>
      </c>
      <c r="DO55" s="19">
        <f t="shared" si="89"/>
        <v>12.951678308480851</v>
      </c>
      <c r="DP55" s="19">
        <f t="shared" si="89"/>
        <v>1.2597770706949563</v>
      </c>
      <c r="DQ55" s="19">
        <f t="shared" si="89"/>
        <v>2.1955187323156489</v>
      </c>
      <c r="DR55" s="19">
        <f t="shared" si="89"/>
        <v>3.9261340670768696</v>
      </c>
      <c r="DS55" s="16">
        <f t="shared" si="89"/>
        <v>4.9360034515026907</v>
      </c>
      <c r="DT55" s="16">
        <f t="shared" si="89"/>
        <v>33.048128591213491</v>
      </c>
      <c r="DU55" s="16">
        <f t="shared" si="89"/>
        <v>-11.164493026387689</v>
      </c>
      <c r="DV55" s="16">
        <f t="shared" si="89"/>
        <v>-5.162337058027699</v>
      </c>
      <c r="DW55" s="16">
        <f t="shared" si="89"/>
        <v>50.439007128524203</v>
      </c>
      <c r="DX55" s="16">
        <f t="shared" si="89"/>
        <v>-17.519456437598258</v>
      </c>
      <c r="DY55" s="16">
        <f t="shared" si="89"/>
        <v>-4.7156793453149159</v>
      </c>
      <c r="DZ55" s="16">
        <f t="shared" si="89"/>
        <v>-1.2989528039337395</v>
      </c>
      <c r="EA55" s="16">
        <f t="shared" si="89"/>
        <v>-1.9604637624666688</v>
      </c>
      <c r="EB55" s="16">
        <f t="shared" ref="EB55:FJ55" si="90">100*((EB24/EA24)^4-1)</f>
        <v>-3.1317931467070848</v>
      </c>
      <c r="EC55" s="16">
        <f t="shared" si="90"/>
        <v>3.1299492546037033</v>
      </c>
      <c r="ED55" s="16">
        <f t="shared" si="90"/>
        <v>2.8596542907609157</v>
      </c>
      <c r="EE55" s="16">
        <f t="shared" si="90"/>
        <v>6.1538574690944037</v>
      </c>
      <c r="EF55" s="16">
        <f t="shared" si="90"/>
        <v>7.2053295170248388</v>
      </c>
      <c r="EG55" s="16">
        <f t="shared" si="90"/>
        <v>2.0371638988878837</v>
      </c>
      <c r="EH55" s="16">
        <f t="shared" si="90"/>
        <v>5.7350312994765673</v>
      </c>
      <c r="EI55" s="24">
        <f t="shared" si="90"/>
        <v>6.3110501516224105</v>
      </c>
      <c r="EJ55" s="24">
        <f t="shared" si="90"/>
        <v>5.2361534417227018</v>
      </c>
      <c r="EK55" s="24">
        <f t="shared" si="90"/>
        <v>-1.6640821852139775</v>
      </c>
      <c r="EL55" s="24">
        <f t="shared" si="90"/>
        <v>9.7841894924499684E-2</v>
      </c>
      <c r="EM55" s="24">
        <f t="shared" si="90"/>
        <v>3.3812600555311878</v>
      </c>
      <c r="EN55" s="18">
        <f t="shared" si="90"/>
        <v>3.3081106147615058</v>
      </c>
      <c r="EO55" s="18">
        <f t="shared" si="90"/>
        <v>4.013591565180108</v>
      </c>
      <c r="EP55" s="18">
        <f t="shared" si="90"/>
        <v>4.8010619960224377</v>
      </c>
      <c r="EQ55" s="18">
        <f t="shared" si="90"/>
        <v>5.6277598801064199</v>
      </c>
      <c r="ER55" s="18">
        <f t="shared" si="90"/>
        <v>5.2360610619790027</v>
      </c>
      <c r="ES55" s="18">
        <f t="shared" si="90"/>
        <v>4.0083706504087768</v>
      </c>
      <c r="ET55" s="18">
        <f t="shared" si="90"/>
        <v>4.361937274285177</v>
      </c>
      <c r="EU55" s="18">
        <f t="shared" si="90"/>
        <v>5.1202595871502332</v>
      </c>
      <c r="EV55" s="18">
        <f t="shared" si="90"/>
        <v>4.4514236302459098</v>
      </c>
      <c r="EW55" s="18">
        <f t="shared" si="90"/>
        <v>4.3032505881179128</v>
      </c>
      <c r="EX55" s="18">
        <f t="shared" si="90"/>
        <v>3.7656877631677466</v>
      </c>
      <c r="EY55" s="18">
        <f t="shared" si="90"/>
        <v>4.313636963973333</v>
      </c>
      <c r="EZ55" s="18">
        <f t="shared" si="90"/>
        <v>3.8748738951470463</v>
      </c>
      <c r="FA55" s="18">
        <f t="shared" si="90"/>
        <v>3.6138235753551351</v>
      </c>
      <c r="FB55" s="18">
        <f t="shared" si="90"/>
        <v>3.4434717269429704</v>
      </c>
      <c r="FC55" s="18">
        <f t="shared" si="90"/>
        <v>3.6151551061844867</v>
      </c>
      <c r="FD55" s="18">
        <f t="shared" si="90"/>
        <v>3.2526438038248173</v>
      </c>
      <c r="FE55" s="18">
        <f t="shared" si="90"/>
        <v>3.1647842166319995</v>
      </c>
      <c r="FF55" s="18">
        <f t="shared" si="90"/>
        <v>3.0885772553675528</v>
      </c>
      <c r="FG55" s="18">
        <f t="shared" si="90"/>
        <v>3.3691794897206639</v>
      </c>
      <c r="FH55" s="18">
        <f t="shared" si="90"/>
        <v>3.0585185348572574</v>
      </c>
      <c r="FI55" s="18">
        <f t="shared" si="90"/>
        <v>2.9176037705862745</v>
      </c>
      <c r="FJ55" s="18">
        <f t="shared" si="90"/>
        <v>3.0675601742076175</v>
      </c>
    </row>
    <row r="56" spans="2:166" x14ac:dyDescent="0.2">
      <c r="B56" t="str">
        <f>B25</f>
        <v>Personal income (mil. $)</v>
      </c>
      <c r="C56" s="19"/>
      <c r="D56" s="19">
        <f t="shared" ref="D56:AI56" si="91">100*((D25/C25)^4-1)</f>
        <v>8.9961057345890225</v>
      </c>
      <c r="E56" s="19">
        <f t="shared" si="91"/>
        <v>7.2649561989395206</v>
      </c>
      <c r="F56" s="19">
        <f t="shared" si="91"/>
        <v>6.439366451058226</v>
      </c>
      <c r="G56" s="19">
        <f t="shared" si="91"/>
        <v>6.9249401878782146</v>
      </c>
      <c r="H56" s="19">
        <f t="shared" si="91"/>
        <v>4.9810389269440369</v>
      </c>
      <c r="I56" s="19">
        <f t="shared" si="91"/>
        <v>4.8454721105807952</v>
      </c>
      <c r="J56" s="19">
        <f t="shared" si="91"/>
        <v>6.7100441995569193</v>
      </c>
      <c r="K56" s="19">
        <f t="shared" si="91"/>
        <v>10.738125519904941</v>
      </c>
      <c r="L56" s="19">
        <f t="shared" si="91"/>
        <v>5.8081609476805074</v>
      </c>
      <c r="M56" s="19">
        <f t="shared" si="91"/>
        <v>6.4021648786992014</v>
      </c>
      <c r="N56" s="19">
        <f t="shared" si="91"/>
        <v>12.507974916610376</v>
      </c>
      <c r="O56" s="19">
        <f t="shared" si="91"/>
        <v>-2.8936320276620409</v>
      </c>
      <c r="P56" s="19">
        <f t="shared" si="91"/>
        <v>5.2385554599689188</v>
      </c>
      <c r="Q56" s="19">
        <f t="shared" si="91"/>
        <v>-1.8029119546092209</v>
      </c>
      <c r="R56" s="19">
        <f t="shared" si="91"/>
        <v>3.3563109052048068</v>
      </c>
      <c r="S56" s="19">
        <f t="shared" si="91"/>
        <v>6.1613086340032153</v>
      </c>
      <c r="T56" s="19">
        <f t="shared" si="91"/>
        <v>8.9080554149490112</v>
      </c>
      <c r="U56" s="19">
        <f t="shared" si="91"/>
        <v>4.42693730193644</v>
      </c>
      <c r="V56" s="19">
        <f t="shared" si="91"/>
        <v>10.292626969709961</v>
      </c>
      <c r="W56" s="19">
        <f t="shared" si="91"/>
        <v>4.5005877183740051</v>
      </c>
      <c r="X56" s="19">
        <f t="shared" si="91"/>
        <v>5.4999357939366167</v>
      </c>
      <c r="Y56" s="19">
        <f t="shared" si="91"/>
        <v>5.5537873279011052</v>
      </c>
      <c r="Z56" s="19">
        <f t="shared" si="91"/>
        <v>3.8862772958716318</v>
      </c>
      <c r="AA56" s="19">
        <f t="shared" si="91"/>
        <v>13.673313980902279</v>
      </c>
      <c r="AB56" s="19">
        <f t="shared" si="91"/>
        <v>9.6356761225244512</v>
      </c>
      <c r="AC56" s="19">
        <f t="shared" si="91"/>
        <v>7.5139676538341416</v>
      </c>
      <c r="AD56" s="19">
        <f t="shared" si="91"/>
        <v>6.8316137623215978</v>
      </c>
      <c r="AE56" s="19">
        <f t="shared" si="91"/>
        <v>12.847347540725318</v>
      </c>
      <c r="AF56" s="19">
        <f t="shared" si="91"/>
        <v>6.9959740375137969</v>
      </c>
      <c r="AG56" s="19">
        <f t="shared" si="91"/>
        <v>5.6752848499890707</v>
      </c>
      <c r="AH56" s="19">
        <f t="shared" si="91"/>
        <v>9.7909621489453258</v>
      </c>
      <c r="AI56" s="19">
        <f t="shared" si="91"/>
        <v>24.203180110009527</v>
      </c>
      <c r="AJ56" s="19">
        <f t="shared" ref="AJ56:BO56" si="92">100*((AJ25/AI25)^4-1)</f>
        <v>11.144238806591567</v>
      </c>
      <c r="AK56" s="19">
        <f t="shared" si="92"/>
        <v>10.96768318581567</v>
      </c>
      <c r="AL56" s="19">
        <f t="shared" si="92"/>
        <v>8.1285608509743756</v>
      </c>
      <c r="AM56" s="19">
        <f t="shared" si="92"/>
        <v>11.163070100095339</v>
      </c>
      <c r="AN56" s="19">
        <f t="shared" si="92"/>
        <v>0.58558049111792077</v>
      </c>
      <c r="AO56" s="19">
        <f t="shared" si="92"/>
        <v>13.597825802003815</v>
      </c>
      <c r="AP56" s="19">
        <f t="shared" si="92"/>
        <v>15.444275683610043</v>
      </c>
      <c r="AQ56" s="19">
        <f t="shared" si="92"/>
        <v>10.374524539259401</v>
      </c>
      <c r="AR56" s="19">
        <f t="shared" si="92"/>
        <v>-3.5754223980156818</v>
      </c>
      <c r="AS56" s="19">
        <f t="shared" si="92"/>
        <v>-0.55328491212462971</v>
      </c>
      <c r="AT56" s="19">
        <f t="shared" si="92"/>
        <v>3.7503658513312832</v>
      </c>
      <c r="AU56" s="19">
        <f t="shared" si="92"/>
        <v>4.8245151688571797</v>
      </c>
      <c r="AV56" s="19">
        <f t="shared" si="92"/>
        <v>6.5593536279330511</v>
      </c>
      <c r="AW56" s="19">
        <f t="shared" si="92"/>
        <v>-8.273986163400803</v>
      </c>
      <c r="AX56" s="19">
        <f t="shared" si="92"/>
        <v>0.70668877773933936</v>
      </c>
      <c r="AY56" s="19">
        <f t="shared" si="92"/>
        <v>3.1259225140925828</v>
      </c>
      <c r="AZ56" s="19">
        <f t="shared" si="92"/>
        <v>1.1515253501228395</v>
      </c>
      <c r="BA56" s="19">
        <f t="shared" si="92"/>
        <v>1.846234445510575</v>
      </c>
      <c r="BB56" s="19">
        <f t="shared" si="92"/>
        <v>2.3912350745698197</v>
      </c>
      <c r="BC56" s="19">
        <f t="shared" si="92"/>
        <v>0.41171193287128371</v>
      </c>
      <c r="BD56" s="19">
        <f t="shared" si="92"/>
        <v>6.1142560956679581</v>
      </c>
      <c r="BE56" s="19">
        <f t="shared" si="92"/>
        <v>5.7886850476369878</v>
      </c>
      <c r="BF56" s="19">
        <f t="shared" si="92"/>
        <v>-0.48971985594756795</v>
      </c>
      <c r="BG56" s="19">
        <f t="shared" si="92"/>
        <v>5.6104892889558666</v>
      </c>
      <c r="BH56" s="19">
        <f t="shared" si="92"/>
        <v>12.949165480177305</v>
      </c>
      <c r="BI56" s="19">
        <f t="shared" si="92"/>
        <v>5.0864844852851698</v>
      </c>
      <c r="BJ56" s="19">
        <f t="shared" si="92"/>
        <v>62.227585395362837</v>
      </c>
      <c r="BK56" s="19">
        <f t="shared" si="92"/>
        <v>-29.860510666563322</v>
      </c>
      <c r="BL56" s="19">
        <f t="shared" si="92"/>
        <v>2.235578003673</v>
      </c>
      <c r="BM56" s="19">
        <f t="shared" si="92"/>
        <v>1.3443860439613875</v>
      </c>
      <c r="BN56" s="19">
        <f t="shared" si="92"/>
        <v>7.8951959176674524</v>
      </c>
      <c r="BO56" s="19">
        <f t="shared" si="92"/>
        <v>18.510579218691149</v>
      </c>
      <c r="BP56" s="19">
        <f t="shared" ref="BP56:CU56" si="93">100*((BP25/BO25)^4-1)</f>
        <v>11.986309360855474</v>
      </c>
      <c r="BQ56" s="19">
        <f t="shared" si="93"/>
        <v>9.2730281861879824</v>
      </c>
      <c r="BR56" s="19">
        <f t="shared" si="93"/>
        <v>12.593975824729963</v>
      </c>
      <c r="BS56" s="19">
        <f t="shared" si="93"/>
        <v>8.8208010834194717</v>
      </c>
      <c r="BT56" s="19">
        <f t="shared" si="93"/>
        <v>9.0162149030289296</v>
      </c>
      <c r="BU56" s="19">
        <f t="shared" si="93"/>
        <v>3.5089772223738436</v>
      </c>
      <c r="BV56" s="19">
        <f t="shared" si="93"/>
        <v>4.1107066887844823</v>
      </c>
      <c r="BW56" s="19">
        <f t="shared" si="93"/>
        <v>3.1486809443132202</v>
      </c>
      <c r="BX56" s="19">
        <f t="shared" si="93"/>
        <v>11.913438552880695</v>
      </c>
      <c r="BY56" s="19">
        <f t="shared" si="93"/>
        <v>-3.957178276468909</v>
      </c>
      <c r="BZ56" s="19">
        <f t="shared" si="93"/>
        <v>-7.8629599522654914</v>
      </c>
      <c r="CA56" s="19">
        <f t="shared" si="93"/>
        <v>-14.775664757299257</v>
      </c>
      <c r="CB56" s="19">
        <f t="shared" si="93"/>
        <v>-3.1019384233137104</v>
      </c>
      <c r="CC56" s="19">
        <f t="shared" si="93"/>
        <v>-7.291478760094261</v>
      </c>
      <c r="CD56" s="19">
        <f t="shared" si="93"/>
        <v>-0.71550935591818687</v>
      </c>
      <c r="CE56" s="19">
        <f t="shared" si="93"/>
        <v>4.4556316715891109</v>
      </c>
      <c r="CF56" s="19">
        <f t="shared" si="93"/>
        <v>8.0882945122098029</v>
      </c>
      <c r="CG56" s="19">
        <f t="shared" si="93"/>
        <v>5.4499750574351635</v>
      </c>
      <c r="CH56" s="19">
        <f t="shared" si="93"/>
        <v>5.5032040242119162</v>
      </c>
      <c r="CI56" s="19">
        <f t="shared" si="93"/>
        <v>13.331378906540303</v>
      </c>
      <c r="CJ56" s="19">
        <f t="shared" si="93"/>
        <v>3.5835447253244723</v>
      </c>
      <c r="CK56" s="19">
        <f t="shared" si="93"/>
        <v>5.6993992768678892</v>
      </c>
      <c r="CL56" s="19">
        <f t="shared" si="93"/>
        <v>7.7112374749953805</v>
      </c>
      <c r="CM56" s="19">
        <f t="shared" si="93"/>
        <v>18.467491970561902</v>
      </c>
      <c r="CN56" s="19">
        <f t="shared" si="93"/>
        <v>11.25903205913521</v>
      </c>
      <c r="CO56" s="19">
        <f t="shared" si="93"/>
        <v>4.5421928488738716</v>
      </c>
      <c r="CP56" s="19">
        <f t="shared" si="93"/>
        <v>21.064027528999585</v>
      </c>
      <c r="CQ56" s="19">
        <f t="shared" si="93"/>
        <v>-11.735449505532769</v>
      </c>
      <c r="CR56" s="19">
        <f t="shared" si="93"/>
        <v>2.5872345929934815</v>
      </c>
      <c r="CS56" s="19">
        <f t="shared" si="93"/>
        <v>4.3144527711420411</v>
      </c>
      <c r="CT56" s="19">
        <f t="shared" si="93"/>
        <v>0.58118357081227145</v>
      </c>
      <c r="CU56" s="19">
        <f t="shared" si="93"/>
        <v>15.985137201197542</v>
      </c>
      <c r="CV56" s="19">
        <f t="shared" ref="CV56:EA56" si="94">100*((CV25/CU25)^4-1)</f>
        <v>12.520895052406168</v>
      </c>
      <c r="CW56" s="19">
        <f t="shared" si="94"/>
        <v>12.71084253873147</v>
      </c>
      <c r="CX56" s="19">
        <f t="shared" si="94"/>
        <v>11.006871671046103</v>
      </c>
      <c r="CY56" s="19">
        <f t="shared" si="94"/>
        <v>4.2358202159954006</v>
      </c>
      <c r="CZ56" s="19">
        <f t="shared" si="94"/>
        <v>3.8264955120636879</v>
      </c>
      <c r="DA56" s="19">
        <f t="shared" si="94"/>
        <v>3.183556208279259</v>
      </c>
      <c r="DB56" s="19">
        <f t="shared" si="94"/>
        <v>1.2990297780560711</v>
      </c>
      <c r="DC56" s="19">
        <f t="shared" si="94"/>
        <v>11.771773008793884</v>
      </c>
      <c r="DD56" s="19">
        <f t="shared" si="94"/>
        <v>6.1668917698616266</v>
      </c>
      <c r="DE56" s="19">
        <f t="shared" si="94"/>
        <v>7.3404883368741736</v>
      </c>
      <c r="DF56" s="19">
        <f t="shared" si="94"/>
        <v>11.078068992735535</v>
      </c>
      <c r="DG56" s="19">
        <f t="shared" si="94"/>
        <v>6.8136533010270783</v>
      </c>
      <c r="DH56" s="19">
        <f t="shared" si="94"/>
        <v>6.337483774409014</v>
      </c>
      <c r="DI56" s="19">
        <f t="shared" si="94"/>
        <v>6.505245200739318</v>
      </c>
      <c r="DJ56" s="19">
        <f t="shared" si="94"/>
        <v>7.928688015161911</v>
      </c>
      <c r="DK56" s="19">
        <f t="shared" si="94"/>
        <v>9.6510364227413437</v>
      </c>
      <c r="DL56" s="19">
        <f t="shared" si="94"/>
        <v>5.0773822491715581</v>
      </c>
      <c r="DM56" s="19">
        <f t="shared" si="94"/>
        <v>9.2603875724884368</v>
      </c>
      <c r="DN56" s="19">
        <f t="shared" si="94"/>
        <v>7.1516148837476701</v>
      </c>
      <c r="DO56" s="19">
        <f t="shared" si="94"/>
        <v>13.874462407563982</v>
      </c>
      <c r="DP56" s="19">
        <f t="shared" si="94"/>
        <v>3.5432535147299049</v>
      </c>
      <c r="DQ56" s="19">
        <f t="shared" si="94"/>
        <v>3.1832288549937582</v>
      </c>
      <c r="DR56" s="19">
        <f t="shared" si="94"/>
        <v>5.5717697892576412</v>
      </c>
      <c r="DS56" s="19">
        <f t="shared" si="94"/>
        <v>6.2365273004111987</v>
      </c>
      <c r="DT56" s="19">
        <f t="shared" si="94"/>
        <v>30.940236316570548</v>
      </c>
      <c r="DU56" s="19">
        <f t="shared" si="94"/>
        <v>-8.2451205926534428</v>
      </c>
      <c r="DV56" s="19">
        <f t="shared" si="94"/>
        <v>-3.3106560062041268</v>
      </c>
      <c r="DW56" s="19">
        <f t="shared" si="94"/>
        <v>57.347049443395463</v>
      </c>
      <c r="DX56" s="19">
        <f t="shared" si="94"/>
        <v>-12.260231799905464</v>
      </c>
      <c r="DY56" s="19">
        <f t="shared" si="94"/>
        <v>0.6539164993205393</v>
      </c>
      <c r="DZ56" s="19">
        <f t="shared" si="94"/>
        <v>5.3793215157243779</v>
      </c>
      <c r="EA56" s="19">
        <f t="shared" si="94"/>
        <v>5.6150805121116809</v>
      </c>
      <c r="EB56" s="19">
        <f t="shared" ref="EB56:FJ56" si="95">100*((EB25/EA25)^4-1)</f>
        <v>4.1862267887728066</v>
      </c>
      <c r="EC56" s="19">
        <f t="shared" si="95"/>
        <v>7.9998437547238899</v>
      </c>
      <c r="ED56" s="19">
        <f t="shared" si="95"/>
        <v>6.9921960237972591</v>
      </c>
      <c r="EE56" s="19">
        <f t="shared" si="95"/>
        <v>10.339348655647719</v>
      </c>
      <c r="EF56" s="19">
        <f t="shared" si="95"/>
        <v>10.336983180134096</v>
      </c>
      <c r="EG56" s="19">
        <f t="shared" si="95"/>
        <v>4.7847468974323126</v>
      </c>
      <c r="EH56" s="19">
        <f t="shared" si="95"/>
        <v>7.4832112753219882</v>
      </c>
      <c r="EI56" s="18">
        <f t="shared" si="95"/>
        <v>9.9519394889042054</v>
      </c>
      <c r="EJ56" s="18">
        <f t="shared" si="95"/>
        <v>7.8999866742146096</v>
      </c>
      <c r="EK56" s="18">
        <f t="shared" si="95"/>
        <v>-0.14936127659954668</v>
      </c>
      <c r="EL56" s="18">
        <f t="shared" si="95"/>
        <v>2.4972532061811048</v>
      </c>
      <c r="EM56" s="18">
        <f t="shared" si="95"/>
        <v>6.8585721446033032</v>
      </c>
      <c r="EN56" s="18">
        <f t="shared" si="95"/>
        <v>5.8846127211188648</v>
      </c>
      <c r="EO56" s="18">
        <f t="shared" si="95"/>
        <v>7.0054539752058886</v>
      </c>
      <c r="EP56" s="18">
        <f t="shared" si="95"/>
        <v>6.987287136584186</v>
      </c>
      <c r="EQ56" s="18">
        <f t="shared" si="95"/>
        <v>8.0942851631013113</v>
      </c>
      <c r="ER56" s="18">
        <f t="shared" si="95"/>
        <v>6.9943316811745149</v>
      </c>
      <c r="ES56" s="18">
        <f t="shared" si="95"/>
        <v>6.3558838985032562</v>
      </c>
      <c r="ET56" s="18">
        <f t="shared" si="95"/>
        <v>6.7956040922817484</v>
      </c>
      <c r="EU56" s="18">
        <f t="shared" si="95"/>
        <v>7.2724730380569369</v>
      </c>
      <c r="EV56" s="18">
        <f t="shared" si="95"/>
        <v>6.527821535639422</v>
      </c>
      <c r="EW56" s="18">
        <f t="shared" si="95"/>
        <v>6.1852162675584133</v>
      </c>
      <c r="EX56" s="18">
        <f t="shared" si="95"/>
        <v>6.0057342299053129</v>
      </c>
      <c r="EY56" s="18">
        <f t="shared" si="95"/>
        <v>6.6497534982210338</v>
      </c>
      <c r="EZ56" s="18">
        <f t="shared" si="95"/>
        <v>6.1198608735047788</v>
      </c>
      <c r="FA56" s="18">
        <f t="shared" si="95"/>
        <v>5.6810041856430349</v>
      </c>
      <c r="FB56" s="18">
        <f t="shared" si="95"/>
        <v>5.5798936981531044</v>
      </c>
      <c r="FC56" s="18">
        <f t="shared" si="95"/>
        <v>5.7027150636062451</v>
      </c>
      <c r="FD56" s="18">
        <f t="shared" si="95"/>
        <v>5.4251678342233101</v>
      </c>
      <c r="FE56" s="18">
        <f t="shared" si="95"/>
        <v>5.3226809929268315</v>
      </c>
      <c r="FF56" s="18">
        <f t="shared" si="95"/>
        <v>5.2397331894356469</v>
      </c>
      <c r="FG56" s="18">
        <f t="shared" si="95"/>
        <v>5.5057635806340821</v>
      </c>
      <c r="FH56" s="18">
        <f t="shared" si="95"/>
        <v>5.1337834631910217</v>
      </c>
      <c r="FI56" s="18">
        <f t="shared" si="95"/>
        <v>5.058294341155567</v>
      </c>
      <c r="FJ56" s="18">
        <f t="shared" si="95"/>
        <v>5.1960466685384343</v>
      </c>
    </row>
    <row r="57" spans="2:166" x14ac:dyDescent="0.2">
      <c r="B57" t="str">
        <f>B26</f>
        <v xml:space="preserve">  Wage and salary disbursements (mil. $)</v>
      </c>
      <c r="C57" s="19"/>
      <c r="D57" s="19">
        <f t="shared" ref="D57:AI57" si="96">100*((D26/C26)^4-1)</f>
        <v>11.336457268669964</v>
      </c>
      <c r="E57" s="19">
        <f t="shared" si="96"/>
        <v>8.1949192306270504</v>
      </c>
      <c r="F57" s="19">
        <f t="shared" si="96"/>
        <v>4.9173790855864707</v>
      </c>
      <c r="G57" s="19">
        <f t="shared" si="96"/>
        <v>3.5771238531744354</v>
      </c>
      <c r="H57" s="19">
        <f t="shared" si="96"/>
        <v>5.7357561538908586</v>
      </c>
      <c r="I57" s="19">
        <f t="shared" si="96"/>
        <v>9.0302311632831191</v>
      </c>
      <c r="J57" s="19">
        <f t="shared" si="96"/>
        <v>7.4951941816489231</v>
      </c>
      <c r="K57" s="19">
        <f t="shared" si="96"/>
        <v>15.194957126418963</v>
      </c>
      <c r="L57" s="19">
        <f t="shared" si="96"/>
        <v>4.132981866118568</v>
      </c>
      <c r="M57" s="19">
        <f t="shared" si="96"/>
        <v>6.1324519943256384</v>
      </c>
      <c r="N57" s="19">
        <f t="shared" si="96"/>
        <v>15.541258550901048</v>
      </c>
      <c r="O57" s="19">
        <f t="shared" si="96"/>
        <v>-10.399152824443625</v>
      </c>
      <c r="P57" s="19">
        <f t="shared" si="96"/>
        <v>3.8635861451664422</v>
      </c>
      <c r="Q57" s="19">
        <f t="shared" si="96"/>
        <v>-1.9312078185127146</v>
      </c>
      <c r="R57" s="19">
        <f t="shared" si="96"/>
        <v>-5.48117914092402</v>
      </c>
      <c r="S57" s="19">
        <f t="shared" si="96"/>
        <v>9.520024840510132</v>
      </c>
      <c r="T57" s="19">
        <f t="shared" si="96"/>
        <v>8.6217994841752965</v>
      </c>
      <c r="U57" s="19">
        <f t="shared" si="96"/>
        <v>1.2199406049218764</v>
      </c>
      <c r="V57" s="19">
        <f t="shared" si="96"/>
        <v>10.750812769623973</v>
      </c>
      <c r="W57" s="19">
        <f t="shared" si="96"/>
        <v>7.8673505860284543</v>
      </c>
      <c r="X57" s="19">
        <f t="shared" si="96"/>
        <v>4.3190047072131588</v>
      </c>
      <c r="Y57" s="19">
        <f t="shared" si="96"/>
        <v>6.8568376273560938</v>
      </c>
      <c r="Z57" s="19">
        <f t="shared" si="96"/>
        <v>-0.89460735090443055</v>
      </c>
      <c r="AA57" s="19">
        <f t="shared" si="96"/>
        <v>21.339476454405528</v>
      </c>
      <c r="AB57" s="19">
        <f t="shared" si="96"/>
        <v>10.009111482088407</v>
      </c>
      <c r="AC57" s="19">
        <f t="shared" si="96"/>
        <v>13.498028048552001</v>
      </c>
      <c r="AD57" s="19">
        <f t="shared" si="96"/>
        <v>10.905090576228925</v>
      </c>
      <c r="AE57" s="19">
        <f t="shared" si="96"/>
        <v>22.79804405437973</v>
      </c>
      <c r="AF57" s="19">
        <f t="shared" si="96"/>
        <v>14.065737551615243</v>
      </c>
      <c r="AG57" s="19">
        <f t="shared" si="96"/>
        <v>6.5530022311774516</v>
      </c>
      <c r="AH57" s="19">
        <f t="shared" si="96"/>
        <v>12.785050766908569</v>
      </c>
      <c r="AI57" s="19">
        <f t="shared" si="96"/>
        <v>25.976575571424544</v>
      </c>
      <c r="AJ57" s="19">
        <f t="shared" ref="AJ57:BO57" si="97">100*((AJ26/AI26)^4-1)</f>
        <v>11.319161830399981</v>
      </c>
      <c r="AK57" s="19">
        <f t="shared" si="97"/>
        <v>12.562312663380304</v>
      </c>
      <c r="AL57" s="19">
        <f t="shared" si="97"/>
        <v>9.0280832572429794</v>
      </c>
      <c r="AM57" s="19">
        <f t="shared" si="97"/>
        <v>23.435272840564835</v>
      </c>
      <c r="AN57" s="19">
        <f t="shared" si="97"/>
        <v>-1.858632876957178</v>
      </c>
      <c r="AO57" s="19">
        <f t="shared" si="97"/>
        <v>19.63594382154281</v>
      </c>
      <c r="AP57" s="19">
        <f t="shared" si="97"/>
        <v>21.622029079284545</v>
      </c>
      <c r="AQ57" s="19">
        <f t="shared" si="97"/>
        <v>11.264038067226178</v>
      </c>
      <c r="AR57" s="19">
        <f t="shared" si="97"/>
        <v>-13.456953062888955</v>
      </c>
      <c r="AS57" s="19">
        <f t="shared" si="97"/>
        <v>-5.1810843226112517</v>
      </c>
      <c r="AT57" s="19">
        <f t="shared" si="97"/>
        <v>2.9819807388448805</v>
      </c>
      <c r="AU57" s="19">
        <f t="shared" si="97"/>
        <v>1.985252060270537</v>
      </c>
      <c r="AV57" s="19">
        <f t="shared" si="97"/>
        <v>6.6166294607376219</v>
      </c>
      <c r="AW57" s="19">
        <f t="shared" si="97"/>
        <v>-15.427484002013669</v>
      </c>
      <c r="AX57" s="19">
        <f t="shared" si="97"/>
        <v>-0.53398863922933248</v>
      </c>
      <c r="AY57" s="19">
        <f t="shared" si="97"/>
        <v>0.7043022519306108</v>
      </c>
      <c r="AZ57" s="19">
        <f t="shared" si="97"/>
        <v>-0.92703147650612383</v>
      </c>
      <c r="BA57" s="19">
        <f t="shared" si="97"/>
        <v>0.85957400129015316</v>
      </c>
      <c r="BB57" s="19">
        <f t="shared" si="97"/>
        <v>-0.17542137925925516</v>
      </c>
      <c r="BC57" s="19">
        <f t="shared" si="97"/>
        <v>-3.8194431377175153</v>
      </c>
      <c r="BD57" s="19">
        <f t="shared" si="97"/>
        <v>6.715028587479499</v>
      </c>
      <c r="BE57" s="19">
        <f t="shared" si="97"/>
        <v>6.6751686051736536</v>
      </c>
      <c r="BF57" s="19">
        <f t="shared" si="97"/>
        <v>-3.9498356028775938</v>
      </c>
      <c r="BG57" s="19">
        <f t="shared" si="97"/>
        <v>-0.77912201443793849</v>
      </c>
      <c r="BH57" s="19">
        <f t="shared" si="97"/>
        <v>11.746913045163554</v>
      </c>
      <c r="BI57" s="19">
        <f t="shared" si="97"/>
        <v>1.5017410933971576</v>
      </c>
      <c r="BJ57" s="19">
        <f t="shared" si="97"/>
        <v>5.842433595903862</v>
      </c>
      <c r="BK57" s="19">
        <f t="shared" si="97"/>
        <v>2.8830829032275185</v>
      </c>
      <c r="BL57" s="19">
        <f t="shared" si="97"/>
        <v>4.8645388279492829</v>
      </c>
      <c r="BM57" s="19">
        <f t="shared" si="97"/>
        <v>5.9602731333257664</v>
      </c>
      <c r="BN57" s="19">
        <f t="shared" si="97"/>
        <v>13.234809816975424</v>
      </c>
      <c r="BO57" s="19">
        <f t="shared" si="97"/>
        <v>13.94888661877911</v>
      </c>
      <c r="BP57" s="19">
        <f t="shared" ref="BP57:CU57" si="98">100*((BP26/BO26)^4-1)</f>
        <v>6.0460850005208178</v>
      </c>
      <c r="BQ57" s="19">
        <f t="shared" si="98"/>
        <v>6.7677875178447922</v>
      </c>
      <c r="BR57" s="19">
        <f t="shared" si="98"/>
        <v>11.541056465444743</v>
      </c>
      <c r="BS57" s="19">
        <f t="shared" si="98"/>
        <v>9.6231877455265291</v>
      </c>
      <c r="BT57" s="19">
        <f t="shared" si="98"/>
        <v>8.6078197659573021</v>
      </c>
      <c r="BU57" s="19">
        <f t="shared" si="98"/>
        <v>6.9627196114959267</v>
      </c>
      <c r="BV57" s="19">
        <f t="shared" si="98"/>
        <v>6.190243791730432</v>
      </c>
      <c r="BW57" s="19">
        <f t="shared" si="98"/>
        <v>0.93129779649865352</v>
      </c>
      <c r="BX57" s="19">
        <f t="shared" si="98"/>
        <v>-0.303842847975766</v>
      </c>
      <c r="BY57" s="19">
        <f t="shared" si="98"/>
        <v>4.2543716773018936</v>
      </c>
      <c r="BZ57" s="19">
        <f t="shared" si="98"/>
        <v>-7.1013259175541794</v>
      </c>
      <c r="CA57" s="19">
        <f t="shared" si="98"/>
        <v>-10.642635213696339</v>
      </c>
      <c r="CB57" s="19">
        <f t="shared" si="98"/>
        <v>1.9394801386136695</v>
      </c>
      <c r="CC57" s="19">
        <f t="shared" si="98"/>
        <v>-4.224792733584259</v>
      </c>
      <c r="CD57" s="19">
        <f t="shared" si="98"/>
        <v>1.4118568607957016</v>
      </c>
      <c r="CE57" s="19">
        <f t="shared" si="98"/>
        <v>-4.0450780336241383</v>
      </c>
      <c r="CF57" s="19">
        <f t="shared" si="98"/>
        <v>8.0742266710401402</v>
      </c>
      <c r="CG57" s="19">
        <f t="shared" si="98"/>
        <v>5.7741423520268897</v>
      </c>
      <c r="CH57" s="19">
        <f t="shared" si="98"/>
        <v>5.3961873170132568</v>
      </c>
      <c r="CI57" s="19">
        <f t="shared" si="98"/>
        <v>8.173563997158162</v>
      </c>
      <c r="CJ57" s="19">
        <f t="shared" si="98"/>
        <v>4.7354095409787078</v>
      </c>
      <c r="CK57" s="19">
        <f t="shared" si="98"/>
        <v>7.9446040282686425</v>
      </c>
      <c r="CL57" s="19">
        <f t="shared" si="98"/>
        <v>5.4840969487697899</v>
      </c>
      <c r="CM57" s="19">
        <f t="shared" si="98"/>
        <v>13.161801976269416</v>
      </c>
      <c r="CN57" s="19">
        <f t="shared" si="98"/>
        <v>5.0453562230905469</v>
      </c>
      <c r="CO57" s="19">
        <f t="shared" si="98"/>
        <v>5.3561142982514909</v>
      </c>
      <c r="CP57" s="19">
        <f t="shared" si="98"/>
        <v>6.5589223016069509</v>
      </c>
      <c r="CQ57" s="19">
        <f t="shared" si="98"/>
        <v>4.1720596477801797</v>
      </c>
      <c r="CR57" s="19">
        <f t="shared" si="98"/>
        <v>3.7645042723259525</v>
      </c>
      <c r="CS57" s="19">
        <f t="shared" si="98"/>
        <v>4.4158509084252895</v>
      </c>
      <c r="CT57" s="19">
        <f t="shared" si="98"/>
        <v>3.2779602930500085</v>
      </c>
      <c r="CU57" s="19">
        <f t="shared" si="98"/>
        <v>15.76645455594945</v>
      </c>
      <c r="CV57" s="19">
        <f t="shared" ref="CV57:EA57" si="99">100*((CV26/CU26)^4-1)</f>
        <v>3.9217212856140549</v>
      </c>
      <c r="CW57" s="19">
        <f t="shared" si="99"/>
        <v>11.639875233034092</v>
      </c>
      <c r="CX57" s="19">
        <f t="shared" si="99"/>
        <v>8.9728655237276023</v>
      </c>
      <c r="CY57" s="19">
        <f t="shared" si="99"/>
        <v>1.5325732785604229</v>
      </c>
      <c r="CZ57" s="19">
        <f t="shared" si="99"/>
        <v>7.6411437101138402</v>
      </c>
      <c r="DA57" s="19">
        <f t="shared" si="99"/>
        <v>5.6551804679172424</v>
      </c>
      <c r="DB57" s="19">
        <f t="shared" si="99"/>
        <v>0.66924254301967689</v>
      </c>
      <c r="DC57" s="19">
        <f t="shared" si="99"/>
        <v>13.024661249012581</v>
      </c>
      <c r="DD57" s="19">
        <f t="shared" si="99"/>
        <v>5.3749493941746884</v>
      </c>
      <c r="DE57" s="19">
        <f t="shared" si="99"/>
        <v>6.5253451086437986</v>
      </c>
      <c r="DF57" s="19">
        <f t="shared" si="99"/>
        <v>13.767308032106996</v>
      </c>
      <c r="DG57" s="19">
        <f t="shared" si="99"/>
        <v>5.9896807385782624</v>
      </c>
      <c r="DH57" s="19">
        <f t="shared" si="99"/>
        <v>7.1814285889633123</v>
      </c>
      <c r="DI57" s="19">
        <f t="shared" si="99"/>
        <v>8.2534672201575852</v>
      </c>
      <c r="DJ57" s="19">
        <f t="shared" si="99"/>
        <v>10.638847163092668</v>
      </c>
      <c r="DK57" s="19">
        <f t="shared" si="99"/>
        <v>15.71352584836394</v>
      </c>
      <c r="DL57" s="19">
        <f t="shared" si="99"/>
        <v>5.1188586973947015</v>
      </c>
      <c r="DM57" s="19">
        <f t="shared" si="99"/>
        <v>12.411802246122129</v>
      </c>
      <c r="DN57" s="19">
        <f t="shared" si="99"/>
        <v>6.3623532468286337</v>
      </c>
      <c r="DO57" s="19">
        <f t="shared" si="99"/>
        <v>14.056733594621162</v>
      </c>
      <c r="DP57" s="19">
        <f t="shared" si="99"/>
        <v>2.0436996237909621</v>
      </c>
      <c r="DQ57" s="19">
        <f t="shared" si="99"/>
        <v>3.4971751157270248</v>
      </c>
      <c r="DR57" s="19">
        <f t="shared" si="99"/>
        <v>8.9734489270018258</v>
      </c>
      <c r="DS57" s="19">
        <f t="shared" si="99"/>
        <v>12.417998614279547</v>
      </c>
      <c r="DT57" s="19">
        <f t="shared" si="99"/>
        <v>-17.186550943972414</v>
      </c>
      <c r="DU57" s="19">
        <f t="shared" si="99"/>
        <v>24.251187426898092</v>
      </c>
      <c r="DV57" s="19">
        <f t="shared" si="99"/>
        <v>14.662053786160833</v>
      </c>
      <c r="DW57" s="19">
        <f t="shared" si="99"/>
        <v>7.908322897079012</v>
      </c>
      <c r="DX57" s="19">
        <f t="shared" si="99"/>
        <v>14.172862711119482</v>
      </c>
      <c r="DY57" s="19">
        <f t="shared" si="99"/>
        <v>9.5334092457127984</v>
      </c>
      <c r="DZ57" s="19">
        <f t="shared" si="99"/>
        <v>13.286179395424558</v>
      </c>
      <c r="EA57" s="19">
        <f t="shared" si="99"/>
        <v>0.19867850377777163</v>
      </c>
      <c r="EB57" s="19">
        <f t="shared" ref="EB57:FJ57" si="100">100*((EB26/EA26)^4-1)</f>
        <v>0.88288686555735296</v>
      </c>
      <c r="EC57" s="19">
        <f t="shared" si="100"/>
        <v>7.671079739225295</v>
      </c>
      <c r="ED57" s="19">
        <f t="shared" si="100"/>
        <v>2.726882748205206E-2</v>
      </c>
      <c r="EE57" s="19">
        <f t="shared" si="100"/>
        <v>15.296886071101312</v>
      </c>
      <c r="EF57" s="19">
        <f t="shared" si="100"/>
        <v>15.635278695740995</v>
      </c>
      <c r="EG57" s="19">
        <f t="shared" si="100"/>
        <v>7.9732950896838739</v>
      </c>
      <c r="EH57" s="19">
        <f t="shared" si="100"/>
        <v>12.34934546577524</v>
      </c>
      <c r="EI57" s="18">
        <f t="shared" si="100"/>
        <v>10.306130674423631</v>
      </c>
      <c r="EJ57" s="18">
        <f t="shared" si="100"/>
        <v>10.114276367016695</v>
      </c>
      <c r="EK57" s="18">
        <f t="shared" si="100"/>
        <v>-1.6786592911087084</v>
      </c>
      <c r="EL57" s="18">
        <f t="shared" si="100"/>
        <v>0.25977420129417172</v>
      </c>
      <c r="EM57" s="18">
        <f t="shared" si="100"/>
        <v>5.0905874337381363</v>
      </c>
      <c r="EN57" s="18">
        <f t="shared" si="100"/>
        <v>4.306273726661769</v>
      </c>
      <c r="EO57" s="18">
        <f t="shared" si="100"/>
        <v>4.9573823879504042</v>
      </c>
      <c r="EP57" s="18">
        <f t="shared" si="100"/>
        <v>5.2324520661703344</v>
      </c>
      <c r="EQ57" s="18">
        <f t="shared" si="100"/>
        <v>5.9836656559221657</v>
      </c>
      <c r="ER57" s="18">
        <f t="shared" si="100"/>
        <v>5.0173798427503247</v>
      </c>
      <c r="ES57" s="18">
        <f t="shared" si="100"/>
        <v>4.9233360903413237</v>
      </c>
      <c r="ET57" s="18">
        <f t="shared" si="100"/>
        <v>6.12595559216913</v>
      </c>
      <c r="EU57" s="18">
        <f t="shared" si="100"/>
        <v>6.3392855441072316</v>
      </c>
      <c r="EV57" s="18">
        <f t="shared" si="100"/>
        <v>6.2781247404216201</v>
      </c>
      <c r="EW57" s="18">
        <f t="shared" si="100"/>
        <v>6.0141191167170538</v>
      </c>
      <c r="EX57" s="18">
        <f t="shared" si="100"/>
        <v>5.8503514694775882</v>
      </c>
      <c r="EY57" s="18">
        <f t="shared" si="100"/>
        <v>6.1265500887588198</v>
      </c>
      <c r="EZ57" s="18">
        <f t="shared" si="100"/>
        <v>6.1015680296513164</v>
      </c>
      <c r="FA57" s="18">
        <f t="shared" si="100"/>
        <v>5.5047373226984053</v>
      </c>
      <c r="FB57" s="18">
        <f t="shared" si="100"/>
        <v>5.4548214474272161</v>
      </c>
      <c r="FC57" s="18">
        <f t="shared" si="100"/>
        <v>5.2510729586605409</v>
      </c>
      <c r="FD57" s="18">
        <f t="shared" si="100"/>
        <v>5.5550892592877599</v>
      </c>
      <c r="FE57" s="18">
        <f t="shared" si="100"/>
        <v>5.6302134756823774</v>
      </c>
      <c r="FF57" s="18">
        <f t="shared" si="100"/>
        <v>5.5215430725484183</v>
      </c>
      <c r="FG57" s="18">
        <f t="shared" si="100"/>
        <v>5.3177115077054138</v>
      </c>
      <c r="FH57" s="18">
        <f t="shared" si="100"/>
        <v>5.4828143434910492</v>
      </c>
      <c r="FI57" s="18">
        <f t="shared" si="100"/>
        <v>5.3570565389500446</v>
      </c>
      <c r="FJ57" s="18">
        <f t="shared" si="100"/>
        <v>5.4742383107570181</v>
      </c>
    </row>
    <row r="58" spans="2:166" x14ac:dyDescent="0.2">
      <c r="B58" t="str">
        <f>B27</f>
        <v>Per capita personal income ($)</v>
      </c>
      <c r="C58" s="19"/>
      <c r="D58" s="19">
        <f t="shared" ref="D58:AI58" si="101">100*((D27/C27)^4-1)</f>
        <v>5.1247786957472119</v>
      </c>
      <c r="E58" s="19">
        <f t="shared" si="101"/>
        <v>3.5513590732539013</v>
      </c>
      <c r="F58" s="19">
        <f t="shared" si="101"/>
        <v>3.0874352021596607</v>
      </c>
      <c r="G58" s="19">
        <f t="shared" si="101"/>
        <v>4.1261661359298429</v>
      </c>
      <c r="H58" s="19">
        <f t="shared" si="101"/>
        <v>2.9394293165541319</v>
      </c>
      <c r="I58" s="19">
        <f t="shared" si="101"/>
        <v>3.3394200856006639</v>
      </c>
      <c r="J58" s="19">
        <f t="shared" si="101"/>
        <v>5.4642761222040592</v>
      </c>
      <c r="K58" s="19">
        <f t="shared" si="101"/>
        <v>9.4803189922392903</v>
      </c>
      <c r="L58" s="19">
        <f t="shared" si="101"/>
        <v>4.4424881898545987</v>
      </c>
      <c r="M58" s="19">
        <f t="shared" si="101"/>
        <v>4.8736369681424918</v>
      </c>
      <c r="N58" s="19">
        <f t="shared" si="101"/>
        <v>10.79161677214875</v>
      </c>
      <c r="O58" s="19">
        <f t="shared" si="101"/>
        <v>-4.4071154861706097</v>
      </c>
      <c r="P58" s="19">
        <f t="shared" si="101"/>
        <v>3.6140000284257123</v>
      </c>
      <c r="Q58" s="19">
        <f t="shared" si="101"/>
        <v>-3.2856239816824839</v>
      </c>
      <c r="R58" s="19">
        <f t="shared" si="101"/>
        <v>1.8425024118012168</v>
      </c>
      <c r="S58" s="19">
        <f t="shared" si="101"/>
        <v>4.6665805196816956</v>
      </c>
      <c r="T58" s="19">
        <f t="shared" si="101"/>
        <v>7.4443497842067607</v>
      </c>
      <c r="U58" s="19">
        <f t="shared" si="101"/>
        <v>3.0814529499637588</v>
      </c>
      <c r="V58" s="19">
        <f t="shared" si="101"/>
        <v>8.919297744667066</v>
      </c>
      <c r="W58" s="19">
        <f t="shared" si="101"/>
        <v>3.2319502482084594</v>
      </c>
      <c r="X58" s="19">
        <f t="shared" si="101"/>
        <v>4.2395873727957056</v>
      </c>
      <c r="Y58" s="19">
        <f t="shared" si="101"/>
        <v>4.3015497253021451</v>
      </c>
      <c r="Z58" s="19">
        <f t="shared" si="101"/>
        <v>2.6512377864365444</v>
      </c>
      <c r="AA58" s="19">
        <f t="shared" si="101"/>
        <v>12.306986150677668</v>
      </c>
      <c r="AB58" s="19">
        <f t="shared" si="101"/>
        <v>8.2850029651980961</v>
      </c>
      <c r="AC58" s="19">
        <f t="shared" si="101"/>
        <v>6.1122106148385091</v>
      </c>
      <c r="AD58" s="19">
        <f t="shared" si="101"/>
        <v>5.311335871633438</v>
      </c>
      <c r="AE58" s="19">
        <f t="shared" si="101"/>
        <v>11.054391299850884</v>
      </c>
      <c r="AF58" s="19">
        <f t="shared" si="101"/>
        <v>5.0904750594730874</v>
      </c>
      <c r="AG58" s="19">
        <f t="shared" si="101"/>
        <v>3.6434443479737899</v>
      </c>
      <c r="AH58" s="19">
        <f t="shared" si="101"/>
        <v>7.5990681901836776</v>
      </c>
      <c r="AI58" s="19">
        <f t="shared" si="101"/>
        <v>21.714843357590794</v>
      </c>
      <c r="AJ58" s="19">
        <f t="shared" ref="AJ58:BO58" si="102">100*((AJ27/AI27)^4-1)</f>
        <v>8.9666633232642354</v>
      </c>
      <c r="AK58" s="19">
        <f t="shared" si="102"/>
        <v>8.8359688968614023</v>
      </c>
      <c r="AL58" s="19">
        <f t="shared" si="102"/>
        <v>6.0712049840485616</v>
      </c>
      <c r="AM58" s="19">
        <f t="shared" si="102"/>
        <v>9.0466606884415981</v>
      </c>
      <c r="AN58" s="19">
        <f t="shared" si="102"/>
        <v>-1.3357275163400684</v>
      </c>
      <c r="AO58" s="19">
        <f t="shared" si="102"/>
        <v>11.478920580278951</v>
      </c>
      <c r="AP58" s="19">
        <f t="shared" si="102"/>
        <v>13.416814353830354</v>
      </c>
      <c r="AQ58" s="19">
        <f t="shared" si="102"/>
        <v>8.6263534155388122</v>
      </c>
      <c r="AR58" s="19">
        <f t="shared" si="102"/>
        <v>-4.9022999941941929</v>
      </c>
      <c r="AS58" s="19">
        <f t="shared" si="102"/>
        <v>-1.7888150381195067</v>
      </c>
      <c r="AT58" s="19">
        <f t="shared" si="102"/>
        <v>2.4957027141274457</v>
      </c>
      <c r="AU58" s="19">
        <f t="shared" si="102"/>
        <v>3.4873418101505349</v>
      </c>
      <c r="AV58" s="19">
        <f t="shared" si="102"/>
        <v>5.0610962196197207</v>
      </c>
      <c r="AW58" s="19">
        <f t="shared" si="102"/>
        <v>-9.6173610105303897</v>
      </c>
      <c r="AX58" s="19">
        <f t="shared" si="102"/>
        <v>-0.72205194819201513</v>
      </c>
      <c r="AY58" s="19">
        <f t="shared" si="102"/>
        <v>1.8163859160419182</v>
      </c>
      <c r="AZ58" s="19">
        <f t="shared" si="102"/>
        <v>9.0240169097199896E-2</v>
      </c>
      <c r="BA58" s="19">
        <f t="shared" si="102"/>
        <v>0.95109189547335493</v>
      </c>
      <c r="BB58" s="19">
        <f t="shared" si="102"/>
        <v>1.5833536322469977</v>
      </c>
      <c r="BC58" s="19">
        <f t="shared" si="102"/>
        <v>-0.37046586807273352</v>
      </c>
      <c r="BD58" s="19">
        <f t="shared" si="102"/>
        <v>5.2321335306937167</v>
      </c>
      <c r="BE58" s="19">
        <f t="shared" si="102"/>
        <v>4.8597857198231953</v>
      </c>
      <c r="BF58" s="19">
        <f t="shared" si="102"/>
        <v>-1.3878499155532742</v>
      </c>
      <c r="BG58" s="19">
        <f t="shared" si="102"/>
        <v>4.6547759084350826</v>
      </c>
      <c r="BH58" s="19">
        <f t="shared" si="102"/>
        <v>11.929181372560382</v>
      </c>
      <c r="BI58" s="19">
        <f t="shared" si="102"/>
        <v>4.0701746872152</v>
      </c>
      <c r="BJ58" s="19">
        <f t="shared" si="102"/>
        <v>60.420632890277659</v>
      </c>
      <c r="BK58" s="19">
        <f t="shared" si="102"/>
        <v>-30.801641192874662</v>
      </c>
      <c r="BL58" s="19">
        <f t="shared" si="102"/>
        <v>0.58320114456205108</v>
      </c>
      <c r="BM58" s="19">
        <f t="shared" si="102"/>
        <v>-0.48521003509351956</v>
      </c>
      <c r="BN58" s="19">
        <f t="shared" si="102"/>
        <v>5.8686177390118166</v>
      </c>
      <c r="BO58" s="19">
        <f t="shared" si="102"/>
        <v>16.333030913572564</v>
      </c>
      <c r="BP58" s="19">
        <f t="shared" ref="BP58:CU58" si="103">100*((BP27/BO27)^4-1)</f>
        <v>10.075306292249643</v>
      </c>
      <c r="BQ58" s="19">
        <f t="shared" si="103"/>
        <v>7.5537851217195806</v>
      </c>
      <c r="BR58" s="19">
        <f t="shared" si="103"/>
        <v>10.950510097692501</v>
      </c>
      <c r="BS58" s="19">
        <f t="shared" si="103"/>
        <v>7.3353739218103842</v>
      </c>
      <c r="BT58" s="19">
        <f t="shared" si="103"/>
        <v>7.6150114715326289</v>
      </c>
      <c r="BU58" s="19">
        <f t="shared" si="103"/>
        <v>2.261941505976317</v>
      </c>
      <c r="BV58" s="19">
        <f t="shared" si="103"/>
        <v>2.9452541149164624</v>
      </c>
      <c r="BW58" s="19">
        <f t="shared" si="103"/>
        <v>2.0869375105591503</v>
      </c>
      <c r="BX58" s="19">
        <f t="shared" si="103"/>
        <v>10.856264146532224</v>
      </c>
      <c r="BY58" s="19">
        <f t="shared" si="103"/>
        <v>-4.8273228658296201</v>
      </c>
      <c r="BZ58" s="19">
        <f t="shared" si="103"/>
        <v>-8.7135558090606029</v>
      </c>
      <c r="CA58" s="19">
        <f t="shared" si="103"/>
        <v>-15.624203624190747</v>
      </c>
      <c r="CB58" s="19">
        <f t="shared" si="103"/>
        <v>-4.1695137802348237</v>
      </c>
      <c r="CC58" s="19">
        <f t="shared" si="103"/>
        <v>-8.3645402093276857</v>
      </c>
      <c r="CD58" s="19">
        <f t="shared" si="103"/>
        <v>-1.8499080064125817</v>
      </c>
      <c r="CE58" s="19">
        <f t="shared" si="103"/>
        <v>3.3506287559058823</v>
      </c>
      <c r="CF58" s="19">
        <f t="shared" si="103"/>
        <v>7.094438125074376</v>
      </c>
      <c r="CG58" s="19">
        <f t="shared" si="103"/>
        <v>4.6168852121931669</v>
      </c>
      <c r="CH58" s="19">
        <f t="shared" si="103"/>
        <v>4.780568123104123</v>
      </c>
      <c r="CI58" s="19">
        <f t="shared" si="103"/>
        <v>12.646827373407831</v>
      </c>
      <c r="CJ58" s="19">
        <f t="shared" si="103"/>
        <v>3.0076937889070399</v>
      </c>
      <c r="CK58" s="19">
        <f t="shared" si="103"/>
        <v>5.0910001920593029</v>
      </c>
      <c r="CL58" s="19">
        <f t="shared" si="103"/>
        <v>6.9881344043430493</v>
      </c>
      <c r="CM58" s="19">
        <f t="shared" si="103"/>
        <v>17.469551727167353</v>
      </c>
      <c r="CN58" s="19">
        <f t="shared" si="103"/>
        <v>10.06957290452557</v>
      </c>
      <c r="CO58" s="19">
        <f t="shared" si="103"/>
        <v>3.2073279270873112</v>
      </c>
      <c r="CP58" s="19">
        <f t="shared" si="103"/>
        <v>19.31166083573288</v>
      </c>
      <c r="CQ58" s="19">
        <f t="shared" si="103"/>
        <v>-13.131228203379363</v>
      </c>
      <c r="CR58" s="19">
        <f t="shared" si="103"/>
        <v>0.86403050593659714</v>
      </c>
      <c r="CS58" s="19">
        <f t="shared" si="103"/>
        <v>2.4932476125623326</v>
      </c>
      <c r="CT58" s="19">
        <f t="shared" si="103"/>
        <v>-1.2101624598439997</v>
      </c>
      <c r="CU58" s="19">
        <f t="shared" si="103"/>
        <v>13.914043678180477</v>
      </c>
      <c r="CV58" s="19">
        <f t="shared" ref="CV58:EA58" si="104">100*((CV27/CU27)^4-1)</f>
        <v>10.518237307225874</v>
      </c>
      <c r="CW58" s="19">
        <f t="shared" si="104"/>
        <v>10.635948469567435</v>
      </c>
      <c r="CX58" s="19">
        <f t="shared" si="104"/>
        <v>8.8014702420670119</v>
      </c>
      <c r="CY58" s="19">
        <f t="shared" si="104"/>
        <v>1.9269025293725983</v>
      </c>
      <c r="CZ58" s="19">
        <f t="shared" si="104"/>
        <v>1.2557513668110198</v>
      </c>
      <c r="DA58" s="19">
        <f t="shared" si="104"/>
        <v>0.52090557610955379</v>
      </c>
      <c r="DB58" s="19">
        <f t="shared" si="104"/>
        <v>-1.2194992086012157</v>
      </c>
      <c r="DC58" s="19">
        <f t="shared" si="104"/>
        <v>9.3155530155504707</v>
      </c>
      <c r="DD58" s="19">
        <f t="shared" si="104"/>
        <v>4.2786680545679134</v>
      </c>
      <c r="DE58" s="19">
        <f t="shared" si="104"/>
        <v>5.7552201440614903</v>
      </c>
      <c r="DF58" s="19">
        <f t="shared" si="104"/>
        <v>9.5754869721740086</v>
      </c>
      <c r="DG58" s="19">
        <f t="shared" si="104"/>
        <v>5.3138745894507844</v>
      </c>
      <c r="DH58" s="19">
        <f t="shared" si="104"/>
        <v>4.6501972156952176</v>
      </c>
      <c r="DI58" s="19">
        <f t="shared" si="104"/>
        <v>4.6597885487529078</v>
      </c>
      <c r="DJ58" s="19">
        <f t="shared" si="104"/>
        <v>5.9841466962523127</v>
      </c>
      <c r="DK58" s="19">
        <f t="shared" si="104"/>
        <v>7.6827468128978005</v>
      </c>
      <c r="DL58" s="19">
        <f t="shared" si="104"/>
        <v>3.2531525996804866</v>
      </c>
      <c r="DM58" s="19">
        <f t="shared" si="104"/>
        <v>7.3887223481384101</v>
      </c>
      <c r="DN58" s="19">
        <f t="shared" si="104"/>
        <v>5.2796279097614196</v>
      </c>
      <c r="DO58" s="19">
        <f t="shared" si="104"/>
        <v>11.78252522028307</v>
      </c>
      <c r="DP58" s="19">
        <f t="shared" si="104"/>
        <v>1.5267422390248475</v>
      </c>
      <c r="DQ58" s="19">
        <f t="shared" si="104"/>
        <v>1.1801356666868879</v>
      </c>
      <c r="DR58" s="19">
        <f t="shared" si="104"/>
        <v>3.6856378470469409</v>
      </c>
      <c r="DS58" s="19">
        <f t="shared" si="104"/>
        <v>4.6586647832187023</v>
      </c>
      <c r="DT58" s="19">
        <f t="shared" si="104"/>
        <v>29.510140034996301</v>
      </c>
      <c r="DU58" s="19">
        <f t="shared" si="104"/>
        <v>-9.0021329917197139</v>
      </c>
      <c r="DV58" s="19">
        <f t="shared" si="104"/>
        <v>-4.02386286028743</v>
      </c>
      <c r="DW58" s="19">
        <f t="shared" si="104"/>
        <v>56.042838831887146</v>
      </c>
      <c r="DX58" s="19">
        <f t="shared" si="104"/>
        <v>-13.185858287342157</v>
      </c>
      <c r="DY58" s="19">
        <f t="shared" si="104"/>
        <v>-0.60136803885522117</v>
      </c>
      <c r="DZ58" s="19">
        <f t="shared" si="104"/>
        <v>3.9416633303026138</v>
      </c>
      <c r="EA58" s="19">
        <f t="shared" si="104"/>
        <v>4.1285427644363493</v>
      </c>
      <c r="EB58" s="19">
        <f t="shared" ref="EB58:FJ58" si="105">100*((EB27/EA27)^4-1)</f>
        <v>2.7392453700321173</v>
      </c>
      <c r="EC58" s="19">
        <f t="shared" si="105"/>
        <v>6.538994380720009</v>
      </c>
      <c r="ED58" s="19">
        <f t="shared" si="105"/>
        <v>5.5906335654427819</v>
      </c>
      <c r="EE58" s="19">
        <f t="shared" si="105"/>
        <v>8.9480928789457348</v>
      </c>
      <c r="EF58" s="19">
        <f t="shared" si="105"/>
        <v>9.0033008492673936</v>
      </c>
      <c r="EG58" s="19">
        <f t="shared" si="105"/>
        <v>3.562338209367355</v>
      </c>
      <c r="EH58" s="19">
        <f t="shared" si="105"/>
        <v>6.2604903428491232</v>
      </c>
      <c r="EI58" s="18">
        <f t="shared" si="105"/>
        <v>8.7187222262688824</v>
      </c>
      <c r="EJ58" s="18">
        <f t="shared" si="105"/>
        <v>6.6911086835281131</v>
      </c>
      <c r="EK58" s="18">
        <f t="shared" si="105"/>
        <v>-1.2721562941136577</v>
      </c>
      <c r="EL58" s="18">
        <f t="shared" si="105"/>
        <v>1.3364041484709821</v>
      </c>
      <c r="EM58" s="18">
        <f t="shared" si="105"/>
        <v>5.741641088055438</v>
      </c>
      <c r="EN58" s="18">
        <f t="shared" si="105"/>
        <v>4.7807998536892882</v>
      </c>
      <c r="EO58" s="18">
        <f t="shared" si="105"/>
        <v>5.8904346676264874</v>
      </c>
      <c r="EP58" s="18">
        <f t="shared" si="105"/>
        <v>5.8796363828312659</v>
      </c>
      <c r="EQ58" s="18">
        <f t="shared" si="105"/>
        <v>6.9930311601916983</v>
      </c>
      <c r="ER58" s="18">
        <f t="shared" si="105"/>
        <v>5.9224694139226486</v>
      </c>
      <c r="ES58" s="18">
        <f t="shared" si="105"/>
        <v>5.3121081073220999</v>
      </c>
      <c r="ET58" s="18">
        <f t="shared" si="105"/>
        <v>5.7648570901537521</v>
      </c>
      <c r="EU58" s="18">
        <f t="shared" si="105"/>
        <v>6.2463044344003293</v>
      </c>
      <c r="EV58" s="18">
        <f t="shared" si="105"/>
        <v>5.5154442339847787</v>
      </c>
      <c r="EW58" s="18">
        <f t="shared" si="105"/>
        <v>5.1785974989605688</v>
      </c>
      <c r="EX58" s="18">
        <f t="shared" si="105"/>
        <v>5.0020808113514503</v>
      </c>
      <c r="EY58" s="18">
        <f t="shared" si="105"/>
        <v>5.6453184364672948</v>
      </c>
      <c r="EZ58" s="18">
        <f t="shared" si="105"/>
        <v>5.1249812673959561</v>
      </c>
      <c r="FA58" s="18">
        <f t="shared" si="105"/>
        <v>4.6944861032037544</v>
      </c>
      <c r="FB58" s="18">
        <f t="shared" si="105"/>
        <v>4.5958362916136197</v>
      </c>
      <c r="FC58" s="18">
        <f t="shared" si="105"/>
        <v>4.7131341392995463</v>
      </c>
      <c r="FD58" s="18">
        <f t="shared" si="105"/>
        <v>4.4317523805033954</v>
      </c>
      <c r="FE58" s="18">
        <f t="shared" si="105"/>
        <v>4.3237029608906186</v>
      </c>
      <c r="FF58" s="18">
        <f t="shared" si="105"/>
        <v>4.2372988744782347</v>
      </c>
      <c r="FG58" s="18">
        <f t="shared" si="105"/>
        <v>4.5009389643771547</v>
      </c>
      <c r="FH58" s="18">
        <f t="shared" si="105"/>
        <v>4.1331005735871784</v>
      </c>
      <c r="FI58" s="18">
        <f t="shared" si="105"/>
        <v>4.060289934340866</v>
      </c>
      <c r="FJ58" s="18">
        <f t="shared" si="105"/>
        <v>4.1985266060186932</v>
      </c>
    </row>
    <row r="59" spans="2:166" x14ac:dyDescent="0.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row>
    <row r="60" spans="2:166" x14ac:dyDescent="0.2">
      <c r="B60" t="str">
        <f>B29</f>
        <v>Seattle MSA CPI-U (1982-1984=100)</v>
      </c>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f t="shared" ref="AJ60:BO60" si="106">100*((AJ29/AI29)^4-1)</f>
        <v>1.0854717444232165</v>
      </c>
      <c r="AK60" s="19">
        <f t="shared" si="106"/>
        <v>3.7657255923197575</v>
      </c>
      <c r="AL60" s="19">
        <f t="shared" si="106"/>
        <v>2.0331238173112443</v>
      </c>
      <c r="AM60" s="19">
        <f t="shared" si="106"/>
        <v>2.9853154030485829</v>
      </c>
      <c r="AN60" s="19">
        <f t="shared" si="106"/>
        <v>4.4086997890248281</v>
      </c>
      <c r="AO60" s="19">
        <f t="shared" si="106"/>
        <v>2.2218126324587528</v>
      </c>
      <c r="AP60" s="19">
        <f t="shared" si="106"/>
        <v>2.6793332807547809</v>
      </c>
      <c r="AQ60" s="19">
        <f t="shared" si="106"/>
        <v>3.5995839398343055</v>
      </c>
      <c r="AR60" s="19">
        <f t="shared" si="106"/>
        <v>5.5639076103945584</v>
      </c>
      <c r="AS60" s="19">
        <f t="shared" si="106"/>
        <v>4.095037288778669</v>
      </c>
      <c r="AT60" s="19">
        <f t="shared" si="106"/>
        <v>3.3695459528334304</v>
      </c>
      <c r="AU60" s="19">
        <f t="shared" si="106"/>
        <v>4.9290586017168403</v>
      </c>
      <c r="AV60" s="19">
        <f t="shared" si="106"/>
        <v>2.7452077367398076</v>
      </c>
      <c r="AW60" s="19">
        <f t="shared" si="106"/>
        <v>3.3890681360347896</v>
      </c>
      <c r="AX60" s="19">
        <f t="shared" si="106"/>
        <v>0.42895380828489316</v>
      </c>
      <c r="AY60" s="19">
        <f t="shared" si="106"/>
        <v>1.2896125826503235</v>
      </c>
      <c r="AZ60" s="19">
        <f t="shared" si="106"/>
        <v>3.2368581972116228</v>
      </c>
      <c r="BA60" s="19">
        <f t="shared" si="106"/>
        <v>2.5626037613593944</v>
      </c>
      <c r="BB60" s="19">
        <f t="shared" si="106"/>
        <v>0.31566462378198601</v>
      </c>
      <c r="BC60" s="19">
        <f t="shared" si="106"/>
        <v>1.7972327021423817</v>
      </c>
      <c r="BD60" s="19">
        <f t="shared" si="106"/>
        <v>1.471722977602119</v>
      </c>
      <c r="BE60" s="19">
        <f t="shared" si="106"/>
        <v>5.0945336914062445</v>
      </c>
      <c r="BF60" s="19">
        <f t="shared" si="106"/>
        <v>-4.1518532241689554</v>
      </c>
      <c r="BG60" s="19">
        <f t="shared" si="106"/>
        <v>2.4130062883304104</v>
      </c>
      <c r="BH60" s="19">
        <f t="shared" si="106"/>
        <v>2.7145417070310263</v>
      </c>
      <c r="BI60" s="19">
        <f t="shared" si="106"/>
        <v>-0.4100455904568423</v>
      </c>
      <c r="BJ60" s="19">
        <f t="shared" si="106"/>
        <v>2.4895074878089174</v>
      </c>
      <c r="BK60" s="19">
        <f t="shared" si="106"/>
        <v>3.7282404858548501</v>
      </c>
      <c r="BL60" s="19">
        <f t="shared" si="106"/>
        <v>6.1067235554217447</v>
      </c>
      <c r="BM60" s="19">
        <f t="shared" si="106"/>
        <v>-1.2901456248342269</v>
      </c>
      <c r="BN60" s="19">
        <f t="shared" si="106"/>
        <v>4.4754084214676748</v>
      </c>
      <c r="BO60" s="19">
        <f t="shared" si="106"/>
        <v>3.0020434193088086</v>
      </c>
      <c r="BP60" s="19">
        <f t="shared" ref="BP60:CU60" si="107">100*((BP29/BO29)^4-1)</f>
        <v>8.5103284940152299</v>
      </c>
      <c r="BQ60" s="19">
        <f t="shared" si="107"/>
        <v>3.5101505781220954</v>
      </c>
      <c r="BR60" s="19">
        <f t="shared" si="107"/>
        <v>-9.5385709205575431E-2</v>
      </c>
      <c r="BS60" s="19">
        <f t="shared" si="107"/>
        <v>4.1755002176269373</v>
      </c>
      <c r="BT60" s="19">
        <f t="shared" si="107"/>
        <v>7.6437833667263977</v>
      </c>
      <c r="BU60" s="19">
        <f t="shared" si="107"/>
        <v>0.63124646497407788</v>
      </c>
      <c r="BV60" s="19">
        <f t="shared" si="107"/>
        <v>5.1306307195331025</v>
      </c>
      <c r="BW60" s="19">
        <f t="shared" si="107"/>
        <v>5.6610270672180496</v>
      </c>
      <c r="BX60" s="19">
        <f t="shared" si="107"/>
        <v>7.2310635255684375</v>
      </c>
      <c r="BY60" s="19">
        <f t="shared" si="107"/>
        <v>3.7988716086673868</v>
      </c>
      <c r="BZ60" s="19">
        <f t="shared" si="107"/>
        <v>-6.0027742630257785</v>
      </c>
      <c r="CA60" s="19">
        <f t="shared" si="107"/>
        <v>0.87600547731794265</v>
      </c>
      <c r="CB60" s="19">
        <f t="shared" si="107"/>
        <v>3.3345313667718868</v>
      </c>
      <c r="CC60" s="19">
        <f t="shared" si="107"/>
        <v>0.97535730194113768</v>
      </c>
      <c r="CD60" s="19">
        <f t="shared" si="107"/>
        <v>-2.0991646467125813</v>
      </c>
      <c r="CE60" s="19">
        <f t="shared" si="107"/>
        <v>0.26316503936154589</v>
      </c>
      <c r="CF60" s="19">
        <f t="shared" si="107"/>
        <v>0.40843530791678795</v>
      </c>
      <c r="CG60" s="19">
        <f t="shared" si="107"/>
        <v>2.3706043199601456</v>
      </c>
      <c r="CH60" s="19">
        <f t="shared" si="107"/>
        <v>-1.0300632574525403</v>
      </c>
      <c r="CI60" s="19">
        <f t="shared" si="107"/>
        <v>4.3419019105481738</v>
      </c>
      <c r="CJ60" s="19">
        <f t="shared" si="107"/>
        <v>4.9706102753705128</v>
      </c>
      <c r="CK60" s="19">
        <f t="shared" si="107"/>
        <v>2.6573621532563152</v>
      </c>
      <c r="CL60" s="19">
        <f t="shared" si="107"/>
        <v>2.6851915184255226</v>
      </c>
      <c r="CM60" s="19">
        <f t="shared" si="107"/>
        <v>0.64737388490110348</v>
      </c>
      <c r="CN60" s="19">
        <f t="shared" si="107"/>
        <v>5.1732806803379772</v>
      </c>
      <c r="CO60" s="19">
        <f t="shared" si="107"/>
        <v>2.4986191567339722</v>
      </c>
      <c r="CP60" s="19">
        <f t="shared" si="107"/>
        <v>-0.89452038991051364</v>
      </c>
      <c r="CQ60" s="19">
        <f t="shared" si="107"/>
        <v>0.37436555030332386</v>
      </c>
      <c r="CR60" s="19">
        <f t="shared" si="107"/>
        <v>3.2459758975220465</v>
      </c>
      <c r="CS60" s="19">
        <f t="shared" si="107"/>
        <v>1.5731598661729684</v>
      </c>
      <c r="CT60" s="19">
        <f t="shared" si="107"/>
        <v>-1.3866596771561324</v>
      </c>
      <c r="CU60" s="19">
        <f t="shared" si="107"/>
        <v>1.4111709180788079</v>
      </c>
      <c r="CV60" s="19">
        <f t="shared" ref="CV60:EA60" si="108">100*((CV29/CU29)^4-1)</f>
        <v>7.3778673177079535</v>
      </c>
      <c r="CW60" s="19">
        <f t="shared" si="108"/>
        <v>9.067173414523122E-2</v>
      </c>
      <c r="CX60" s="19">
        <f t="shared" si="108"/>
        <v>-1.1808904169055667</v>
      </c>
      <c r="CY60" s="19">
        <f t="shared" si="108"/>
        <v>-1.5426156998869289</v>
      </c>
      <c r="CZ60" s="19">
        <f t="shared" si="108"/>
        <v>6.8846837153582197</v>
      </c>
      <c r="DA60" s="19">
        <f t="shared" si="108"/>
        <v>3.2444612273127893</v>
      </c>
      <c r="DB60" s="19">
        <f t="shared" si="108"/>
        <v>-1.5944025703269693</v>
      </c>
      <c r="DC60" s="19">
        <f t="shared" si="108"/>
        <v>0.53417018704573493</v>
      </c>
      <c r="DD60" s="19">
        <f t="shared" si="108"/>
        <v>6.5542887236822001</v>
      </c>
      <c r="DE60" s="19">
        <f t="shared" si="108"/>
        <v>3.0954257899598714</v>
      </c>
      <c r="DF60" s="19">
        <f t="shared" si="108"/>
        <v>-4.0475430117103972E-2</v>
      </c>
      <c r="DG60" s="19">
        <f t="shared" si="108"/>
        <v>4.1457612483685402</v>
      </c>
      <c r="DH60" s="19">
        <f t="shared" si="108"/>
        <v>4.9525513315780589</v>
      </c>
      <c r="DI60" s="19">
        <f t="shared" si="108"/>
        <v>1.0319220675258478</v>
      </c>
      <c r="DJ60" s="19">
        <f t="shared" si="108"/>
        <v>2.9461825528859231</v>
      </c>
      <c r="DK60" s="19">
        <f t="shared" si="108"/>
        <v>4.2578375051778306</v>
      </c>
      <c r="DL60" s="19">
        <f t="shared" si="108"/>
        <v>5.0490189417725206</v>
      </c>
      <c r="DM60" s="19">
        <f t="shared" si="108"/>
        <v>0.40303703441848526</v>
      </c>
      <c r="DN60" s="19">
        <f t="shared" si="108"/>
        <v>2.1135568747385314</v>
      </c>
      <c r="DO60" s="19">
        <f t="shared" si="108"/>
        <v>3.3445847480570778</v>
      </c>
      <c r="DP60" s="19">
        <f t="shared" si="108"/>
        <v>3.5239708681810145</v>
      </c>
      <c r="DQ60" s="19">
        <f t="shared" si="108"/>
        <v>3.780226730214209</v>
      </c>
      <c r="DR60" s="19">
        <f t="shared" si="108"/>
        <v>-1.7501666424837192</v>
      </c>
      <c r="DS60" s="19">
        <f t="shared" si="108"/>
        <v>4.4641481356378909</v>
      </c>
      <c r="DT60" s="19">
        <f t="shared" si="108"/>
        <v>-1.8941280900951707</v>
      </c>
      <c r="DU60" s="19">
        <f t="shared" si="108"/>
        <v>6.0231174391975673</v>
      </c>
      <c r="DV60" s="19">
        <f t="shared" si="108"/>
        <v>-1.32434164236086</v>
      </c>
      <c r="DW60" s="19">
        <f t="shared" si="108"/>
        <v>4.2832600681619537</v>
      </c>
      <c r="DX60" s="19">
        <f t="shared" si="108"/>
        <v>9.180417374683314</v>
      </c>
      <c r="DY60" s="19">
        <f t="shared" si="108"/>
        <v>8.9934728421492629</v>
      </c>
      <c r="DZ60" s="19">
        <f t="shared" si="108"/>
        <v>5.826784009047703</v>
      </c>
      <c r="EA60" s="19">
        <f t="shared" si="108"/>
        <v>8.2724741668016364</v>
      </c>
      <c r="EB60" s="19">
        <f t="shared" ref="EB60:FJ60" si="109">100*((EB29/EA29)^4-1)</f>
        <v>15.698845912798532</v>
      </c>
      <c r="EC60" s="19">
        <f t="shared" si="109"/>
        <v>6.6336032723469218</v>
      </c>
      <c r="ED60" s="19">
        <f t="shared" si="109"/>
        <v>4.3975723903078467</v>
      </c>
      <c r="EE60" s="19">
        <f t="shared" si="109"/>
        <v>5.75830595341702</v>
      </c>
      <c r="EF60" s="19">
        <f t="shared" si="109"/>
        <v>6.2596412449664518</v>
      </c>
      <c r="EG60" s="19">
        <f t="shared" si="109"/>
        <v>5.2009238569838523</v>
      </c>
      <c r="EH60" s="19">
        <f t="shared" si="109"/>
        <v>1.2108631074033926</v>
      </c>
      <c r="EI60" s="19">
        <f t="shared" si="109"/>
        <v>4.4739031608892921</v>
      </c>
      <c r="EJ60" s="19">
        <f t="shared" si="109"/>
        <v>5.7013518661796381</v>
      </c>
      <c r="EK60" s="19">
        <f t="shared" si="109"/>
        <v>1.1518702517425261</v>
      </c>
      <c r="EL60" s="19">
        <f t="shared" si="109"/>
        <v>0.11379399036768323</v>
      </c>
      <c r="EM60" s="18">
        <f t="shared" si="109"/>
        <v>3.2083509223451268</v>
      </c>
      <c r="EN60" s="18">
        <f t="shared" si="109"/>
        <v>7.0397383230759614</v>
      </c>
      <c r="EO60" s="18">
        <f t="shared" si="109"/>
        <v>2.2446654238936103</v>
      </c>
      <c r="EP60" s="18">
        <f t="shared" si="109"/>
        <v>-3.4615210522259687E-2</v>
      </c>
      <c r="EQ60" s="18">
        <f t="shared" si="109"/>
        <v>4.1614474940544932</v>
      </c>
      <c r="ER60" s="18">
        <f t="shared" si="109"/>
        <v>4.7022978620481659</v>
      </c>
      <c r="ES60" s="18">
        <f t="shared" si="109"/>
        <v>2.0177590495823905</v>
      </c>
      <c r="ET60" s="18">
        <f t="shared" si="109"/>
        <v>0.29202348966850256</v>
      </c>
      <c r="EU60" s="18">
        <f t="shared" si="109"/>
        <v>3.665072955082449</v>
      </c>
      <c r="EV60" s="18">
        <f t="shared" si="109"/>
        <v>4.985436703609003</v>
      </c>
      <c r="EW60" s="18">
        <f t="shared" si="109"/>
        <v>1.1979814721328585</v>
      </c>
      <c r="EX60" s="18">
        <f t="shared" si="109"/>
        <v>-0.19870794787356649</v>
      </c>
      <c r="EY60" s="18">
        <f t="shared" si="109"/>
        <v>3.8052500718449345</v>
      </c>
      <c r="EZ60" s="18">
        <f t="shared" si="109"/>
        <v>5.2223822888359583</v>
      </c>
      <c r="FA60" s="18">
        <f t="shared" si="109"/>
        <v>1.5143691111984658</v>
      </c>
      <c r="FB60" s="18">
        <f t="shared" si="109"/>
        <v>-0.2520024948742372</v>
      </c>
      <c r="FC60" s="18">
        <f t="shared" si="109"/>
        <v>3.4760019688619526</v>
      </c>
      <c r="FD60" s="18">
        <f t="shared" si="109"/>
        <v>5.1016656932290516</v>
      </c>
      <c r="FE60" s="18">
        <f t="shared" si="109"/>
        <v>1.7439840296687326</v>
      </c>
      <c r="FF60" s="18">
        <f t="shared" si="109"/>
        <v>-0.12082113109654902</v>
      </c>
      <c r="FG60" s="18">
        <f t="shared" si="109"/>
        <v>3.6850262833622915</v>
      </c>
      <c r="FH60" s="18">
        <f t="shared" si="109"/>
        <v>5.1212536507945439</v>
      </c>
      <c r="FI60" s="18">
        <f t="shared" si="109"/>
        <v>1.7631147447935591</v>
      </c>
      <c r="FJ60" s="18">
        <f t="shared" si="109"/>
        <v>-7.2404025938022087E-2</v>
      </c>
    </row>
    <row r="61" spans="2:166" x14ac:dyDescent="0.2">
      <c r="B61" t="str">
        <f>B30</f>
        <v>Seattle MSA CPI-W (1982-1984=100)</v>
      </c>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f t="shared" ref="AJ61:BO61" si="110">100*((AJ30/AI30)^4-1)</f>
        <v>0.37042713874819722</v>
      </c>
      <c r="AK61" s="19">
        <f t="shared" si="110"/>
        <v>3.6206751986068264</v>
      </c>
      <c r="AL61" s="19">
        <f t="shared" si="110"/>
        <v>2.7133828503040469</v>
      </c>
      <c r="AM61" s="19">
        <f t="shared" si="110"/>
        <v>2.6951017599548655</v>
      </c>
      <c r="AN61" s="19">
        <f t="shared" si="110"/>
        <v>4.6575183264621733</v>
      </c>
      <c r="AO61" s="19">
        <f t="shared" si="110"/>
        <v>2.1614350084107059</v>
      </c>
      <c r="AP61" s="19">
        <f t="shared" si="110"/>
        <v>3.23763441443361</v>
      </c>
      <c r="AQ61" s="19">
        <f t="shared" si="110"/>
        <v>3.4525786500446465</v>
      </c>
      <c r="AR61" s="19">
        <f t="shared" si="110"/>
        <v>5.4700602154843736</v>
      </c>
      <c r="AS61" s="19">
        <f t="shared" si="110"/>
        <v>3.495157099290469</v>
      </c>
      <c r="AT61" s="19">
        <f t="shared" si="110"/>
        <v>4.2861463212144457</v>
      </c>
      <c r="AU61" s="19">
        <f t="shared" si="110"/>
        <v>4.4737168635321289</v>
      </c>
      <c r="AV61" s="19">
        <f t="shared" si="110"/>
        <v>2.5917800671866775</v>
      </c>
      <c r="AW61" s="19">
        <f t="shared" si="110"/>
        <v>2.5750957108561012</v>
      </c>
      <c r="AX61" s="19">
        <f t="shared" si="110"/>
        <v>1.3288854412334405</v>
      </c>
      <c r="AY61" s="19">
        <f t="shared" si="110"/>
        <v>0.88153737119955888</v>
      </c>
      <c r="AZ61" s="19">
        <f t="shared" si="110"/>
        <v>2.9918979943811985</v>
      </c>
      <c r="BA61" s="19">
        <f t="shared" si="110"/>
        <v>2.0829779449630381</v>
      </c>
      <c r="BB61" s="19">
        <f t="shared" si="110"/>
        <v>0.54222459496942044</v>
      </c>
      <c r="BC61" s="19">
        <f t="shared" si="110"/>
        <v>2.5090830763418781</v>
      </c>
      <c r="BD61" s="19">
        <f t="shared" si="110"/>
        <v>0.32262374667673122</v>
      </c>
      <c r="BE61" s="19">
        <f t="shared" si="110"/>
        <v>4.0305484277707526</v>
      </c>
      <c r="BF61" s="19">
        <f t="shared" si="110"/>
        <v>-3.4610575108131258</v>
      </c>
      <c r="BG61" s="19">
        <f t="shared" si="110"/>
        <v>2.707306079221361</v>
      </c>
      <c r="BH61" s="19">
        <f t="shared" si="110"/>
        <v>4.2184924178831684</v>
      </c>
      <c r="BI61" s="19">
        <f t="shared" si="110"/>
        <v>-0.31583078388541796</v>
      </c>
      <c r="BJ61" s="19">
        <f t="shared" si="110"/>
        <v>2.8786647189805281</v>
      </c>
      <c r="BK61" s="19">
        <f t="shared" si="110"/>
        <v>3.0722175934289941</v>
      </c>
      <c r="BL61" s="19">
        <f t="shared" si="110"/>
        <v>6.6023493866580685</v>
      </c>
      <c r="BM61" s="19">
        <f t="shared" si="110"/>
        <v>-0.40857964990022033</v>
      </c>
      <c r="BN61" s="19">
        <f t="shared" si="110"/>
        <v>4.2652406097428708</v>
      </c>
      <c r="BO61" s="19">
        <f t="shared" si="110"/>
        <v>1.323979441139933</v>
      </c>
      <c r="BP61" s="19">
        <f t="shared" ref="BP61:CU61" si="111">100*((BP30/BO30)^4-1)</f>
        <v>10.817039982552522</v>
      </c>
      <c r="BQ61" s="19">
        <f t="shared" si="111"/>
        <v>3.8951644466576285</v>
      </c>
      <c r="BR61" s="19">
        <f t="shared" si="111"/>
        <v>-1.9360511703141126</v>
      </c>
      <c r="BS61" s="19">
        <f t="shared" si="111"/>
        <v>3.2651032837471172</v>
      </c>
      <c r="BT61" s="19">
        <f t="shared" si="111"/>
        <v>9.5032345694867395</v>
      </c>
      <c r="BU61" s="19">
        <f t="shared" si="111"/>
        <v>-0.47238970297005523</v>
      </c>
      <c r="BV61" s="19">
        <f t="shared" si="111"/>
        <v>6.5192893231878601</v>
      </c>
      <c r="BW61" s="19">
        <f t="shared" si="111"/>
        <v>5.2831024808458915</v>
      </c>
      <c r="BX61" s="19">
        <f t="shared" si="111"/>
        <v>8.9697900742921952</v>
      </c>
      <c r="BY61" s="19">
        <f t="shared" si="111"/>
        <v>4.1251536955243306</v>
      </c>
      <c r="BZ61" s="19">
        <f t="shared" si="111"/>
        <v>-8.1874331950654859</v>
      </c>
      <c r="CA61" s="19">
        <f t="shared" si="111"/>
        <v>0.36011935498159175</v>
      </c>
      <c r="CB61" s="19">
        <f t="shared" si="111"/>
        <v>4.3640127850333776</v>
      </c>
      <c r="CC61" s="19">
        <f t="shared" si="111"/>
        <v>1.4048959256801385</v>
      </c>
      <c r="CD61" s="19">
        <f t="shared" si="111"/>
        <v>-1.3470689954150239</v>
      </c>
      <c r="CE61" s="19">
        <f t="shared" si="111"/>
        <v>0.16833908463866898</v>
      </c>
      <c r="CF61" s="19">
        <f t="shared" si="111"/>
        <v>1.578775660601317</v>
      </c>
      <c r="CG61" s="19">
        <f t="shared" si="111"/>
        <v>2.4739618929182861</v>
      </c>
      <c r="CH61" s="19">
        <f t="shared" si="111"/>
        <v>-0.82360179438145664</v>
      </c>
      <c r="CI61" s="19">
        <f t="shared" si="111"/>
        <v>5.1321855958891716</v>
      </c>
      <c r="CJ61" s="19">
        <f t="shared" si="111"/>
        <v>6.1653493366981449</v>
      </c>
      <c r="CK61" s="19">
        <f t="shared" si="111"/>
        <v>2.404532011179783</v>
      </c>
      <c r="CL61" s="19">
        <f t="shared" si="111"/>
        <v>2.5200221399195089</v>
      </c>
      <c r="CM61" s="19">
        <f t="shared" si="111"/>
        <v>0.14490813638572408</v>
      </c>
      <c r="CN61" s="19">
        <f t="shared" si="111"/>
        <v>6.0512867239369106</v>
      </c>
      <c r="CO61" s="19">
        <f t="shared" si="111"/>
        <v>2.1140873309801078</v>
      </c>
      <c r="CP61" s="19">
        <f t="shared" si="111"/>
        <v>-0.81271719509208307</v>
      </c>
      <c r="CQ61" s="19">
        <f t="shared" si="111"/>
        <v>0.46553800160267222</v>
      </c>
      <c r="CR61" s="19">
        <f t="shared" si="111"/>
        <v>2.8057201341759708</v>
      </c>
      <c r="CS61" s="19">
        <f t="shared" si="111"/>
        <v>1.960647218232392</v>
      </c>
      <c r="CT61" s="19">
        <f t="shared" si="111"/>
        <v>-1.0835475209510004</v>
      </c>
      <c r="CU61" s="19">
        <f t="shared" si="111"/>
        <v>1.5421962851123849</v>
      </c>
      <c r="CV61" s="19">
        <f t="shared" ref="CV61:EA61" si="112">100*((CV30/CU30)^4-1)</f>
        <v>7.5228535114394202</v>
      </c>
      <c r="CW61" s="19">
        <f t="shared" si="112"/>
        <v>0.78841327866852051</v>
      </c>
      <c r="CX61" s="19">
        <f t="shared" si="112"/>
        <v>-3.1741535878476057</v>
      </c>
      <c r="CY61" s="19">
        <f t="shared" si="112"/>
        <v>-2.8917234726501762</v>
      </c>
      <c r="CZ61" s="19">
        <f t="shared" si="112"/>
        <v>7.3560285686022464</v>
      </c>
      <c r="DA61" s="19">
        <f t="shared" si="112"/>
        <v>4.0680534700777704</v>
      </c>
      <c r="DB61" s="19">
        <f t="shared" si="112"/>
        <v>-2.0423508184074013</v>
      </c>
      <c r="DC61" s="19">
        <f t="shared" si="112"/>
        <v>0.38638220529518819</v>
      </c>
      <c r="DD61" s="19">
        <f t="shared" si="112"/>
        <v>6.9209466316492607</v>
      </c>
      <c r="DE61" s="19">
        <f t="shared" si="112"/>
        <v>2.8566694563703976</v>
      </c>
      <c r="DF61" s="19">
        <f t="shared" si="112"/>
        <v>0.11019118912096726</v>
      </c>
      <c r="DG61" s="19">
        <f t="shared" si="112"/>
        <v>4.8525309384001902</v>
      </c>
      <c r="DH61" s="19">
        <f t="shared" si="112"/>
        <v>4.9371617828530834</v>
      </c>
      <c r="DI61" s="19">
        <f t="shared" si="112"/>
        <v>1.4941788374687626</v>
      </c>
      <c r="DJ61" s="19">
        <f t="shared" si="112"/>
        <v>3.6294956485583008</v>
      </c>
      <c r="DK61" s="19">
        <f t="shared" si="112"/>
        <v>4.0713949222796808</v>
      </c>
      <c r="DL61" s="19">
        <f t="shared" si="112"/>
        <v>5.1817461657555297</v>
      </c>
      <c r="DM61" s="19">
        <f t="shared" si="112"/>
        <v>-0.12165959465356702</v>
      </c>
      <c r="DN61" s="19">
        <f t="shared" si="112"/>
        <v>2.7734126567646511</v>
      </c>
      <c r="DO61" s="19">
        <f t="shared" si="112"/>
        <v>2.1605056090402863</v>
      </c>
      <c r="DP61" s="19">
        <f t="shared" si="112"/>
        <v>2.8359077264316745</v>
      </c>
      <c r="DQ61" s="19">
        <f t="shared" si="112"/>
        <v>2.334961303814187</v>
      </c>
      <c r="DR61" s="19">
        <f t="shared" si="112"/>
        <v>0.19831137557571044</v>
      </c>
      <c r="DS61" s="19">
        <f t="shared" si="112"/>
        <v>5.0821385741511182</v>
      </c>
      <c r="DT61" s="19">
        <f t="shared" si="112"/>
        <v>-2.4872379567023706</v>
      </c>
      <c r="DU61" s="19">
        <f t="shared" si="112"/>
        <v>7.1243563648662578</v>
      </c>
      <c r="DV61" s="19">
        <f t="shared" si="112"/>
        <v>-1.9785253806091307</v>
      </c>
      <c r="DW61" s="19">
        <f t="shared" si="112"/>
        <v>4.4553587527872418</v>
      </c>
      <c r="DX61" s="19">
        <f t="shared" si="112"/>
        <v>10.82158269848199</v>
      </c>
      <c r="DY61" s="19">
        <f t="shared" si="112"/>
        <v>7.4458178534677621</v>
      </c>
      <c r="DZ61" s="19">
        <f t="shared" si="112"/>
        <v>5.6626108397082264</v>
      </c>
      <c r="EA61" s="19">
        <f t="shared" si="112"/>
        <v>8.5353002466257202</v>
      </c>
      <c r="EB61" s="19">
        <f t="shared" ref="EB61:FJ61" si="113">100*((EB30/EA30)^4-1)</f>
        <v>14.571690916727697</v>
      </c>
      <c r="EC61" s="19">
        <f t="shared" si="113"/>
        <v>8.325726564432756</v>
      </c>
      <c r="ED61" s="19">
        <f t="shared" si="113"/>
        <v>3.4370554175227719</v>
      </c>
      <c r="EE61" s="19">
        <f t="shared" si="113"/>
        <v>4.0090983146538584</v>
      </c>
      <c r="EF61" s="19">
        <f t="shared" si="113"/>
        <v>6.8564064109698064</v>
      </c>
      <c r="EG61" s="19">
        <f t="shared" si="113"/>
        <v>6.028572877793259</v>
      </c>
      <c r="EH61" s="19">
        <f t="shared" si="113"/>
        <v>0.61906917605925038</v>
      </c>
      <c r="EI61" s="19">
        <f t="shared" si="113"/>
        <v>3.3750558409423981</v>
      </c>
      <c r="EJ61" s="19">
        <f t="shared" si="113"/>
        <v>6.3297433350748777</v>
      </c>
      <c r="EK61" s="19">
        <f t="shared" si="113"/>
        <v>1.7077871648412568</v>
      </c>
      <c r="EL61" s="19">
        <f t="shared" si="113"/>
        <v>-0.18317319948829569</v>
      </c>
      <c r="EM61" s="18">
        <f t="shared" si="113"/>
        <v>2.5092600690447497</v>
      </c>
      <c r="EN61" s="18">
        <f t="shared" si="113"/>
        <v>7.6964331853653478</v>
      </c>
      <c r="EO61" s="18">
        <f t="shared" si="113"/>
        <v>2.3895755439403921</v>
      </c>
      <c r="EP61" s="18">
        <f t="shared" si="113"/>
        <v>-0.24831416660640038</v>
      </c>
      <c r="EQ61" s="18">
        <f t="shared" si="113"/>
        <v>3.6343056558252096</v>
      </c>
      <c r="ER61" s="18">
        <f t="shared" si="113"/>
        <v>5.16518486553732</v>
      </c>
      <c r="ES61" s="18">
        <f t="shared" si="113"/>
        <v>2.2573082556268442</v>
      </c>
      <c r="ET61" s="18">
        <f t="shared" si="113"/>
        <v>0.14470347362656177</v>
      </c>
      <c r="EU61" s="18">
        <f t="shared" si="113"/>
        <v>3.2503236568882876</v>
      </c>
      <c r="EV61" s="18">
        <f t="shared" si="113"/>
        <v>5.5240663745656615</v>
      </c>
      <c r="EW61" s="18">
        <f t="shared" si="113"/>
        <v>1.3640480125409082</v>
      </c>
      <c r="EX61" s="18">
        <f t="shared" si="113"/>
        <v>-0.47101771182592733</v>
      </c>
      <c r="EY61" s="18">
        <f t="shared" si="113"/>
        <v>3.5826098677908647</v>
      </c>
      <c r="EZ61" s="18">
        <f t="shared" si="113"/>
        <v>5.7902262717736575</v>
      </c>
      <c r="FA61" s="18">
        <f t="shared" si="113"/>
        <v>1.6662274060712523</v>
      </c>
      <c r="FB61" s="18">
        <f t="shared" si="113"/>
        <v>-0.44334552375847602</v>
      </c>
      <c r="FC61" s="18">
        <f t="shared" si="113"/>
        <v>3.1615190140826366</v>
      </c>
      <c r="FD61" s="18">
        <f t="shared" si="113"/>
        <v>5.6339622559520741</v>
      </c>
      <c r="FE61" s="18">
        <f t="shared" si="113"/>
        <v>1.9153915925525178</v>
      </c>
      <c r="FF61" s="18">
        <f t="shared" si="113"/>
        <v>-0.27068177716778052</v>
      </c>
      <c r="FG61" s="18">
        <f t="shared" si="113"/>
        <v>3.3978341444353743</v>
      </c>
      <c r="FH61" s="18">
        <f t="shared" si="113"/>
        <v>5.6457535839398609</v>
      </c>
      <c r="FI61" s="18">
        <f t="shared" si="113"/>
        <v>1.943492247376577</v>
      </c>
      <c r="FJ61" s="18">
        <f t="shared" si="113"/>
        <v>-0.22700854129886761</v>
      </c>
    </row>
    <row r="62" spans="2:166" x14ac:dyDescent="0.2">
      <c r="B62" t="str">
        <f>B31</f>
        <v>Seattle MSA S&amp;P CoreLogic Case-Shilller Home Price Index</v>
      </c>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f t="shared" ref="AJ62:BO62" si="114">100*((AJ31/AI31)^4-1)</f>
        <v>10.572511934676211</v>
      </c>
      <c r="AK62" s="19">
        <f t="shared" si="114"/>
        <v>10.164640736965902</v>
      </c>
      <c r="AL62" s="19">
        <f t="shared" si="114"/>
        <v>8.7171684099932367</v>
      </c>
      <c r="AM62" s="19">
        <f t="shared" si="114"/>
        <v>6.8594314810105139</v>
      </c>
      <c r="AN62" s="19">
        <f t="shared" si="114"/>
        <v>10.037824086826763</v>
      </c>
      <c r="AO62" s="19">
        <f t="shared" si="114"/>
        <v>8.5744403052455453</v>
      </c>
      <c r="AP62" s="19">
        <f t="shared" si="114"/>
        <v>10.471178968685212</v>
      </c>
      <c r="AQ62" s="19">
        <f t="shared" si="114"/>
        <v>8.0973539510209811</v>
      </c>
      <c r="AR62" s="19">
        <f t="shared" si="114"/>
        <v>8.7149060866793313</v>
      </c>
      <c r="AS62" s="19">
        <f t="shared" si="114"/>
        <v>4.7573285174177249</v>
      </c>
      <c r="AT62" s="19">
        <f t="shared" si="114"/>
        <v>4.8056105060509502</v>
      </c>
      <c r="AU62" s="19">
        <f t="shared" si="114"/>
        <v>5.5153417189909737</v>
      </c>
      <c r="AV62" s="19">
        <f t="shared" si="114"/>
        <v>5.2719657320056124</v>
      </c>
      <c r="AW62" s="19">
        <f t="shared" si="114"/>
        <v>4.6469536426113622</v>
      </c>
      <c r="AX62" s="19">
        <f t="shared" si="114"/>
        <v>4.8394439070861051</v>
      </c>
      <c r="AY62" s="19">
        <f t="shared" si="114"/>
        <v>4.8195428951078867</v>
      </c>
      <c r="AZ62" s="19">
        <f t="shared" si="114"/>
        <v>1.9390294911491468</v>
      </c>
      <c r="BA62" s="19">
        <f t="shared" si="114"/>
        <v>3.501250999246297</v>
      </c>
      <c r="BB62" s="19">
        <f t="shared" si="114"/>
        <v>4.3860254225063899</v>
      </c>
      <c r="BC62" s="19">
        <f t="shared" si="114"/>
        <v>5.0987936180570292</v>
      </c>
      <c r="BD62" s="19">
        <f t="shared" si="114"/>
        <v>5.0761861624439408</v>
      </c>
      <c r="BE62" s="19">
        <f t="shared" si="114"/>
        <v>6.8622064043893927</v>
      </c>
      <c r="BF62" s="19">
        <f t="shared" si="114"/>
        <v>9.7196369815777395</v>
      </c>
      <c r="BG62" s="19">
        <f t="shared" si="114"/>
        <v>9.4814618433674447</v>
      </c>
      <c r="BH62" s="19">
        <f t="shared" si="114"/>
        <v>10.821861674643563</v>
      </c>
      <c r="BI62" s="19">
        <f t="shared" si="114"/>
        <v>10.713633517873888</v>
      </c>
      <c r="BJ62" s="19">
        <f t="shared" si="114"/>
        <v>12.591725474994986</v>
      </c>
      <c r="BK62" s="19">
        <f t="shared" si="114"/>
        <v>19.066266727321658</v>
      </c>
      <c r="BL62" s="19">
        <f t="shared" si="114"/>
        <v>16.084252941210188</v>
      </c>
      <c r="BM62" s="19">
        <f t="shared" si="114"/>
        <v>18.282560515606573</v>
      </c>
      <c r="BN62" s="19">
        <f t="shared" si="114"/>
        <v>19.974176306550341</v>
      </c>
      <c r="BO62" s="19">
        <f t="shared" si="114"/>
        <v>18.902410980442895</v>
      </c>
      <c r="BP62" s="19">
        <f t="shared" ref="BP62:CU62" si="115">100*((BP31/BO31)^4-1)</f>
        <v>12.863912123377741</v>
      </c>
      <c r="BQ62" s="19">
        <f t="shared" si="115"/>
        <v>11.736822626203702</v>
      </c>
      <c r="BR62" s="19">
        <f t="shared" si="115"/>
        <v>8.5623230169943341</v>
      </c>
      <c r="BS62" s="19">
        <f t="shared" si="115"/>
        <v>10.333712607727286</v>
      </c>
      <c r="BT62" s="19">
        <f t="shared" si="115"/>
        <v>4.9956059668523345</v>
      </c>
      <c r="BU62" s="19">
        <f t="shared" si="115"/>
        <v>-1.3530193953896541</v>
      </c>
      <c r="BV62" s="19">
        <f t="shared" si="115"/>
        <v>-6.0804942952525254</v>
      </c>
      <c r="BW62" s="19">
        <f t="shared" si="115"/>
        <v>-7.1751676580137369</v>
      </c>
      <c r="BX62" s="19">
        <f t="shared" si="115"/>
        <v>-9.7699408346201722</v>
      </c>
      <c r="BY62" s="19">
        <f t="shared" si="115"/>
        <v>-13.274542902059316</v>
      </c>
      <c r="BZ62" s="19">
        <f t="shared" si="115"/>
        <v>-15.899543100287083</v>
      </c>
      <c r="CA62" s="19">
        <f t="shared" si="115"/>
        <v>-22.070226020935678</v>
      </c>
      <c r="CB62" s="19">
        <f t="shared" si="115"/>
        <v>-14.865528822185992</v>
      </c>
      <c r="CC62" s="19">
        <f t="shared" si="115"/>
        <v>-5.3949366870627236</v>
      </c>
      <c r="CD62" s="19">
        <f t="shared" si="115"/>
        <v>3.1246492047634744</v>
      </c>
      <c r="CE62" s="19">
        <f t="shared" si="115"/>
        <v>-1.4543319030645319</v>
      </c>
      <c r="CF62" s="19">
        <f t="shared" si="115"/>
        <v>-4.6910623261876117</v>
      </c>
      <c r="CG62" s="19">
        <f t="shared" si="115"/>
        <v>-6.1021872942081163</v>
      </c>
      <c r="CH62" s="19">
        <f t="shared" si="115"/>
        <v>-6.8937387841663478</v>
      </c>
      <c r="CI62" s="19">
        <f t="shared" si="115"/>
        <v>-10.508484316435895</v>
      </c>
      <c r="CJ62" s="19">
        <f t="shared" si="115"/>
        <v>-4.0710703458745723</v>
      </c>
      <c r="CK62" s="19">
        <f t="shared" si="115"/>
        <v>-4.0731125379117277</v>
      </c>
      <c r="CL62" s="19">
        <f t="shared" si="115"/>
        <v>-4.5583464061921264</v>
      </c>
      <c r="CM62" s="19">
        <f t="shared" si="115"/>
        <v>2.0525181163016715</v>
      </c>
      <c r="CN62" s="19">
        <f t="shared" si="115"/>
        <v>8.0990566442366685</v>
      </c>
      <c r="CO62" s="19">
        <f t="shared" si="115"/>
        <v>9.9761442343198503</v>
      </c>
      <c r="CP62" s="19">
        <f t="shared" si="115"/>
        <v>9.5426106990352579</v>
      </c>
      <c r="CQ62" s="19">
        <f t="shared" si="115"/>
        <v>10.288538147041294</v>
      </c>
      <c r="CR62" s="19">
        <f t="shared" si="115"/>
        <v>16.11069916123251</v>
      </c>
      <c r="CS62" s="19">
        <f t="shared" si="115"/>
        <v>16.463563598364406</v>
      </c>
      <c r="CT62" s="19">
        <f t="shared" si="115"/>
        <v>8.9599330380999209</v>
      </c>
      <c r="CU62" s="19">
        <f t="shared" si="115"/>
        <v>6.5961171977954702</v>
      </c>
      <c r="CV62" s="19">
        <f t="shared" ref="CV62:EA62" si="116">100*((CV31/CU31)^4-1)</f>
        <v>6.058095641853356</v>
      </c>
      <c r="CW62" s="19">
        <f t="shared" si="116"/>
        <v>5.0599032590977533</v>
      </c>
      <c r="CX62" s="19">
        <f t="shared" si="116"/>
        <v>8.1979011086691145</v>
      </c>
      <c r="CY62" s="19">
        <f t="shared" si="116"/>
        <v>8.3564591313345815</v>
      </c>
      <c r="CZ62" s="19">
        <f t="shared" si="116"/>
        <v>7.0380362191591939</v>
      </c>
      <c r="DA62" s="19">
        <f t="shared" si="116"/>
        <v>7.8292631492565157</v>
      </c>
      <c r="DB62" s="19">
        <f t="shared" si="116"/>
        <v>15.539795645434795</v>
      </c>
      <c r="DC62" s="19">
        <f t="shared" si="116"/>
        <v>11.585379564908349</v>
      </c>
      <c r="DD62" s="19">
        <f t="shared" si="116"/>
        <v>7.4625970335555847</v>
      </c>
      <c r="DE62" s="19">
        <f t="shared" si="116"/>
        <v>10.964289065656963</v>
      </c>
      <c r="DF62" s="19">
        <f t="shared" si="116"/>
        <v>13.372453901664706</v>
      </c>
      <c r="DG62" s="19">
        <f t="shared" si="116"/>
        <v>14.985687629180088</v>
      </c>
      <c r="DH62" s="19">
        <f t="shared" si="116"/>
        <v>12.658720588865657</v>
      </c>
      <c r="DI62" s="19">
        <f t="shared" si="116"/>
        <v>12.487067845435472</v>
      </c>
      <c r="DJ62" s="19">
        <f t="shared" si="116"/>
        <v>11.755435844208595</v>
      </c>
      <c r="DK62" s="19">
        <f t="shared" si="116"/>
        <v>13.669608569304014</v>
      </c>
      <c r="DL62" s="19">
        <f t="shared" si="116"/>
        <v>13.645831476341264</v>
      </c>
      <c r="DM62" s="19">
        <f t="shared" si="116"/>
        <v>1.1527112062757139</v>
      </c>
      <c r="DN62" s="19">
        <f t="shared" si="116"/>
        <v>-1.6619852422696035</v>
      </c>
      <c r="DO62" s="19">
        <f t="shared" si="116"/>
        <v>-1.511975457867909</v>
      </c>
      <c r="DP62" s="19">
        <f t="shared" si="116"/>
        <v>-2.0336405687974235</v>
      </c>
      <c r="DQ62" s="19">
        <f t="shared" si="116"/>
        <v>8.4018822215563116</v>
      </c>
      <c r="DR62" s="19">
        <f t="shared" si="116"/>
        <v>9.5667607422408771</v>
      </c>
      <c r="DS62" s="19">
        <f t="shared" si="116"/>
        <v>8.7355739862089656</v>
      </c>
      <c r="DT62" s="19">
        <f t="shared" si="116"/>
        <v>0.50624766683911027</v>
      </c>
      <c r="DU62" s="19">
        <f t="shared" si="116"/>
        <v>16.488438293421392</v>
      </c>
      <c r="DV62" s="19">
        <f t="shared" si="116"/>
        <v>27.542044289911203</v>
      </c>
      <c r="DW62" s="19">
        <f t="shared" si="116"/>
        <v>21.889546011272309</v>
      </c>
      <c r="DX62" s="19">
        <f t="shared" si="116"/>
        <v>25.785673824166544</v>
      </c>
      <c r="DY62" s="19">
        <f t="shared" si="116"/>
        <v>22.459633966635373</v>
      </c>
      <c r="DZ62" s="19">
        <f t="shared" si="116"/>
        <v>24.04295256266731</v>
      </c>
      <c r="EA62" s="19">
        <f t="shared" si="116"/>
        <v>33.553204332287166</v>
      </c>
      <c r="EB62" s="19">
        <f t="shared" ref="EB62:FJ62" si="117">100*((EB31/EA31)^4-1)</f>
        <v>11.50458937966734</v>
      </c>
      <c r="EC62" s="19">
        <f t="shared" si="117"/>
        <v>-20.304659147118763</v>
      </c>
      <c r="ED62" s="19">
        <f t="shared" si="117"/>
        <v>-10.73761694187565</v>
      </c>
      <c r="EE62" s="19">
        <f t="shared" si="117"/>
        <v>-11.395349602425608</v>
      </c>
      <c r="EF62" s="19">
        <f t="shared" si="117"/>
        <v>2.2571095838392008</v>
      </c>
      <c r="EG62" s="19">
        <f t="shared" si="117"/>
        <v>17.388936665534583</v>
      </c>
      <c r="EH62" s="19">
        <f t="shared" si="117"/>
        <v>5.5114579795427998</v>
      </c>
      <c r="EI62" s="19">
        <f t="shared" si="117"/>
        <v>2.1702604292368255</v>
      </c>
      <c r="EJ62" s="19">
        <f t="shared" si="117"/>
        <v>3.4884238105929111</v>
      </c>
      <c r="EK62" s="19">
        <f t="shared" si="117"/>
        <v>10.646661814659474</v>
      </c>
      <c r="EL62" s="19">
        <f t="shared" si="117"/>
        <v>5.1383644408718787</v>
      </c>
      <c r="EM62" s="18">
        <f t="shared" si="117"/>
        <v>4.3969988965828044</v>
      </c>
      <c r="EN62" s="18">
        <f t="shared" si="117"/>
        <v>-1.875328396673881</v>
      </c>
      <c r="EO62" s="18">
        <f t="shared" si="117"/>
        <v>2.9859791926433177</v>
      </c>
      <c r="EP62" s="18">
        <f t="shared" si="117"/>
        <v>10.229707147439848</v>
      </c>
      <c r="EQ62" s="18">
        <f t="shared" si="117"/>
        <v>5.9738628008264794</v>
      </c>
      <c r="ER62" s="18">
        <f t="shared" si="117"/>
        <v>-2.5991947837214369</v>
      </c>
      <c r="ES62" s="18">
        <f t="shared" si="117"/>
        <v>2.6014360343661336</v>
      </c>
      <c r="ET62" s="18">
        <f t="shared" si="117"/>
        <v>10.798162973594216</v>
      </c>
      <c r="EU62" s="18">
        <f t="shared" si="117"/>
        <v>6.9089339652221415</v>
      </c>
      <c r="EV62" s="18">
        <f t="shared" si="117"/>
        <v>-1.6365004868430177</v>
      </c>
      <c r="EW62" s="18">
        <f t="shared" si="117"/>
        <v>3.3480345286856839</v>
      </c>
      <c r="EX62" s="18">
        <f t="shared" si="117"/>
        <v>11.093771778642747</v>
      </c>
      <c r="EY62" s="18">
        <f t="shared" si="117"/>
        <v>6.9964597202186063</v>
      </c>
      <c r="EZ62" s="18">
        <f t="shared" si="117"/>
        <v>-1.6693495981720874</v>
      </c>
      <c r="FA62" s="18">
        <f t="shared" si="117"/>
        <v>3.321689835716346</v>
      </c>
      <c r="FB62" s="18">
        <f t="shared" si="117"/>
        <v>10.954144895731321</v>
      </c>
      <c r="FC62" s="18">
        <f t="shared" si="117"/>
        <v>6.7038665581774737</v>
      </c>
      <c r="FD62" s="18">
        <f t="shared" si="117"/>
        <v>-1.8590365244435247</v>
      </c>
      <c r="FE62" s="18">
        <f t="shared" si="117"/>
        <v>2.9304004668981642</v>
      </c>
      <c r="FF62" s="18">
        <f t="shared" si="117"/>
        <v>10.44988046609252</v>
      </c>
      <c r="FG62" s="18">
        <f t="shared" si="117"/>
        <v>6.2096401288128655</v>
      </c>
      <c r="FH62" s="18">
        <f t="shared" si="117"/>
        <v>-2.3695166434317683</v>
      </c>
      <c r="FI62" s="18">
        <f t="shared" si="117"/>
        <v>2.5691128451118317</v>
      </c>
      <c r="FJ62" s="18">
        <f t="shared" si="117"/>
        <v>10.058700360727935</v>
      </c>
    </row>
    <row r="63" spans="2:166" x14ac:dyDescent="0.2">
      <c r="B63" t="str">
        <f>B32</f>
        <v>Housing permits (thous.)</v>
      </c>
      <c r="C63" s="19"/>
      <c r="D63" s="19">
        <f t="shared" ref="D63:AI63" si="118">100*((D32/C32)^4-1)</f>
        <v>-55.77991420377446</v>
      </c>
      <c r="E63" s="19">
        <f t="shared" si="118"/>
        <v>-57.031712043647872</v>
      </c>
      <c r="F63" s="19">
        <f t="shared" si="118"/>
        <v>-74.480126144255621</v>
      </c>
      <c r="G63" s="19">
        <f t="shared" si="118"/>
        <v>-84.653776613581869</v>
      </c>
      <c r="H63" s="19">
        <f t="shared" si="118"/>
        <v>160.8253917897832</v>
      </c>
      <c r="I63" s="19">
        <f t="shared" si="118"/>
        <v>18.887504799335318</v>
      </c>
      <c r="J63" s="19">
        <f t="shared" si="118"/>
        <v>-79.07329261504789</v>
      </c>
      <c r="K63" s="19">
        <f t="shared" si="118"/>
        <v>417.04816288745235</v>
      </c>
      <c r="L63" s="19">
        <f t="shared" si="118"/>
        <v>174.86318282692309</v>
      </c>
      <c r="M63" s="19">
        <f t="shared" si="118"/>
        <v>-61.645690146893607</v>
      </c>
      <c r="N63" s="19">
        <f t="shared" si="118"/>
        <v>-15.378339960918197</v>
      </c>
      <c r="O63" s="19">
        <f t="shared" si="118"/>
        <v>-61.937860093665108</v>
      </c>
      <c r="P63" s="19">
        <f t="shared" si="118"/>
        <v>289.42444499989631</v>
      </c>
      <c r="Q63" s="19">
        <f t="shared" si="118"/>
        <v>14.164056216828925</v>
      </c>
      <c r="R63" s="19">
        <f t="shared" si="118"/>
        <v>68.44206008203868</v>
      </c>
      <c r="S63" s="19">
        <f t="shared" si="118"/>
        <v>-70.562489587279842</v>
      </c>
      <c r="T63" s="19">
        <f t="shared" si="118"/>
        <v>241.77031424136212</v>
      </c>
      <c r="U63" s="19">
        <f t="shared" si="118"/>
        <v>58.353884382402256</v>
      </c>
      <c r="V63" s="19">
        <f t="shared" si="118"/>
        <v>-54.329099223792745</v>
      </c>
      <c r="W63" s="19">
        <f t="shared" si="118"/>
        <v>-48.702030455905479</v>
      </c>
      <c r="X63" s="19">
        <f t="shared" si="118"/>
        <v>165.75166359537343</v>
      </c>
      <c r="Y63" s="19">
        <f t="shared" si="118"/>
        <v>-39.247040054858672</v>
      </c>
      <c r="Z63" s="19">
        <f t="shared" si="118"/>
        <v>-3.7373727834823733</v>
      </c>
      <c r="AA63" s="19">
        <f t="shared" si="118"/>
        <v>3.0496350902735392</v>
      </c>
      <c r="AB63" s="19">
        <f t="shared" si="118"/>
        <v>112.58013689132559</v>
      </c>
      <c r="AC63" s="19">
        <f t="shared" si="118"/>
        <v>8.5551369312139478</v>
      </c>
      <c r="AD63" s="19">
        <f t="shared" si="118"/>
        <v>-17.89482176136098</v>
      </c>
      <c r="AE63" s="19">
        <f t="shared" si="118"/>
        <v>-8.0822712327799024</v>
      </c>
      <c r="AF63" s="19">
        <f t="shared" si="118"/>
        <v>8.2602303575268543</v>
      </c>
      <c r="AG63" s="19">
        <f t="shared" si="118"/>
        <v>345.83606793687727</v>
      </c>
      <c r="AH63" s="19">
        <f t="shared" si="118"/>
        <v>-81.20382344664273</v>
      </c>
      <c r="AI63" s="19">
        <f t="shared" si="118"/>
        <v>71.582936668901382</v>
      </c>
      <c r="AJ63" s="19">
        <f t="shared" ref="AJ63:BO63" si="119">100*((AJ32/AI32)^4-1)</f>
        <v>55.335128023218246</v>
      </c>
      <c r="AK63" s="19">
        <f t="shared" si="119"/>
        <v>94.79829373661039</v>
      </c>
      <c r="AL63" s="19">
        <f t="shared" si="119"/>
        <v>-10.070119804911492</v>
      </c>
      <c r="AM63" s="19">
        <f t="shared" si="119"/>
        <v>-82.615632476680432</v>
      </c>
      <c r="AN63" s="19">
        <f t="shared" si="119"/>
        <v>740.21658558859599</v>
      </c>
      <c r="AO63" s="19">
        <f t="shared" si="119"/>
        <v>-58.346027820615973</v>
      </c>
      <c r="AP63" s="19">
        <f t="shared" si="119"/>
        <v>-31.946782454121781</v>
      </c>
      <c r="AQ63" s="19">
        <f t="shared" si="119"/>
        <v>-10.287137096804377</v>
      </c>
      <c r="AR63" s="19">
        <f t="shared" si="119"/>
        <v>48.192349094642935</v>
      </c>
      <c r="AS63" s="19">
        <f t="shared" si="119"/>
        <v>13.440446260073458</v>
      </c>
      <c r="AT63" s="19">
        <f t="shared" si="119"/>
        <v>-52.52056057684635</v>
      </c>
      <c r="AU63" s="19">
        <f t="shared" si="119"/>
        <v>-15.145707950378839</v>
      </c>
      <c r="AV63" s="19">
        <f t="shared" si="119"/>
        <v>86.203757355787403</v>
      </c>
      <c r="AW63" s="19">
        <f t="shared" si="119"/>
        <v>-52.034731186418348</v>
      </c>
      <c r="AX63" s="19">
        <f t="shared" si="119"/>
        <v>-74.169294134049778</v>
      </c>
      <c r="AY63" s="19">
        <f t="shared" si="119"/>
        <v>19.171499412775805</v>
      </c>
      <c r="AZ63" s="19">
        <f t="shared" si="119"/>
        <v>702.96767491960281</v>
      </c>
      <c r="BA63" s="19">
        <f t="shared" si="119"/>
        <v>-73.745218867856167</v>
      </c>
      <c r="BB63" s="19">
        <f t="shared" si="119"/>
        <v>-15.009331039104467</v>
      </c>
      <c r="BC63" s="19">
        <f t="shared" si="119"/>
        <v>-9.0899223693383426</v>
      </c>
      <c r="BD63" s="19">
        <f t="shared" si="119"/>
        <v>208.12377375233223</v>
      </c>
      <c r="BE63" s="19">
        <f t="shared" si="119"/>
        <v>47.551758777645169</v>
      </c>
      <c r="BF63" s="19">
        <f t="shared" si="119"/>
        <v>-84.561537681419622</v>
      </c>
      <c r="BG63" s="19">
        <f t="shared" si="119"/>
        <v>134.19931073574281</v>
      </c>
      <c r="BH63" s="19">
        <f t="shared" si="119"/>
        <v>90.530512236011234</v>
      </c>
      <c r="BI63" s="19">
        <f t="shared" si="119"/>
        <v>96.945132649066636</v>
      </c>
      <c r="BJ63" s="19">
        <f t="shared" si="119"/>
        <v>-59.786829426447326</v>
      </c>
      <c r="BK63" s="19">
        <f t="shared" si="119"/>
        <v>2.8150204558916814</v>
      </c>
      <c r="BL63" s="19">
        <f t="shared" si="119"/>
        <v>50.347179452967936</v>
      </c>
      <c r="BM63" s="19">
        <f t="shared" si="119"/>
        <v>44.43631331389706</v>
      </c>
      <c r="BN63" s="19">
        <f t="shared" si="119"/>
        <v>-17.363857493987702</v>
      </c>
      <c r="BO63" s="19">
        <f t="shared" si="119"/>
        <v>-59.644317515165056</v>
      </c>
      <c r="BP63" s="19">
        <f t="shared" ref="BP63:CU63" si="120">100*((BP32/BO32)^4-1)</f>
        <v>390.72598585508916</v>
      </c>
      <c r="BQ63" s="19">
        <f t="shared" si="120"/>
        <v>58.93533924447334</v>
      </c>
      <c r="BR63" s="19">
        <f t="shared" si="120"/>
        <v>-90.207168178700357</v>
      </c>
      <c r="BS63" s="19">
        <f t="shared" si="120"/>
        <v>862.43477865084958</v>
      </c>
      <c r="BT63" s="19">
        <f t="shared" si="120"/>
        <v>-59.653909518846106</v>
      </c>
      <c r="BU63" s="19">
        <f t="shared" si="120"/>
        <v>59.005801017509405</v>
      </c>
      <c r="BV63" s="19">
        <f t="shared" si="120"/>
        <v>-75.941823441273257</v>
      </c>
      <c r="BW63" s="19">
        <f t="shared" si="120"/>
        <v>-39.754121333318736</v>
      </c>
      <c r="BX63" s="19">
        <f t="shared" si="120"/>
        <v>117.28113781414552</v>
      </c>
      <c r="BY63" s="19">
        <f t="shared" si="120"/>
        <v>-65.183599078336769</v>
      </c>
      <c r="BZ63" s="19">
        <f t="shared" si="120"/>
        <v>-91.896795115753221</v>
      </c>
      <c r="CA63" s="19">
        <f t="shared" si="120"/>
        <v>-67.334660070399991</v>
      </c>
      <c r="CB63" s="19">
        <f t="shared" si="120"/>
        <v>13.315998179643863</v>
      </c>
      <c r="CC63" s="19">
        <f t="shared" si="120"/>
        <v>0</v>
      </c>
      <c r="CD63" s="19">
        <f t="shared" si="120"/>
        <v>-10.139399129078619</v>
      </c>
      <c r="CE63" s="19">
        <f t="shared" si="120"/>
        <v>569.77800219684332</v>
      </c>
      <c r="CF63" s="19">
        <f t="shared" si="120"/>
        <v>-73.151274430544191</v>
      </c>
      <c r="CG63" s="19">
        <f t="shared" si="120"/>
        <v>470.02371181311389</v>
      </c>
      <c r="CH63" s="19">
        <f t="shared" si="120"/>
        <v>-53.755192759656133</v>
      </c>
      <c r="CI63" s="19">
        <f t="shared" si="120"/>
        <v>-81.677013955392226</v>
      </c>
      <c r="CJ63" s="19">
        <f t="shared" si="120"/>
        <v>3397.1297889344141</v>
      </c>
      <c r="CK63" s="19">
        <f t="shared" si="120"/>
        <v>-65.045538506681197</v>
      </c>
      <c r="CL63" s="19">
        <f t="shared" si="120"/>
        <v>-61.313135141718831</v>
      </c>
      <c r="CM63" s="19">
        <f t="shared" si="120"/>
        <v>411.98242697702608</v>
      </c>
      <c r="CN63" s="19">
        <f t="shared" si="120"/>
        <v>319.07474972554849</v>
      </c>
      <c r="CO63" s="19">
        <f t="shared" si="120"/>
        <v>24.233494990160253</v>
      </c>
      <c r="CP63" s="19">
        <f t="shared" si="120"/>
        <v>-67.974915685481776</v>
      </c>
      <c r="CQ63" s="19">
        <f t="shared" si="120"/>
        <v>-1.9643355281047326</v>
      </c>
      <c r="CR63" s="19">
        <f t="shared" si="120"/>
        <v>79.154609144262579</v>
      </c>
      <c r="CS63" s="19">
        <f t="shared" si="120"/>
        <v>86.373809765197024</v>
      </c>
      <c r="CT63" s="19">
        <f t="shared" si="120"/>
        <v>-16.439957222244715</v>
      </c>
      <c r="CU63" s="19">
        <f t="shared" si="120"/>
        <v>-69.41109022059419</v>
      </c>
      <c r="CV63" s="19">
        <f t="shared" ref="CV63:EA63" si="121">100*((CV32/CU32)^4-1)</f>
        <v>739.60269140394053</v>
      </c>
      <c r="CW63" s="19">
        <f t="shared" si="121"/>
        <v>-7.956097536094509</v>
      </c>
      <c r="CX63" s="19">
        <f t="shared" si="121"/>
        <v>-50.893422260642637</v>
      </c>
      <c r="CY63" s="19">
        <f t="shared" si="121"/>
        <v>478.46106226347513</v>
      </c>
      <c r="CZ63" s="19">
        <f t="shared" si="121"/>
        <v>-71.470212450191013</v>
      </c>
      <c r="DA63" s="19">
        <f t="shared" si="121"/>
        <v>120.13250512533963</v>
      </c>
      <c r="DB63" s="19">
        <f t="shared" si="121"/>
        <v>-65.127998631366708</v>
      </c>
      <c r="DC63" s="19">
        <f t="shared" si="121"/>
        <v>-61.615210420177746</v>
      </c>
      <c r="DD63" s="19">
        <f t="shared" si="121"/>
        <v>758.06379915205935</v>
      </c>
      <c r="DE63" s="19">
        <f t="shared" si="121"/>
        <v>-39.835836862532069</v>
      </c>
      <c r="DF63" s="19">
        <f t="shared" si="121"/>
        <v>68.051319869170541</v>
      </c>
      <c r="DG63" s="19">
        <f t="shared" si="121"/>
        <v>-77.56623509688508</v>
      </c>
      <c r="DH63" s="19">
        <f t="shared" si="121"/>
        <v>94.118670680793983</v>
      </c>
      <c r="DI63" s="19">
        <f t="shared" si="121"/>
        <v>61.174491789025879</v>
      </c>
      <c r="DJ63" s="19">
        <f t="shared" si="121"/>
        <v>111.21918614718034</v>
      </c>
      <c r="DK63" s="19">
        <f t="shared" si="121"/>
        <v>-72.340005213244282</v>
      </c>
      <c r="DL63" s="19">
        <f t="shared" si="121"/>
        <v>-11.505370047752283</v>
      </c>
      <c r="DM63" s="19">
        <f t="shared" si="121"/>
        <v>-49.751125060423604</v>
      </c>
      <c r="DN63" s="19">
        <f t="shared" si="121"/>
        <v>215.89306772294918</v>
      </c>
      <c r="DO63" s="19">
        <f t="shared" si="121"/>
        <v>-68.281032419091886</v>
      </c>
      <c r="DP63" s="19">
        <f t="shared" si="121"/>
        <v>512.69816565052406</v>
      </c>
      <c r="DQ63" s="19">
        <f t="shared" si="121"/>
        <v>-39.958472282436915</v>
      </c>
      <c r="DR63" s="19">
        <f t="shared" si="121"/>
        <v>78.03819446799973</v>
      </c>
      <c r="DS63" s="19">
        <f t="shared" si="121"/>
        <v>-85.356099776973906</v>
      </c>
      <c r="DT63" s="19">
        <f t="shared" si="121"/>
        <v>184.09821619608317</v>
      </c>
      <c r="DU63" s="19">
        <f t="shared" si="121"/>
        <v>-10.631117857218586</v>
      </c>
      <c r="DV63" s="19">
        <f t="shared" si="121"/>
        <v>-27.665335111533619</v>
      </c>
      <c r="DW63" s="19">
        <f t="shared" si="121"/>
        <v>102.07160059894113</v>
      </c>
      <c r="DX63" s="19">
        <f t="shared" si="121"/>
        <v>-61.693340822231058</v>
      </c>
      <c r="DY63" s="19">
        <f t="shared" si="121"/>
        <v>253.861670823445</v>
      </c>
      <c r="DZ63" s="19">
        <f t="shared" si="121"/>
        <v>251.392624202246</v>
      </c>
      <c r="EA63" s="19">
        <f t="shared" si="121"/>
        <v>-82.0581945281114</v>
      </c>
      <c r="EB63" s="19">
        <f t="shared" ref="EB63:FJ63" si="122">100*((EB32/EA32)^4-1)</f>
        <v>122.59045093875423</v>
      </c>
      <c r="EC63" s="19">
        <f t="shared" si="122"/>
        <v>-66.906115168163723</v>
      </c>
      <c r="ED63" s="19">
        <f t="shared" si="122"/>
        <v>-40.640607025522712</v>
      </c>
      <c r="EE63" s="19">
        <f t="shared" si="122"/>
        <v>-38.428322333036178</v>
      </c>
      <c r="EF63" s="19">
        <f t="shared" si="122"/>
        <v>0.20806234843144811</v>
      </c>
      <c r="EG63" s="19">
        <f t="shared" si="122"/>
        <v>-60.560998371799023</v>
      </c>
      <c r="EH63" s="19">
        <f t="shared" si="122"/>
        <v>123.87093326013327</v>
      </c>
      <c r="EI63" s="19">
        <f t="shared" si="122"/>
        <v>55.875435404740138</v>
      </c>
      <c r="EJ63" s="19">
        <f t="shared" si="122"/>
        <v>-69.457642559425665</v>
      </c>
      <c r="EK63" s="19">
        <f t="shared" si="122"/>
        <v>24.413619499476447</v>
      </c>
      <c r="EL63" s="19">
        <f t="shared" si="122"/>
        <v>107.61345757165644</v>
      </c>
      <c r="EM63" s="18">
        <f t="shared" si="122"/>
        <v>-0.5563418939124376</v>
      </c>
      <c r="EN63" s="18">
        <f t="shared" si="122"/>
        <v>-9.3005376167025098</v>
      </c>
      <c r="EO63" s="18">
        <f t="shared" si="122"/>
        <v>13.059640685179152</v>
      </c>
      <c r="EP63" s="18">
        <f t="shared" si="122"/>
        <v>20.480153564801551</v>
      </c>
      <c r="EQ63" s="18">
        <f t="shared" si="122"/>
        <v>-0.96061598913710355</v>
      </c>
      <c r="ER63" s="18">
        <f t="shared" si="122"/>
        <v>-2.7668865788603281</v>
      </c>
      <c r="ES63" s="18">
        <f t="shared" si="122"/>
        <v>11.042160323215633</v>
      </c>
      <c r="ET63" s="18">
        <f t="shared" si="122"/>
        <v>7.6153533655867633</v>
      </c>
      <c r="EU63" s="18">
        <f t="shared" si="122"/>
        <v>-1.1475502965687112</v>
      </c>
      <c r="EV63" s="18">
        <f t="shared" si="122"/>
        <v>0.47380518305653041</v>
      </c>
      <c r="EW63" s="18">
        <f t="shared" si="122"/>
        <v>3.1072618516903239</v>
      </c>
      <c r="EX63" s="18">
        <f t="shared" si="122"/>
        <v>3.9259660087649806</v>
      </c>
      <c r="EY63" s="18">
        <f t="shared" si="122"/>
        <v>5.3680319606733473</v>
      </c>
      <c r="EZ63" s="18">
        <f t="shared" si="122"/>
        <v>5.8538709957604462</v>
      </c>
      <c r="FA63" s="18">
        <f t="shared" si="122"/>
        <v>7.7475956464759355</v>
      </c>
      <c r="FB63" s="18">
        <f t="shared" si="122"/>
        <v>6.0586179303611987</v>
      </c>
      <c r="FC63" s="18">
        <f t="shared" si="122"/>
        <v>4.512634222012113</v>
      </c>
      <c r="FD63" s="18">
        <f t="shared" si="122"/>
        <v>0.68479317055307742</v>
      </c>
      <c r="FE63" s="18">
        <f t="shared" si="122"/>
        <v>2.941296359882184</v>
      </c>
      <c r="FF63" s="18">
        <f t="shared" si="122"/>
        <v>2.44679004448769</v>
      </c>
      <c r="FG63" s="18">
        <f t="shared" si="122"/>
        <v>1.0110160094313869</v>
      </c>
      <c r="FH63" s="18">
        <f t="shared" si="122"/>
        <v>-0.56993622438699099</v>
      </c>
      <c r="FI63" s="18">
        <f t="shared" si="122"/>
        <v>1.5480625548941251</v>
      </c>
      <c r="FJ63" s="18">
        <f t="shared" si="122"/>
        <v>3.1639580660608457</v>
      </c>
    </row>
    <row r="64" spans="2:166" x14ac:dyDescent="0.2">
      <c r="B64" t="str">
        <f>B33</f>
        <v>Population (thous.)</v>
      </c>
      <c r="C64" s="19"/>
      <c r="D64" s="19">
        <f t="shared" ref="D64:AI64" si="123">100*((D33/C33)^4-1)</f>
        <v>3.6826018440868413</v>
      </c>
      <c r="E64" s="19">
        <f t="shared" si="123"/>
        <v>3.5862369735374156</v>
      </c>
      <c r="F64" s="19">
        <f t="shared" si="123"/>
        <v>3.2515419966801185</v>
      </c>
      <c r="G64" s="19">
        <f t="shared" si="123"/>
        <v>2.6878681467006782</v>
      </c>
      <c r="H64" s="19">
        <f t="shared" si="123"/>
        <v>1.9833115687008629</v>
      </c>
      <c r="I64" s="19">
        <f t="shared" si="123"/>
        <v>1.4573838557761398</v>
      </c>
      <c r="J64" s="19">
        <f t="shared" si="123"/>
        <v>1.1812228018418747</v>
      </c>
      <c r="K64" s="19">
        <f t="shared" si="123"/>
        <v>1.1488882561210279</v>
      </c>
      <c r="L64" s="19">
        <f t="shared" si="123"/>
        <v>1.3075835146166392</v>
      </c>
      <c r="M64" s="19">
        <f t="shared" si="123"/>
        <v>1.4574949002875037</v>
      </c>
      <c r="N64" s="19">
        <f t="shared" si="123"/>
        <v>1.5491769092886409</v>
      </c>
      <c r="O64" s="19">
        <f t="shared" si="123"/>
        <v>1.5832595346462419</v>
      </c>
      <c r="P64" s="19">
        <f t="shared" si="123"/>
        <v>1.5678918206975201</v>
      </c>
      <c r="Q64" s="19">
        <f t="shared" si="123"/>
        <v>1.5330833823427259</v>
      </c>
      <c r="R64" s="19">
        <f t="shared" si="123"/>
        <v>1.4864211479038492</v>
      </c>
      <c r="S64" s="19">
        <f t="shared" si="123"/>
        <v>1.4280853610579403</v>
      </c>
      <c r="T64" s="19">
        <f t="shared" si="123"/>
        <v>1.3622918596296385</v>
      </c>
      <c r="U64" s="19">
        <f t="shared" si="123"/>
        <v>1.305263278182367</v>
      </c>
      <c r="V64" s="19">
        <f t="shared" si="123"/>
        <v>1.260868600403886</v>
      </c>
      <c r="W64" s="19">
        <f t="shared" si="123"/>
        <v>1.2289194063612729</v>
      </c>
      <c r="X64" s="19">
        <f t="shared" si="123"/>
        <v>1.2090880757553046</v>
      </c>
      <c r="Y64" s="19">
        <f t="shared" si="123"/>
        <v>1.2005934771794236</v>
      </c>
      <c r="Z64" s="19">
        <f t="shared" si="123"/>
        <v>1.2031413707884742</v>
      </c>
      <c r="AA64" s="19">
        <f t="shared" si="123"/>
        <v>1.2166009231085573</v>
      </c>
      <c r="AB64" s="19">
        <f t="shared" si="123"/>
        <v>1.2473316898373943</v>
      </c>
      <c r="AC64" s="19">
        <f t="shared" si="123"/>
        <v>1.3210138879149902</v>
      </c>
      <c r="AD64" s="19">
        <f t="shared" si="123"/>
        <v>1.4436032722454195</v>
      </c>
      <c r="AE64" s="19">
        <f t="shared" si="123"/>
        <v>1.614484776233116</v>
      </c>
      <c r="AF64" s="19">
        <f t="shared" si="123"/>
        <v>1.8131985576830711</v>
      </c>
      <c r="AG64" s="19">
        <f t="shared" si="123"/>
        <v>1.960413912136505</v>
      </c>
      <c r="AH64" s="19">
        <f t="shared" si="123"/>
        <v>2.0370938109682157</v>
      </c>
      <c r="AI64" s="19">
        <f t="shared" si="123"/>
        <v>2.0443987633522509</v>
      </c>
      <c r="AJ64" s="19">
        <f t="shared" ref="AJ64:BO64" si="124">100*((AJ33/AI33)^4-1)</f>
        <v>1.9983868615552458</v>
      </c>
      <c r="AK64" s="19">
        <f t="shared" si="124"/>
        <v>1.958648699102894</v>
      </c>
      <c r="AL64" s="19">
        <f t="shared" si="124"/>
        <v>1.9395988451674118</v>
      </c>
      <c r="AM64" s="19">
        <f t="shared" si="124"/>
        <v>1.9408291810976586</v>
      </c>
      <c r="AN64" s="19">
        <f t="shared" si="124"/>
        <v>1.9473188815902098</v>
      </c>
      <c r="AO64" s="19">
        <f t="shared" si="124"/>
        <v>1.9007227650710279</v>
      </c>
      <c r="AP64" s="19">
        <f t="shared" si="124"/>
        <v>1.7876197117074666</v>
      </c>
      <c r="AQ64" s="19">
        <f t="shared" si="124"/>
        <v>1.6093434684612662</v>
      </c>
      <c r="AR64" s="19">
        <f t="shared" si="124"/>
        <v>1.3952783254458812</v>
      </c>
      <c r="AS64" s="19">
        <f t="shared" si="124"/>
        <v>1.258034027869992</v>
      </c>
      <c r="AT64" s="19">
        <f t="shared" si="124"/>
        <v>1.2241129178880872</v>
      </c>
      <c r="AU64" s="19">
        <f t="shared" si="124"/>
        <v>1.292112963109715</v>
      </c>
      <c r="AV64" s="19">
        <f t="shared" si="124"/>
        <v>1.4260820248641837</v>
      </c>
      <c r="AW64" s="19">
        <f t="shared" si="124"/>
        <v>1.4863195655153705</v>
      </c>
      <c r="AX64" s="19">
        <f t="shared" si="124"/>
        <v>1.4391320066222235</v>
      </c>
      <c r="AY64" s="19">
        <f t="shared" si="124"/>
        <v>1.2861747019094372</v>
      </c>
      <c r="AZ64" s="19">
        <f t="shared" si="124"/>
        <v>1.0603283389395868</v>
      </c>
      <c r="BA64" s="19">
        <f t="shared" si="124"/>
        <v>0.88670913135251439</v>
      </c>
      <c r="BB64" s="19">
        <f t="shared" si="124"/>
        <v>0.79528920185820695</v>
      </c>
      <c r="BC64" s="19">
        <f t="shared" si="124"/>
        <v>0.78508627763771432</v>
      </c>
      <c r="BD64" s="19">
        <f t="shared" si="124"/>
        <v>0.83826349934910116</v>
      </c>
      <c r="BE64" s="19">
        <f t="shared" si="124"/>
        <v>0.88584896625274467</v>
      </c>
      <c r="BF64" s="19">
        <f t="shared" si="124"/>
        <v>0.91077018281884303</v>
      </c>
      <c r="BG64" s="19">
        <f t="shared" si="124"/>
        <v>0.91320570153137215</v>
      </c>
      <c r="BH64" s="19">
        <f t="shared" si="124"/>
        <v>0.91127630445360097</v>
      </c>
      <c r="BI64" s="19">
        <f t="shared" si="124"/>
        <v>0.97656201800806475</v>
      </c>
      <c r="BJ64" s="19">
        <f t="shared" si="124"/>
        <v>1.1263841019260479</v>
      </c>
      <c r="BK64" s="19">
        <f t="shared" si="124"/>
        <v>1.3600474672159413</v>
      </c>
      <c r="BL64" s="19">
        <f t="shared" si="124"/>
        <v>1.6427960537227504</v>
      </c>
      <c r="BM64" s="19">
        <f t="shared" si="124"/>
        <v>1.838516746807306</v>
      </c>
      <c r="BN64" s="19">
        <f t="shared" si="124"/>
        <v>1.9142388197148641</v>
      </c>
      <c r="BO64" s="19">
        <f t="shared" si="124"/>
        <v>1.8718228933072512</v>
      </c>
      <c r="BP64" s="19">
        <f t="shared" ref="BP64:CU64" si="125">100*((BP33/BO33)^4-1)</f>
        <v>1.7360869871505535</v>
      </c>
      <c r="BQ64" s="19">
        <f t="shared" si="125"/>
        <v>1.5984961036217049</v>
      </c>
      <c r="BR64" s="19">
        <f t="shared" si="125"/>
        <v>1.4812601813099846</v>
      </c>
      <c r="BS64" s="19">
        <f t="shared" si="125"/>
        <v>1.3839120388132509</v>
      </c>
      <c r="BT64" s="19">
        <f t="shared" si="125"/>
        <v>1.3020520207507547</v>
      </c>
      <c r="BU64" s="19">
        <f t="shared" si="125"/>
        <v>1.2194524160531239</v>
      </c>
      <c r="BV64" s="19">
        <f t="shared" si="125"/>
        <v>1.1321090844723436</v>
      </c>
      <c r="BW64" s="19">
        <f t="shared" si="125"/>
        <v>1.0400384805786089</v>
      </c>
      <c r="BX64" s="19">
        <f t="shared" si="125"/>
        <v>0.9536442658315547</v>
      </c>
      <c r="BY64" s="19">
        <f t="shared" si="125"/>
        <v>0.91427982858365286</v>
      </c>
      <c r="BZ64" s="19">
        <f t="shared" si="125"/>
        <v>0.93178769787098936</v>
      </c>
      <c r="CA64" s="19">
        <f t="shared" si="125"/>
        <v>1.005666202084976</v>
      </c>
      <c r="CB64" s="19">
        <f t="shared" si="125"/>
        <v>1.1140247733617104</v>
      </c>
      <c r="CC64" s="19">
        <f t="shared" si="125"/>
        <v>1.1710111475237595</v>
      </c>
      <c r="CD64" s="19">
        <f t="shared" si="125"/>
        <v>1.1557795081521549</v>
      </c>
      <c r="CE64" s="19">
        <f t="shared" si="125"/>
        <v>1.0691787064914138</v>
      </c>
      <c r="CF64" s="19">
        <f t="shared" si="125"/>
        <v>0.92801867635248225</v>
      </c>
      <c r="CG64" s="19">
        <f t="shared" si="125"/>
        <v>0.79632445905097882</v>
      </c>
      <c r="CH64" s="19">
        <f t="shared" si="125"/>
        <v>0.68966595052126767</v>
      </c>
      <c r="CI64" s="19">
        <f t="shared" si="125"/>
        <v>0.6076971265806641</v>
      </c>
      <c r="CJ64" s="19">
        <f t="shared" si="125"/>
        <v>0.5590368206841001</v>
      </c>
      <c r="CK64" s="19">
        <f t="shared" si="125"/>
        <v>0.57892596292425935</v>
      </c>
      <c r="CL64" s="19">
        <f t="shared" si="125"/>
        <v>0.67587221207128234</v>
      </c>
      <c r="CM64" s="19">
        <f t="shared" si="125"/>
        <v>0.84953098800650828</v>
      </c>
      <c r="CN64" s="19">
        <f t="shared" si="125"/>
        <v>1.0806430180676285</v>
      </c>
      <c r="CO64" s="19">
        <f t="shared" si="125"/>
        <v>1.2933819221922827</v>
      </c>
      <c r="CP64" s="19">
        <f t="shared" si="125"/>
        <v>1.4687304501438403</v>
      </c>
      <c r="CQ64" s="19">
        <f t="shared" si="125"/>
        <v>1.6067669301396803</v>
      </c>
      <c r="CR64" s="19">
        <f t="shared" si="125"/>
        <v>1.7084426216295245</v>
      </c>
      <c r="CS64" s="19">
        <f t="shared" si="125"/>
        <v>1.7769025774888147</v>
      </c>
      <c r="CT64" s="19">
        <f t="shared" si="125"/>
        <v>1.8132897828972094</v>
      </c>
      <c r="CU64" s="19">
        <f t="shared" si="125"/>
        <v>1.8181195716904019</v>
      </c>
      <c r="CV64" s="19">
        <f t="shared" ref="CV64:EA64" si="126">100*((CV33/CU33)^4-1)</f>
        <v>1.8120608815115347</v>
      </c>
      <c r="CW64" s="19">
        <f t="shared" si="126"/>
        <v>1.8754248486736236</v>
      </c>
      <c r="CX64" s="19">
        <f t="shared" si="126"/>
        <v>2.0269959809112059</v>
      </c>
      <c r="CY64" s="19">
        <f t="shared" si="126"/>
        <v>2.2652681768265293</v>
      </c>
      <c r="CZ64" s="19">
        <f t="shared" si="126"/>
        <v>2.5388623466334304</v>
      </c>
      <c r="DA64" s="19">
        <f t="shared" si="126"/>
        <v>2.6488526112148802</v>
      </c>
      <c r="DB64" s="19">
        <f t="shared" si="126"/>
        <v>2.5496216019149198</v>
      </c>
      <c r="DC64" s="19">
        <f t="shared" si="126"/>
        <v>2.2469080798538599</v>
      </c>
      <c r="DD64" s="19">
        <f t="shared" si="126"/>
        <v>1.8107478264927757</v>
      </c>
      <c r="DE64" s="19">
        <f t="shared" si="126"/>
        <v>1.4989975820136836</v>
      </c>
      <c r="DF64" s="19">
        <f t="shared" si="126"/>
        <v>1.3712756950312599</v>
      </c>
      <c r="DG64" s="19">
        <f t="shared" si="126"/>
        <v>1.4241036306212207</v>
      </c>
      <c r="DH64" s="19">
        <f t="shared" si="126"/>
        <v>1.6123109211500619</v>
      </c>
      <c r="DI64" s="19">
        <f t="shared" si="126"/>
        <v>1.7632910190017448</v>
      </c>
      <c r="DJ64" s="19">
        <f t="shared" si="126"/>
        <v>1.8347473462070329</v>
      </c>
      <c r="DK64" s="19">
        <f t="shared" si="126"/>
        <v>1.8278597715042144</v>
      </c>
      <c r="DL64" s="19">
        <f t="shared" si="126"/>
        <v>1.7667544317641282</v>
      </c>
      <c r="DM64" s="19">
        <f t="shared" si="126"/>
        <v>1.7428880644305034</v>
      </c>
      <c r="DN64" s="19">
        <f t="shared" si="126"/>
        <v>1.7781094131437358</v>
      </c>
      <c r="DO64" s="19">
        <f t="shared" si="126"/>
        <v>1.8714348983961404</v>
      </c>
      <c r="DP64" s="19">
        <f t="shared" si="126"/>
        <v>1.9861873150206044</v>
      </c>
      <c r="DQ64" s="19">
        <f t="shared" si="126"/>
        <v>1.9797296921063356</v>
      </c>
      <c r="DR64" s="19">
        <f t="shared" si="126"/>
        <v>1.8190869838627721</v>
      </c>
      <c r="DS64" s="19">
        <f t="shared" si="126"/>
        <v>1.5076272188841333</v>
      </c>
      <c r="DT64" s="19">
        <f t="shared" si="126"/>
        <v>1.1042349897758985</v>
      </c>
      <c r="DU64" s="19">
        <f t="shared" si="126"/>
        <v>0.83190125653973546</v>
      </c>
      <c r="DV64" s="19">
        <f t="shared" si="126"/>
        <v>0.74310852190802024</v>
      </c>
      <c r="DW64" s="19">
        <f t="shared" si="126"/>
        <v>0.8358029251910537</v>
      </c>
      <c r="DX64" s="19">
        <f t="shared" si="126"/>
        <v>1.0662162513802809</v>
      </c>
      <c r="DY64" s="19">
        <f t="shared" si="126"/>
        <v>1.262879089388802</v>
      </c>
      <c r="DZ64" s="19">
        <f t="shared" si="126"/>
        <v>1.3831394835901234</v>
      </c>
      <c r="EA64" s="19">
        <f t="shared" si="126"/>
        <v>1.4275987238564714</v>
      </c>
      <c r="EB64" s="19">
        <f t="shared" ref="EB64:FJ64" si="127">100*((EB33/EA33)^4-1)</f>
        <v>1.4084018366390394</v>
      </c>
      <c r="EC64" s="19">
        <f t="shared" si="127"/>
        <v>1.371187500403348</v>
      </c>
      <c r="ED64" s="19">
        <f t="shared" si="127"/>
        <v>1.3273549092645442</v>
      </c>
      <c r="EE64" s="19">
        <f t="shared" si="127"/>
        <v>1.2769895644229923</v>
      </c>
      <c r="EF64" s="19">
        <f t="shared" si="127"/>
        <v>1.2235247194128718</v>
      </c>
      <c r="EG64" s="19">
        <f t="shared" si="127"/>
        <v>1.1803602633938093</v>
      </c>
      <c r="EH64" s="19">
        <f t="shared" si="127"/>
        <v>1.1506825618136984</v>
      </c>
      <c r="EI64" s="19">
        <f t="shared" si="127"/>
        <v>1.1343191286489418</v>
      </c>
      <c r="EJ64" s="19">
        <f t="shared" si="127"/>
        <v>1.1330634816743679</v>
      </c>
      <c r="EK64" s="19">
        <f t="shared" si="127"/>
        <v>1.137262777518866</v>
      </c>
      <c r="EL64" s="19">
        <f t="shared" si="127"/>
        <v>1.1455400134479099</v>
      </c>
      <c r="EM64" s="18">
        <f t="shared" si="127"/>
        <v>1.0561495498639273</v>
      </c>
      <c r="EN64" s="18">
        <f t="shared" si="127"/>
        <v>1.0536545310612766</v>
      </c>
      <c r="EO64" s="18">
        <f t="shared" si="127"/>
        <v>1.0528066885408194</v>
      </c>
      <c r="EP64" s="18">
        <f t="shared" si="127"/>
        <v>1.0462231924345033</v>
      </c>
      <c r="EQ64" s="18">
        <f t="shared" si="127"/>
        <v>1.0293937307647827</v>
      </c>
      <c r="ER64" s="18">
        <f t="shared" si="127"/>
        <v>1.0116902065205879</v>
      </c>
      <c r="ES64" s="18">
        <f t="shared" si="127"/>
        <v>0.9914543412905541</v>
      </c>
      <c r="ET64" s="18">
        <f t="shared" si="127"/>
        <v>0.97448661280248317</v>
      </c>
      <c r="EU64" s="18">
        <f t="shared" si="127"/>
        <v>0.96584654642815071</v>
      </c>
      <c r="EV64" s="18">
        <f t="shared" si="127"/>
        <v>0.95923249392260157</v>
      </c>
      <c r="EW64" s="18">
        <f t="shared" si="127"/>
        <v>0.95726632197385975</v>
      </c>
      <c r="EX64" s="18">
        <f t="shared" si="127"/>
        <v>0.95593431059124434</v>
      </c>
      <c r="EY64" s="18">
        <f t="shared" si="127"/>
        <v>0.95069998229226904</v>
      </c>
      <c r="EZ64" s="18">
        <f t="shared" si="127"/>
        <v>0.94633731831241796</v>
      </c>
      <c r="FA64" s="18">
        <f t="shared" si="127"/>
        <v>0.94213608439148722</v>
      </c>
      <c r="FB64" s="18">
        <f t="shared" si="127"/>
        <v>0.94071065386036601</v>
      </c>
      <c r="FC64" s="18">
        <f t="shared" si="127"/>
        <v>0.945236173376518</v>
      </c>
      <c r="FD64" s="18">
        <f t="shared" si="127"/>
        <v>0.95133593008920325</v>
      </c>
      <c r="FE64" s="18">
        <f t="shared" si="127"/>
        <v>0.95743177607801044</v>
      </c>
      <c r="FF64" s="18">
        <f t="shared" si="127"/>
        <v>0.96159076781774377</v>
      </c>
      <c r="FG64" s="18">
        <f t="shared" si="127"/>
        <v>0.96165455410568423</v>
      </c>
      <c r="FH64" s="18">
        <f t="shared" si="127"/>
        <v>0.9608752936620002</v>
      </c>
      <c r="FI64" s="18">
        <f t="shared" si="127"/>
        <v>0.95917290699825131</v>
      </c>
      <c r="FJ64" s="18">
        <f t="shared" si="127"/>
        <v>0.95720269218315668</v>
      </c>
    </row>
    <row r="65" spans="2:166" x14ac:dyDescent="0.2">
      <c r="DS65" s="16"/>
      <c r="DT65" s="16"/>
      <c r="DU65" s="16"/>
      <c r="DV65" s="16"/>
      <c r="DW65" s="16"/>
      <c r="DX65" s="16"/>
      <c r="DY65" s="16"/>
      <c r="DZ65" s="16"/>
      <c r="EA65" s="16"/>
      <c r="EB65" s="16"/>
      <c r="EC65" s="16"/>
      <c r="ED65" s="16"/>
      <c r="EE65" s="16"/>
      <c r="EF65" s="16"/>
      <c r="EG65" s="16"/>
      <c r="EH65" s="16"/>
      <c r="EI65" s="16"/>
      <c r="EJ65" s="16"/>
      <c r="EK65" s="16"/>
      <c r="EL65" s="16"/>
      <c r="EM65" s="16"/>
    </row>
    <row r="66" spans="2:166" x14ac:dyDescent="0.2">
      <c r="B66" s="1" t="s">
        <v>168</v>
      </c>
      <c r="DS66" s="16"/>
      <c r="DT66" s="16"/>
      <c r="DU66" s="16"/>
      <c r="DV66" s="16"/>
      <c r="DW66" s="16"/>
      <c r="DX66" s="16"/>
      <c r="DY66" s="16"/>
      <c r="DZ66" s="16"/>
      <c r="EA66" s="16"/>
      <c r="EB66" s="16"/>
      <c r="EC66" s="16"/>
      <c r="ED66" s="16"/>
      <c r="EE66" s="16"/>
      <c r="EF66" s="16"/>
      <c r="EG66" s="16"/>
      <c r="EH66" s="16"/>
      <c r="EI66" s="16"/>
      <c r="EJ66" s="16"/>
      <c r="EK66" s="16"/>
      <c r="EL66" s="16"/>
      <c r="EM66" s="16"/>
    </row>
    <row r="67" spans="2:166" x14ac:dyDescent="0.2">
      <c r="B67" s="1"/>
      <c r="C67" s="15" t="str">
        <f t="shared" ref="C67:AH67" si="128">C4</f>
        <v>1990Q1</v>
      </c>
      <c r="D67" s="15" t="str">
        <f t="shared" si="128"/>
        <v>1990Q2</v>
      </c>
      <c r="E67" s="15" t="str">
        <f t="shared" si="128"/>
        <v>1990Q3</v>
      </c>
      <c r="F67" s="15" t="str">
        <f t="shared" si="128"/>
        <v>1990Q4</v>
      </c>
      <c r="G67" s="15" t="str">
        <f t="shared" si="128"/>
        <v>1991Q1</v>
      </c>
      <c r="H67" s="15" t="str">
        <f t="shared" si="128"/>
        <v>1991Q2</v>
      </c>
      <c r="I67" s="15" t="str">
        <f t="shared" si="128"/>
        <v>1991Q3</v>
      </c>
      <c r="J67" s="15" t="str">
        <f t="shared" si="128"/>
        <v>1991Q4</v>
      </c>
      <c r="K67" s="15" t="str">
        <f t="shared" si="128"/>
        <v>1992Q1</v>
      </c>
      <c r="L67" s="15" t="str">
        <f t="shared" si="128"/>
        <v>1992Q2</v>
      </c>
      <c r="M67" s="15" t="str">
        <f t="shared" si="128"/>
        <v>1992Q3</v>
      </c>
      <c r="N67" s="15" t="str">
        <f t="shared" si="128"/>
        <v>1992Q4</v>
      </c>
      <c r="O67" s="15" t="str">
        <f t="shared" si="128"/>
        <v>1993Q1</v>
      </c>
      <c r="P67" s="15" t="str">
        <f t="shared" si="128"/>
        <v>1993Q2</v>
      </c>
      <c r="Q67" s="15" t="str">
        <f t="shared" si="128"/>
        <v>1993Q3</v>
      </c>
      <c r="R67" s="15" t="str">
        <f t="shared" si="128"/>
        <v>1993Q4</v>
      </c>
      <c r="S67" s="15" t="str">
        <f t="shared" si="128"/>
        <v>1994Q1</v>
      </c>
      <c r="T67" s="15" t="str">
        <f t="shared" si="128"/>
        <v>1994Q2</v>
      </c>
      <c r="U67" s="15" t="str">
        <f t="shared" si="128"/>
        <v>1994Q3</v>
      </c>
      <c r="V67" s="15" t="str">
        <f t="shared" si="128"/>
        <v>1994Q4</v>
      </c>
      <c r="W67" s="15" t="str">
        <f t="shared" si="128"/>
        <v>1995Q1</v>
      </c>
      <c r="X67" s="15" t="str">
        <f t="shared" si="128"/>
        <v>1995Q2</v>
      </c>
      <c r="Y67" s="15" t="str">
        <f t="shared" si="128"/>
        <v>1995Q3</v>
      </c>
      <c r="Z67" s="15" t="str">
        <f t="shared" si="128"/>
        <v>1995Q4</v>
      </c>
      <c r="AA67" s="15" t="str">
        <f t="shared" si="128"/>
        <v>1996Q1</v>
      </c>
      <c r="AB67" s="15" t="str">
        <f t="shared" si="128"/>
        <v>1996Q2</v>
      </c>
      <c r="AC67" s="15" t="str">
        <f t="shared" si="128"/>
        <v>1996Q3</v>
      </c>
      <c r="AD67" s="15" t="str">
        <f t="shared" si="128"/>
        <v>1996Q4</v>
      </c>
      <c r="AE67" s="15" t="str">
        <f t="shared" si="128"/>
        <v>1997Q1</v>
      </c>
      <c r="AF67" s="15" t="str">
        <f t="shared" si="128"/>
        <v>1997Q2</v>
      </c>
      <c r="AG67" s="15" t="str">
        <f t="shared" si="128"/>
        <v>1997Q3</v>
      </c>
      <c r="AH67" s="15" t="str">
        <f t="shared" si="128"/>
        <v>1997Q4</v>
      </c>
      <c r="AI67" s="15" t="str">
        <f t="shared" ref="AI67:BN67" si="129">AI4</f>
        <v>1998Q1</v>
      </c>
      <c r="AJ67" s="15" t="str">
        <f t="shared" si="129"/>
        <v>1998Q2</v>
      </c>
      <c r="AK67" s="15" t="str">
        <f t="shared" si="129"/>
        <v>1998Q3</v>
      </c>
      <c r="AL67" s="15" t="str">
        <f t="shared" si="129"/>
        <v>1998Q4</v>
      </c>
      <c r="AM67" s="15" t="str">
        <f t="shared" si="129"/>
        <v>1999Q1</v>
      </c>
      <c r="AN67" s="15" t="str">
        <f t="shared" si="129"/>
        <v>1999Q2</v>
      </c>
      <c r="AO67" s="15" t="str">
        <f t="shared" si="129"/>
        <v>1999Q3</v>
      </c>
      <c r="AP67" s="15" t="str">
        <f t="shared" si="129"/>
        <v>1999Q4</v>
      </c>
      <c r="AQ67" s="15" t="str">
        <f t="shared" si="129"/>
        <v>2000Q1</v>
      </c>
      <c r="AR67" s="15" t="str">
        <f t="shared" si="129"/>
        <v>2000Q2</v>
      </c>
      <c r="AS67" s="15" t="str">
        <f t="shared" si="129"/>
        <v>2000Q3</v>
      </c>
      <c r="AT67" s="15" t="str">
        <f t="shared" si="129"/>
        <v>2000Q4</v>
      </c>
      <c r="AU67" s="15" t="str">
        <f t="shared" si="129"/>
        <v>2001Q1</v>
      </c>
      <c r="AV67" s="15" t="str">
        <f t="shared" si="129"/>
        <v>2001Q2</v>
      </c>
      <c r="AW67" s="15" t="str">
        <f t="shared" si="129"/>
        <v>2001Q3</v>
      </c>
      <c r="AX67" s="15" t="str">
        <f t="shared" si="129"/>
        <v>2001Q4</v>
      </c>
      <c r="AY67" s="15" t="str">
        <f t="shared" si="129"/>
        <v>2002Q1</v>
      </c>
      <c r="AZ67" s="15" t="str">
        <f t="shared" si="129"/>
        <v>2002Q2</v>
      </c>
      <c r="BA67" s="15" t="str">
        <f t="shared" si="129"/>
        <v>2002Q3</v>
      </c>
      <c r="BB67" s="15" t="str">
        <f t="shared" si="129"/>
        <v>2002Q4</v>
      </c>
      <c r="BC67" s="15" t="str">
        <f t="shared" si="129"/>
        <v>2003Q1</v>
      </c>
      <c r="BD67" s="15" t="str">
        <f t="shared" si="129"/>
        <v>2003Q2</v>
      </c>
      <c r="BE67" s="15" t="str">
        <f t="shared" si="129"/>
        <v>2003Q3</v>
      </c>
      <c r="BF67" s="15" t="str">
        <f t="shared" si="129"/>
        <v>2003Q4</v>
      </c>
      <c r="BG67" s="15" t="str">
        <f t="shared" si="129"/>
        <v>2004Q1</v>
      </c>
      <c r="BH67" s="15" t="str">
        <f t="shared" si="129"/>
        <v>2004Q2</v>
      </c>
      <c r="BI67" s="15" t="str">
        <f t="shared" si="129"/>
        <v>2004Q3</v>
      </c>
      <c r="BJ67" s="15" t="str">
        <f t="shared" si="129"/>
        <v>2004Q4</v>
      </c>
      <c r="BK67" s="15" t="str">
        <f t="shared" si="129"/>
        <v>2005Q1</v>
      </c>
      <c r="BL67" s="15" t="str">
        <f t="shared" si="129"/>
        <v>2005Q2</v>
      </c>
      <c r="BM67" s="15" t="str">
        <f t="shared" si="129"/>
        <v>2005Q3</v>
      </c>
      <c r="BN67" s="15" t="str">
        <f t="shared" si="129"/>
        <v>2005Q4</v>
      </c>
      <c r="BO67" s="15" t="str">
        <f t="shared" ref="BO67:CT67" si="130">BO4</f>
        <v>2006Q1</v>
      </c>
      <c r="BP67" s="15" t="str">
        <f t="shared" si="130"/>
        <v>2006Q2</v>
      </c>
      <c r="BQ67" s="15" t="str">
        <f t="shared" si="130"/>
        <v>2006Q3</v>
      </c>
      <c r="BR67" s="15" t="str">
        <f t="shared" si="130"/>
        <v>2006Q4</v>
      </c>
      <c r="BS67" s="15" t="str">
        <f t="shared" si="130"/>
        <v>2007Q1</v>
      </c>
      <c r="BT67" s="15" t="str">
        <f t="shared" si="130"/>
        <v>2007Q2</v>
      </c>
      <c r="BU67" s="15" t="str">
        <f t="shared" si="130"/>
        <v>2007Q3</v>
      </c>
      <c r="BV67" s="15" t="str">
        <f t="shared" si="130"/>
        <v>2007Q4</v>
      </c>
      <c r="BW67" s="15" t="str">
        <f t="shared" si="130"/>
        <v>2008Q1</v>
      </c>
      <c r="BX67" s="15" t="str">
        <f t="shared" si="130"/>
        <v>2008Q2</v>
      </c>
      <c r="BY67" s="15" t="str">
        <f t="shared" si="130"/>
        <v>2008Q3</v>
      </c>
      <c r="BZ67" s="15" t="str">
        <f t="shared" si="130"/>
        <v>2008Q4</v>
      </c>
      <c r="CA67" s="15" t="str">
        <f t="shared" si="130"/>
        <v>2009Q1</v>
      </c>
      <c r="CB67" s="15" t="str">
        <f t="shared" si="130"/>
        <v>2009Q2</v>
      </c>
      <c r="CC67" s="15" t="str">
        <f t="shared" si="130"/>
        <v>2009Q3</v>
      </c>
      <c r="CD67" s="15" t="str">
        <f t="shared" si="130"/>
        <v>2009Q4</v>
      </c>
      <c r="CE67" s="15" t="str">
        <f t="shared" si="130"/>
        <v>2010Q1</v>
      </c>
      <c r="CF67" s="15" t="str">
        <f t="shared" si="130"/>
        <v>2010Q2</v>
      </c>
      <c r="CG67" s="15" t="str">
        <f t="shared" si="130"/>
        <v>2010Q3</v>
      </c>
      <c r="CH67" s="15" t="str">
        <f t="shared" si="130"/>
        <v>2010Q4</v>
      </c>
      <c r="CI67" s="15" t="str">
        <f t="shared" si="130"/>
        <v>2011Q1</v>
      </c>
      <c r="CJ67" s="15" t="str">
        <f t="shared" si="130"/>
        <v>2011Q2</v>
      </c>
      <c r="CK67" s="15" t="str">
        <f t="shared" si="130"/>
        <v>2011Q3</v>
      </c>
      <c r="CL67" s="15" t="str">
        <f t="shared" si="130"/>
        <v>2011Q4</v>
      </c>
      <c r="CM67" s="15" t="str">
        <f t="shared" si="130"/>
        <v>2012Q1</v>
      </c>
      <c r="CN67" s="15" t="str">
        <f t="shared" si="130"/>
        <v>2012Q2</v>
      </c>
      <c r="CO67" s="15" t="str">
        <f t="shared" si="130"/>
        <v>2012Q3</v>
      </c>
      <c r="CP67" s="15" t="str">
        <f t="shared" si="130"/>
        <v>2012Q4</v>
      </c>
      <c r="CQ67" s="15" t="str">
        <f t="shared" si="130"/>
        <v>2013Q1</v>
      </c>
      <c r="CR67" s="15" t="str">
        <f t="shared" si="130"/>
        <v>2013Q2</v>
      </c>
      <c r="CS67" s="15" t="str">
        <f t="shared" si="130"/>
        <v>2013Q3</v>
      </c>
      <c r="CT67" s="15" t="str">
        <f t="shared" si="130"/>
        <v>2013Q4</v>
      </c>
      <c r="CU67" s="15" t="str">
        <f t="shared" ref="CU67:DZ67" si="131">CU4</f>
        <v>2014Q1</v>
      </c>
      <c r="CV67" s="15" t="str">
        <f t="shared" si="131"/>
        <v>2014Q2</v>
      </c>
      <c r="CW67" s="15" t="str">
        <f t="shared" si="131"/>
        <v>2014Q3</v>
      </c>
      <c r="CX67" s="15" t="str">
        <f t="shared" si="131"/>
        <v>2014Q4</v>
      </c>
      <c r="CY67" s="15" t="str">
        <f t="shared" si="131"/>
        <v>2015Q1</v>
      </c>
      <c r="CZ67" s="15" t="str">
        <f t="shared" si="131"/>
        <v>2015Q2</v>
      </c>
      <c r="DA67" s="15" t="str">
        <f t="shared" si="131"/>
        <v>2015Q3</v>
      </c>
      <c r="DB67" s="15" t="str">
        <f t="shared" si="131"/>
        <v>2015Q4</v>
      </c>
      <c r="DC67" s="15" t="str">
        <f t="shared" si="131"/>
        <v>2016Q1</v>
      </c>
      <c r="DD67" s="15" t="str">
        <f t="shared" si="131"/>
        <v>2016Q2</v>
      </c>
      <c r="DE67" s="15" t="str">
        <f t="shared" si="131"/>
        <v>2016Q3</v>
      </c>
      <c r="DF67" s="15" t="str">
        <f t="shared" si="131"/>
        <v>2016Q4</v>
      </c>
      <c r="DG67" s="15" t="str">
        <f t="shared" si="131"/>
        <v>2017Q1</v>
      </c>
      <c r="DH67" s="15" t="str">
        <f t="shared" si="131"/>
        <v>2017Q2</v>
      </c>
      <c r="DI67" s="15" t="str">
        <f t="shared" si="131"/>
        <v>2017Q3</v>
      </c>
      <c r="DJ67" s="15" t="str">
        <f t="shared" si="131"/>
        <v>2017Q4</v>
      </c>
      <c r="DK67" s="15" t="str">
        <f t="shared" si="131"/>
        <v>2018Q1</v>
      </c>
      <c r="DL67" s="15" t="str">
        <f t="shared" si="131"/>
        <v>2018Q2</v>
      </c>
      <c r="DM67" s="15" t="str">
        <f t="shared" si="131"/>
        <v>2018Q3</v>
      </c>
      <c r="DN67" s="15" t="str">
        <f t="shared" si="131"/>
        <v>2018Q4</v>
      </c>
      <c r="DO67" s="15" t="str">
        <f t="shared" si="131"/>
        <v>2019Q1</v>
      </c>
      <c r="DP67" s="15" t="str">
        <f t="shared" si="131"/>
        <v>2019Q2</v>
      </c>
      <c r="DQ67" s="15" t="str">
        <f t="shared" si="131"/>
        <v>2019Q3</v>
      </c>
      <c r="DR67" s="15" t="str">
        <f t="shared" si="131"/>
        <v>2019Q4</v>
      </c>
      <c r="DS67" s="15" t="str">
        <f t="shared" si="131"/>
        <v>2020Q1</v>
      </c>
      <c r="DT67" s="15" t="str">
        <f t="shared" si="131"/>
        <v>2020Q2</v>
      </c>
      <c r="DU67" s="15" t="str">
        <f t="shared" si="131"/>
        <v>2020Q3</v>
      </c>
      <c r="DV67" s="15" t="str">
        <f t="shared" si="131"/>
        <v>2020Q4</v>
      </c>
      <c r="DW67" s="15" t="str">
        <f t="shared" si="131"/>
        <v>2021Q1</v>
      </c>
      <c r="DX67" s="15" t="str">
        <f t="shared" si="131"/>
        <v>2021Q2</v>
      </c>
      <c r="DY67" s="15" t="str">
        <f t="shared" si="131"/>
        <v>2021Q3</v>
      </c>
      <c r="DZ67" s="15" t="str">
        <f t="shared" si="131"/>
        <v>2021Q4</v>
      </c>
      <c r="EA67" s="15" t="str">
        <f t="shared" ref="EA67:FJ67" si="132">EA4</f>
        <v>2022Q1</v>
      </c>
      <c r="EB67" s="15" t="str">
        <f t="shared" si="132"/>
        <v>2022Q2</v>
      </c>
      <c r="EC67" s="15" t="str">
        <f t="shared" si="132"/>
        <v>2022Q3</v>
      </c>
      <c r="ED67" s="15" t="str">
        <f t="shared" si="132"/>
        <v>2022Q4</v>
      </c>
      <c r="EE67" s="15" t="str">
        <f t="shared" si="132"/>
        <v>2023Q1</v>
      </c>
      <c r="EF67" s="15" t="str">
        <f t="shared" si="132"/>
        <v>2023Q2</v>
      </c>
      <c r="EG67" s="15" t="str">
        <f t="shared" si="132"/>
        <v>2023Q3</v>
      </c>
      <c r="EH67" s="15" t="str">
        <f t="shared" si="132"/>
        <v>2023Q4</v>
      </c>
      <c r="EI67" s="15" t="str">
        <f t="shared" si="132"/>
        <v>2024Q1</v>
      </c>
      <c r="EJ67" s="15" t="str">
        <f t="shared" si="132"/>
        <v>2024Q2</v>
      </c>
      <c r="EK67" s="15" t="str">
        <f t="shared" si="132"/>
        <v>2024Q3</v>
      </c>
      <c r="EL67" s="15" t="str">
        <f t="shared" si="132"/>
        <v>2024Q4</v>
      </c>
      <c r="EM67" s="15" t="str">
        <f t="shared" si="132"/>
        <v>2025Q1</v>
      </c>
      <c r="EN67" s="15" t="str">
        <f t="shared" si="132"/>
        <v>2025Q2</v>
      </c>
      <c r="EO67" s="15" t="str">
        <f t="shared" si="132"/>
        <v>2025Q3</v>
      </c>
      <c r="EP67" s="15" t="str">
        <f t="shared" si="132"/>
        <v>2025Q4</v>
      </c>
      <c r="EQ67" s="15" t="str">
        <f t="shared" si="132"/>
        <v>2026Q1</v>
      </c>
      <c r="ER67" s="15" t="str">
        <f t="shared" si="132"/>
        <v>2026Q2</v>
      </c>
      <c r="ES67" s="15" t="str">
        <f t="shared" si="132"/>
        <v>2026Q3</v>
      </c>
      <c r="ET67" s="15" t="str">
        <f t="shared" si="132"/>
        <v>2026Q4</v>
      </c>
      <c r="EU67" s="15" t="str">
        <f t="shared" si="132"/>
        <v>2027Q1</v>
      </c>
      <c r="EV67" s="15" t="str">
        <f t="shared" si="132"/>
        <v>2027Q2</v>
      </c>
      <c r="EW67" s="15" t="str">
        <f t="shared" si="132"/>
        <v>2027Q3</v>
      </c>
      <c r="EX67" s="15" t="str">
        <f t="shared" si="132"/>
        <v>2027Q4</v>
      </c>
      <c r="EY67" s="15" t="str">
        <f t="shared" si="132"/>
        <v>2028Q1</v>
      </c>
      <c r="EZ67" s="15" t="str">
        <f t="shared" si="132"/>
        <v>2028Q2</v>
      </c>
      <c r="FA67" s="15" t="str">
        <f t="shared" si="132"/>
        <v>2028Q3</v>
      </c>
      <c r="FB67" s="15" t="str">
        <f t="shared" si="132"/>
        <v>2028Q4</v>
      </c>
      <c r="FC67" s="15" t="str">
        <f t="shared" si="132"/>
        <v>2029Q1</v>
      </c>
      <c r="FD67" s="15" t="str">
        <f t="shared" si="132"/>
        <v>2029Q2</v>
      </c>
      <c r="FE67" s="15" t="str">
        <f t="shared" si="132"/>
        <v>2029Q3</v>
      </c>
      <c r="FF67" s="15" t="str">
        <f t="shared" si="132"/>
        <v>2029Q4</v>
      </c>
      <c r="FG67" s="15" t="str">
        <f t="shared" si="132"/>
        <v>2030Q1</v>
      </c>
      <c r="FH67" s="15" t="str">
        <f t="shared" si="132"/>
        <v>2030Q2</v>
      </c>
      <c r="FI67" s="15" t="str">
        <f t="shared" si="132"/>
        <v>2030Q3</v>
      </c>
      <c r="FJ67" s="15" t="str">
        <f t="shared" si="132"/>
        <v>2030Q4</v>
      </c>
    </row>
    <row r="68" spans="2:166" x14ac:dyDescent="0.2">
      <c r="B68" t="str">
        <f t="shared" ref="B68:B83" si="133">B38</f>
        <v>Employment (thous.)</v>
      </c>
      <c r="C68" s="11"/>
      <c r="D68" s="11">
        <f t="shared" ref="D68:AI68" si="134">C7/C$7*D38</f>
        <v>3.7804320287420534</v>
      </c>
      <c r="E68" s="11">
        <f t="shared" si="134"/>
        <v>4.4145017639396711</v>
      </c>
      <c r="F68" s="11">
        <f t="shared" si="134"/>
        <v>-2.9889905723146204</v>
      </c>
      <c r="G68" s="11">
        <f t="shared" si="134"/>
        <v>-1.181988365036013</v>
      </c>
      <c r="H68" s="11">
        <f t="shared" si="134"/>
        <v>1.4390650574403807</v>
      </c>
      <c r="I68" s="11">
        <f t="shared" si="134"/>
        <v>2.4065075731545038</v>
      </c>
      <c r="J68" s="11">
        <f t="shared" si="134"/>
        <v>-0.42822670252096184</v>
      </c>
      <c r="K68" s="11">
        <f t="shared" si="134"/>
        <v>3.1128900944339843</v>
      </c>
      <c r="L68" s="11">
        <f t="shared" si="134"/>
        <v>0.84301298606377362</v>
      </c>
      <c r="M68" s="11">
        <f t="shared" si="134"/>
        <v>-0.24780576635798912</v>
      </c>
      <c r="N68" s="11">
        <f t="shared" si="134"/>
        <v>0.75853759692170453</v>
      </c>
      <c r="O68" s="11">
        <f t="shared" si="134"/>
        <v>0.82829992125661445</v>
      </c>
      <c r="P68" s="11">
        <f t="shared" si="134"/>
        <v>1.6344562731639201</v>
      </c>
      <c r="Q68" s="11">
        <f t="shared" si="134"/>
        <v>6.0535635993674397</v>
      </c>
      <c r="R68" s="11">
        <f t="shared" si="134"/>
        <v>-5.6416764087929057</v>
      </c>
      <c r="S68" s="11">
        <f t="shared" si="134"/>
        <v>1.9006891510084056</v>
      </c>
      <c r="T68" s="11">
        <f t="shared" si="134"/>
        <v>1.9508754137200768</v>
      </c>
      <c r="U68" s="11">
        <f t="shared" si="134"/>
        <v>1.8354312403620066</v>
      </c>
      <c r="V68" s="11">
        <f t="shared" si="134"/>
        <v>3.6433950516381097</v>
      </c>
      <c r="W68" s="11">
        <f t="shared" si="134"/>
        <v>3.2111068712901147</v>
      </c>
      <c r="X68" s="11">
        <f t="shared" si="134"/>
        <v>0.30721506631599116</v>
      </c>
      <c r="Y68" s="11">
        <f t="shared" si="134"/>
        <v>1.255083489302744</v>
      </c>
      <c r="Z68" s="11">
        <f t="shared" si="134"/>
        <v>-2.8890274541449212</v>
      </c>
      <c r="AA68" s="11">
        <f t="shared" si="134"/>
        <v>10.174493671365624</v>
      </c>
      <c r="AB68" s="11">
        <f t="shared" si="134"/>
        <v>3.3016433623367369</v>
      </c>
      <c r="AC68" s="11">
        <f t="shared" si="134"/>
        <v>5.0505599975064541</v>
      </c>
      <c r="AD68" s="11">
        <f t="shared" si="134"/>
        <v>6.6946768199574569</v>
      </c>
      <c r="AE68" s="11">
        <f t="shared" si="134"/>
        <v>4.7170297877603184</v>
      </c>
      <c r="AF68" s="11">
        <f t="shared" si="134"/>
        <v>8.2866761488217691</v>
      </c>
      <c r="AG68" s="11">
        <f t="shared" si="134"/>
        <v>4.5901534326711735</v>
      </c>
      <c r="AH68" s="11">
        <f t="shared" si="134"/>
        <v>6.2602271940450205</v>
      </c>
      <c r="AI68" s="11">
        <f t="shared" si="134"/>
        <v>3.3532554353934207</v>
      </c>
      <c r="AJ68" s="11">
        <f t="shared" ref="AJ68:BO68" si="135">AI7/AI$7*AJ38</f>
        <v>5.7658996570126408</v>
      </c>
      <c r="AK68" s="11">
        <f t="shared" si="135"/>
        <v>3.5426347842259842</v>
      </c>
      <c r="AL68" s="11">
        <f t="shared" si="135"/>
        <v>3.2397315846065533</v>
      </c>
      <c r="AM68" s="11">
        <f t="shared" si="135"/>
        <v>1.233073299676124</v>
      </c>
      <c r="AN68" s="11">
        <f t="shared" si="135"/>
        <v>1.6907159446029274</v>
      </c>
      <c r="AO68" s="11">
        <f t="shared" si="135"/>
        <v>3.3685396766472975</v>
      </c>
      <c r="AP68" s="11">
        <f t="shared" si="135"/>
        <v>2.8791530452676461</v>
      </c>
      <c r="AQ68" s="11">
        <f t="shared" si="135"/>
        <v>1.47468246096365</v>
      </c>
      <c r="AR68" s="11">
        <f t="shared" si="135"/>
        <v>2.4996101147388039</v>
      </c>
      <c r="AS68" s="11">
        <f t="shared" si="135"/>
        <v>1.7846955083385518</v>
      </c>
      <c r="AT68" s="11">
        <f t="shared" si="135"/>
        <v>2.2437262621292753</v>
      </c>
      <c r="AU68" s="11">
        <f t="shared" si="135"/>
        <v>-2.4330155019072874</v>
      </c>
      <c r="AV68" s="11">
        <f t="shared" si="135"/>
        <v>-2.5216537192200628</v>
      </c>
      <c r="AW68" s="11">
        <f t="shared" si="135"/>
        <v>-4.0038650609894528</v>
      </c>
      <c r="AX68" s="11">
        <f t="shared" si="135"/>
        <v>-6.3658443624148404</v>
      </c>
      <c r="AY68" s="11">
        <f t="shared" si="135"/>
        <v>-4.8514990864545249</v>
      </c>
      <c r="AZ68" s="11">
        <f t="shared" si="135"/>
        <v>-2.2421180494682114</v>
      </c>
      <c r="BA68" s="11">
        <f t="shared" si="135"/>
        <v>1.1917635946319782</v>
      </c>
      <c r="BB68" s="11">
        <f t="shared" si="135"/>
        <v>-1.2656360794491062</v>
      </c>
      <c r="BC68" s="11">
        <f t="shared" si="135"/>
        <v>-1.2696533260135867</v>
      </c>
      <c r="BD68" s="11">
        <f t="shared" si="135"/>
        <v>-1.3326401634977114</v>
      </c>
      <c r="BE68" s="11">
        <f t="shared" si="135"/>
        <v>-0.13928960179555583</v>
      </c>
      <c r="BF68" s="11">
        <f t="shared" si="135"/>
        <v>1.0095503200117539</v>
      </c>
      <c r="BG68" s="11">
        <f t="shared" si="135"/>
        <v>-8.936660854400591E-2</v>
      </c>
      <c r="BH68" s="11">
        <f t="shared" si="135"/>
        <v>1.7902912544355276</v>
      </c>
      <c r="BI68" s="11">
        <f t="shared" si="135"/>
        <v>1.2421439913133714</v>
      </c>
      <c r="BJ68" s="11">
        <f t="shared" si="135"/>
        <v>2.8904195408949285</v>
      </c>
      <c r="BK68" s="11">
        <f t="shared" si="135"/>
        <v>1.7244167685086076</v>
      </c>
      <c r="BL68" s="11">
        <f t="shared" si="135"/>
        <v>3.6562030799532907</v>
      </c>
      <c r="BM68" s="11">
        <f t="shared" si="135"/>
        <v>2.7033087677092782</v>
      </c>
      <c r="BN68" s="11">
        <f t="shared" si="135"/>
        <v>4.5976881309618189</v>
      </c>
      <c r="BO68" s="11">
        <f t="shared" si="135"/>
        <v>2.9746312220659821</v>
      </c>
      <c r="BP68" s="11">
        <f t="shared" ref="BP68:CU68" si="136">BO7/BO$7*BP38</f>
        <v>3.029728060668524</v>
      </c>
      <c r="BQ68" s="11">
        <f t="shared" si="136"/>
        <v>2.7872237445770276</v>
      </c>
      <c r="BR68" s="11">
        <f t="shared" si="136"/>
        <v>2.27590907111066</v>
      </c>
      <c r="BS68" s="11">
        <f t="shared" si="136"/>
        <v>4.3924806567395391</v>
      </c>
      <c r="BT68" s="11">
        <f t="shared" si="136"/>
        <v>2.8997683380650896</v>
      </c>
      <c r="BU68" s="11">
        <f t="shared" si="136"/>
        <v>2.8418391863519465</v>
      </c>
      <c r="BV68" s="11">
        <f t="shared" si="136"/>
        <v>2.4360305810659399</v>
      </c>
      <c r="BW68" s="11">
        <f t="shared" si="136"/>
        <v>2.5763430638018781</v>
      </c>
      <c r="BX68" s="11">
        <f t="shared" si="136"/>
        <v>-0.25776332361381327</v>
      </c>
      <c r="BY68" s="11">
        <f t="shared" si="136"/>
        <v>1.0277522725659516</v>
      </c>
      <c r="BZ68" s="11">
        <f t="shared" si="136"/>
        <v>-7.1439903875215034</v>
      </c>
      <c r="CA68" s="11">
        <f t="shared" si="136"/>
        <v>-6.0195288398885332</v>
      </c>
      <c r="CB68" s="11">
        <f t="shared" si="136"/>
        <v>-8.5583984464642988</v>
      </c>
      <c r="CC68" s="11">
        <f t="shared" si="136"/>
        <v>-4.1795707859647031</v>
      </c>
      <c r="CD68" s="11">
        <f t="shared" si="136"/>
        <v>-2.7348967547054515</v>
      </c>
      <c r="CE68" s="11">
        <f t="shared" si="136"/>
        <v>-1.7195727794809601</v>
      </c>
      <c r="CF68" s="11">
        <f t="shared" si="136"/>
        <v>1.7204738055533353</v>
      </c>
      <c r="CG68" s="11">
        <f t="shared" si="136"/>
        <v>0.9212106942023901</v>
      </c>
      <c r="CH68" s="11">
        <f t="shared" si="136"/>
        <v>2.3095959210369887</v>
      </c>
      <c r="CI68" s="11">
        <f t="shared" si="136"/>
        <v>1.2581459065950762</v>
      </c>
      <c r="CJ68" s="11">
        <f t="shared" si="136"/>
        <v>2.5972674593056411</v>
      </c>
      <c r="CK68" s="11">
        <f t="shared" si="136"/>
        <v>2.2265850025471101</v>
      </c>
      <c r="CL68" s="11">
        <f t="shared" si="136"/>
        <v>2.2807754538689107</v>
      </c>
      <c r="CM68" s="11">
        <f t="shared" si="136"/>
        <v>2.4569801463784513</v>
      </c>
      <c r="CN68" s="11">
        <f t="shared" si="136"/>
        <v>3.651140934091579</v>
      </c>
      <c r="CO68" s="11">
        <f t="shared" si="136"/>
        <v>1.7506264648575964</v>
      </c>
      <c r="CP68" s="11">
        <f t="shared" si="136"/>
        <v>3.8364310194300755</v>
      </c>
      <c r="CQ68" s="11">
        <f t="shared" si="136"/>
        <v>2.800829752834888</v>
      </c>
      <c r="CR68" s="11">
        <f t="shared" si="136"/>
        <v>2.4431052493553818</v>
      </c>
      <c r="CS68" s="11">
        <f t="shared" si="136"/>
        <v>2.5553793339170516</v>
      </c>
      <c r="CT68" s="11">
        <f t="shared" si="136"/>
        <v>3.5718801102544662</v>
      </c>
      <c r="CU68" s="11">
        <f t="shared" si="136"/>
        <v>2.651006239482645</v>
      </c>
      <c r="CV68" s="11">
        <f t="shared" ref="CV68:EA68" si="137">CU7/CU$7*CV38</f>
        <v>1.1739071442742111</v>
      </c>
      <c r="CW68" s="11">
        <f t="shared" si="137"/>
        <v>4.5456414580584914</v>
      </c>
      <c r="CX68" s="11">
        <f t="shared" si="137"/>
        <v>2.7368601584274899</v>
      </c>
      <c r="CY68" s="11">
        <f t="shared" si="137"/>
        <v>3.0498858905412929</v>
      </c>
      <c r="CZ68" s="11">
        <f t="shared" si="137"/>
        <v>3.2090132740816513</v>
      </c>
      <c r="DA68" s="11">
        <f t="shared" si="137"/>
        <v>3.8568736982452556</v>
      </c>
      <c r="DB68" s="11">
        <f t="shared" si="137"/>
        <v>2.8975088065053223</v>
      </c>
      <c r="DC68" s="11">
        <f t="shared" si="137"/>
        <v>3.3338164618311517</v>
      </c>
      <c r="DD68" s="11">
        <f t="shared" si="137"/>
        <v>3.904582200382456</v>
      </c>
      <c r="DE68" s="11">
        <f t="shared" si="137"/>
        <v>2.5518498904182341</v>
      </c>
      <c r="DF68" s="11">
        <f t="shared" si="137"/>
        <v>2.1247922712551048</v>
      </c>
      <c r="DG68" s="11">
        <f t="shared" si="137"/>
        <v>2.3831639762378565</v>
      </c>
      <c r="DH68" s="11">
        <f t="shared" si="137"/>
        <v>3.3152625441207118</v>
      </c>
      <c r="DI68" s="11">
        <f t="shared" si="137"/>
        <v>1.465731457157915</v>
      </c>
      <c r="DJ68" s="11">
        <f t="shared" si="137"/>
        <v>2.1323672089063717</v>
      </c>
      <c r="DK68" s="11">
        <f t="shared" si="137"/>
        <v>3.001340293973831</v>
      </c>
      <c r="DL68" s="11">
        <f t="shared" si="137"/>
        <v>1.5680133923316797</v>
      </c>
      <c r="DM68" s="11">
        <f t="shared" si="137"/>
        <v>1.9315746821101154</v>
      </c>
      <c r="DN68" s="11">
        <f t="shared" si="137"/>
        <v>2.9924780378304261</v>
      </c>
      <c r="DO68" s="11">
        <f t="shared" si="137"/>
        <v>1.2948556835822966</v>
      </c>
      <c r="DP68" s="11">
        <f t="shared" si="137"/>
        <v>3.2735657457716227</v>
      </c>
      <c r="DQ68" s="11">
        <f t="shared" si="137"/>
        <v>3.2858419090333602</v>
      </c>
      <c r="DR68" s="11">
        <f t="shared" si="137"/>
        <v>1.627352092820189</v>
      </c>
      <c r="DS68" s="11">
        <f t="shared" si="137"/>
        <v>0.72127283551437493</v>
      </c>
      <c r="DT68" s="42">
        <f t="shared" si="137"/>
        <v>-37.994329788339208</v>
      </c>
      <c r="DU68" s="42">
        <f t="shared" si="137"/>
        <v>13.663180108022988</v>
      </c>
      <c r="DV68" s="42">
        <f t="shared" si="137"/>
        <v>3.6321219475417221</v>
      </c>
      <c r="DW68" s="11">
        <f t="shared" si="137"/>
        <v>-0.62958881016433876</v>
      </c>
      <c r="DX68" s="11">
        <f t="shared" si="137"/>
        <v>5.8365762703191715</v>
      </c>
      <c r="DY68" s="11">
        <f t="shared" si="137"/>
        <v>8.8096687837134766</v>
      </c>
      <c r="DZ68" s="11">
        <f t="shared" si="137"/>
        <v>7.8562271021228369</v>
      </c>
      <c r="EA68" s="11">
        <f t="shared" si="137"/>
        <v>1.2415864964585355</v>
      </c>
      <c r="EB68" s="11">
        <f t="shared" ref="EB68:FJ68" si="138">EA7/EA$7*EB38</f>
        <v>3.5197272040175198</v>
      </c>
      <c r="EC68" s="11">
        <f t="shared" si="138"/>
        <v>5.0940415297750397</v>
      </c>
      <c r="ED68" s="11">
        <f t="shared" si="138"/>
        <v>-0.62046029765674415</v>
      </c>
      <c r="EE68" s="11">
        <f t="shared" si="138"/>
        <v>0.48868874432181908</v>
      </c>
      <c r="EF68" s="11">
        <f t="shared" si="138"/>
        <v>0.71396749942975735</v>
      </c>
      <c r="EG68" s="11">
        <f t="shared" si="138"/>
        <v>-1.0285373299515621</v>
      </c>
      <c r="EH68" s="11">
        <f t="shared" si="138"/>
        <v>0.15762360546833776</v>
      </c>
      <c r="EI68" s="11">
        <f t="shared" si="138"/>
        <v>2.2152284946058698</v>
      </c>
      <c r="EJ68" s="11">
        <f t="shared" si="138"/>
        <v>1.892585396789026</v>
      </c>
      <c r="EK68" s="11">
        <f t="shared" si="138"/>
        <v>1.1030883095892285</v>
      </c>
      <c r="EL68" s="11">
        <f t="shared" si="138"/>
        <v>-2.7326142711179391</v>
      </c>
      <c r="EM68" s="12">
        <f t="shared" si="138"/>
        <v>2.709801320718519</v>
      </c>
      <c r="EN68" s="12">
        <f t="shared" si="138"/>
        <v>1.0993518668819036</v>
      </c>
      <c r="EO68" s="12">
        <f t="shared" si="138"/>
        <v>1.0795895428566071</v>
      </c>
      <c r="EP68" s="12">
        <f t="shared" si="138"/>
        <v>1.329691264093702</v>
      </c>
      <c r="EQ68" s="12">
        <f t="shared" si="138"/>
        <v>1.4694651292197047</v>
      </c>
      <c r="ER68" s="12">
        <f t="shared" si="138"/>
        <v>1.030722922711047</v>
      </c>
      <c r="ES68" s="12">
        <f t="shared" si="138"/>
        <v>0.6229328638559295</v>
      </c>
      <c r="ET68" s="12">
        <f t="shared" si="138"/>
        <v>0.61208663166714139</v>
      </c>
      <c r="EU68" s="12">
        <f t="shared" si="138"/>
        <v>0.72560106502137511</v>
      </c>
      <c r="EV68" s="12">
        <f t="shared" si="138"/>
        <v>0.57023667573226078</v>
      </c>
      <c r="EW68" s="12">
        <f t="shared" si="138"/>
        <v>0.55370216877075329</v>
      </c>
      <c r="EX68" s="12">
        <f t="shared" si="138"/>
        <v>0.68165162823794478</v>
      </c>
      <c r="EY68" s="12">
        <f t="shared" si="138"/>
        <v>0.80562095539522538</v>
      </c>
      <c r="EZ68" s="12">
        <f t="shared" si="138"/>
        <v>0.87976749936649057</v>
      </c>
      <c r="FA68" s="12">
        <f t="shared" si="138"/>
        <v>1.04830772829827</v>
      </c>
      <c r="FB68" s="12">
        <f t="shared" si="138"/>
        <v>1.214285367789425</v>
      </c>
      <c r="FC68" s="12">
        <f t="shared" si="138"/>
        <v>1.150188184986356</v>
      </c>
      <c r="FD68" s="12">
        <f t="shared" si="138"/>
        <v>1.1896443438473181</v>
      </c>
      <c r="FE68" s="12">
        <f t="shared" si="138"/>
        <v>1.1710451682020562</v>
      </c>
      <c r="FF68" s="12">
        <f t="shared" si="138"/>
        <v>1.1764283955705279</v>
      </c>
      <c r="FG68" s="12">
        <f t="shared" si="138"/>
        <v>1.0888844850033497</v>
      </c>
      <c r="FH68" s="12">
        <f t="shared" si="138"/>
        <v>1.1313753782334901</v>
      </c>
      <c r="FI68" s="12">
        <f t="shared" si="138"/>
        <v>1.0358618179758583</v>
      </c>
      <c r="FJ68" s="12">
        <f t="shared" si="138"/>
        <v>1.0121899175946192</v>
      </c>
    </row>
    <row r="69" spans="2:166" x14ac:dyDescent="0.2">
      <c r="B69" t="str">
        <f t="shared" si="133"/>
        <v xml:space="preserve"> Goods producing</v>
      </c>
      <c r="C69" s="11"/>
      <c r="D69" s="11">
        <f t="shared" ref="D69:AI69" si="139">C8/C$7*D39</f>
        <v>0.37855268532395697</v>
      </c>
      <c r="E69" s="11">
        <f t="shared" si="139"/>
        <v>0.59473958776174596</v>
      </c>
      <c r="F69" s="11">
        <f t="shared" si="139"/>
        <v>-2.2190559778187113</v>
      </c>
      <c r="G69" s="11">
        <f t="shared" si="139"/>
        <v>-0.96873931150175763</v>
      </c>
      <c r="H69" s="11">
        <f t="shared" si="139"/>
        <v>-0.33505322276427429</v>
      </c>
      <c r="I69" s="11">
        <f t="shared" si="139"/>
        <v>0.88684491410944044</v>
      </c>
      <c r="J69" s="11">
        <f t="shared" si="139"/>
        <v>-0.73031659418508865</v>
      </c>
      <c r="K69" s="11">
        <f t="shared" si="139"/>
        <v>-8.3381738259669921E-2</v>
      </c>
      <c r="L69" s="11">
        <f t="shared" si="139"/>
        <v>0.18993933098804539</v>
      </c>
      <c r="M69" s="11">
        <f t="shared" si="139"/>
        <v>-0.72394412420414345</v>
      </c>
      <c r="N69" s="11">
        <f t="shared" si="139"/>
        <v>-1.5108460299985946</v>
      </c>
      <c r="O69" s="11">
        <f t="shared" si="139"/>
        <v>-1.7754315083132044</v>
      </c>
      <c r="P69" s="11">
        <f t="shared" si="139"/>
        <v>-1.177282982219813</v>
      </c>
      <c r="Q69" s="11">
        <f t="shared" si="139"/>
        <v>0.56808046786899358</v>
      </c>
      <c r="R69" s="11">
        <f t="shared" si="139"/>
        <v>-2.8240030293499365</v>
      </c>
      <c r="S69" s="11">
        <f t="shared" si="139"/>
        <v>-1.2835945783318283</v>
      </c>
      <c r="T69" s="11">
        <f t="shared" si="139"/>
        <v>-0.33635031803591664</v>
      </c>
      <c r="U69" s="11">
        <f t="shared" si="139"/>
        <v>-0.16208810374837096</v>
      </c>
      <c r="V69" s="11">
        <f t="shared" si="139"/>
        <v>1.8727534685329019E-14</v>
      </c>
      <c r="W69" s="11">
        <f t="shared" si="139"/>
        <v>1.0383361253262851</v>
      </c>
      <c r="X69" s="11">
        <f t="shared" si="139"/>
        <v>-0.69582262763973268</v>
      </c>
      <c r="Y69" s="11">
        <f t="shared" si="139"/>
        <v>-1.459021544478238</v>
      </c>
      <c r="Z69" s="11">
        <f t="shared" si="139"/>
        <v>-5.2335194703336612</v>
      </c>
      <c r="AA69" s="11">
        <f t="shared" si="139"/>
        <v>6.9178007159510768</v>
      </c>
      <c r="AB69" s="11">
        <f t="shared" si="139"/>
        <v>1.6043614628799707</v>
      </c>
      <c r="AC69" s="11">
        <f t="shared" si="139"/>
        <v>1.8840737670970051</v>
      </c>
      <c r="AD69" s="11">
        <f t="shared" si="139"/>
        <v>2.673687555911592</v>
      </c>
      <c r="AE69" s="11">
        <f t="shared" si="139"/>
        <v>2.7799300515576819</v>
      </c>
      <c r="AF69" s="11">
        <f t="shared" si="139"/>
        <v>2.1568455688414745</v>
      </c>
      <c r="AG69" s="11">
        <f t="shared" si="139"/>
        <v>2.2803876300706238</v>
      </c>
      <c r="AH69" s="11">
        <f t="shared" si="139"/>
        <v>2.7326492145334238</v>
      </c>
      <c r="AI69" s="11">
        <f t="shared" si="139"/>
        <v>0.18287522057677411</v>
      </c>
      <c r="AJ69" s="11">
        <f t="shared" ref="AJ69:BO69" si="140">AI8/AI$7*AJ39</f>
        <v>1.3039808813019345</v>
      </c>
      <c r="AK69" s="11">
        <f t="shared" si="140"/>
        <v>0.49949148439989166</v>
      </c>
      <c r="AL69" s="11">
        <f t="shared" si="140"/>
        <v>-0.1957222986519247</v>
      </c>
      <c r="AM69" s="11">
        <f t="shared" si="140"/>
        <v>-1.6639381536763158</v>
      </c>
      <c r="AN69" s="11">
        <f t="shared" si="140"/>
        <v>-0.76622698540758893</v>
      </c>
      <c r="AO69" s="11">
        <f t="shared" si="140"/>
        <v>-0.93164014699591147</v>
      </c>
      <c r="AP69" s="11">
        <f t="shared" si="140"/>
        <v>-0.597546125369249</v>
      </c>
      <c r="AQ69" s="11">
        <f t="shared" si="140"/>
        <v>-1.6778593768175281</v>
      </c>
      <c r="AR69" s="11">
        <f t="shared" si="140"/>
        <v>0.71167161156394587</v>
      </c>
      <c r="AS69" s="11">
        <f t="shared" si="140"/>
        <v>-0.41164492466801456</v>
      </c>
      <c r="AT69" s="11">
        <f t="shared" si="140"/>
        <v>-3.7527033714263143E-2</v>
      </c>
      <c r="AU69" s="11">
        <f t="shared" si="140"/>
        <v>-0.78145332476728513</v>
      </c>
      <c r="AV69" s="11">
        <f t="shared" si="140"/>
        <v>-0.94044253610050144</v>
      </c>
      <c r="AW69" s="11">
        <f t="shared" si="140"/>
        <v>-0.72683541323573675</v>
      </c>
      <c r="AX69" s="11">
        <f t="shared" si="140"/>
        <v>-2.5114935185574918</v>
      </c>
      <c r="AY69" s="11">
        <f t="shared" si="140"/>
        <v>-2.5048001074488515</v>
      </c>
      <c r="AZ69" s="11">
        <f t="shared" si="140"/>
        <v>-1.5046392367748762</v>
      </c>
      <c r="BA69" s="11">
        <f t="shared" si="140"/>
        <v>-1.1480974462752245</v>
      </c>
      <c r="BB69" s="11">
        <f t="shared" si="140"/>
        <v>-1.4329663642499744</v>
      </c>
      <c r="BC69" s="11">
        <f t="shared" si="140"/>
        <v>-1.657870089555018</v>
      </c>
      <c r="BD69" s="11">
        <f t="shared" si="140"/>
        <v>-0.94209754103563181</v>
      </c>
      <c r="BE69" s="11">
        <f t="shared" si="140"/>
        <v>-0.61840811498656312</v>
      </c>
      <c r="BF69" s="11">
        <f t="shared" si="140"/>
        <v>-0.34580151125288627</v>
      </c>
      <c r="BG69" s="11">
        <f t="shared" si="140"/>
        <v>-6.9421025651806509E-2</v>
      </c>
      <c r="BH69" s="11">
        <f t="shared" si="140"/>
        <v>7.9624988921709786E-2</v>
      </c>
      <c r="BI69" s="11">
        <f t="shared" si="140"/>
        <v>0.35898284928845148</v>
      </c>
      <c r="BJ69" s="11">
        <f t="shared" si="140"/>
        <v>1.0806767356062903</v>
      </c>
      <c r="BK69" s="11">
        <f t="shared" si="140"/>
        <v>0.7364297057672553</v>
      </c>
      <c r="BL69" s="11">
        <f t="shared" si="140"/>
        <v>1.4278555548669642</v>
      </c>
      <c r="BM69" s="11">
        <f t="shared" si="140"/>
        <v>0.13567122678422949</v>
      </c>
      <c r="BN69" s="11">
        <f t="shared" si="140"/>
        <v>2.7230651303817566</v>
      </c>
      <c r="BO69" s="11">
        <f t="shared" si="140"/>
        <v>1.4076068032463755</v>
      </c>
      <c r="BP69" s="11">
        <f t="shared" ref="BP69:CU69" si="141">BO8/BO$7*BP39</f>
        <v>1.1088031696942435</v>
      </c>
      <c r="BQ69" s="11">
        <f t="shared" si="141"/>
        <v>0.67334155270712803</v>
      </c>
      <c r="BR69" s="11">
        <f t="shared" si="141"/>
        <v>0.76431642412231582</v>
      </c>
      <c r="BS69" s="11">
        <f t="shared" si="141"/>
        <v>1.455572334969544</v>
      </c>
      <c r="BT69" s="11">
        <f t="shared" si="141"/>
        <v>1.236696137615519</v>
      </c>
      <c r="BU69" s="11">
        <f t="shared" si="141"/>
        <v>0.88664389528230736</v>
      </c>
      <c r="BV69" s="11">
        <f t="shared" si="141"/>
        <v>0.33558230751362023</v>
      </c>
      <c r="BW69" s="11">
        <f t="shared" si="141"/>
        <v>4.4810111280801944E-2</v>
      </c>
      <c r="BX69" s="11">
        <f t="shared" si="141"/>
        <v>-0.51052988222213369</v>
      </c>
      <c r="BY69" s="11">
        <f t="shared" si="141"/>
        <v>-0.51953065289285993</v>
      </c>
      <c r="BZ69" s="11">
        <f t="shared" si="141"/>
        <v>-3.8279560423665147</v>
      </c>
      <c r="CA69" s="11">
        <f t="shared" si="141"/>
        <v>-1.5793379105234839</v>
      </c>
      <c r="CB69" s="11">
        <f t="shared" si="141"/>
        <v>-3.0093626743545494</v>
      </c>
      <c r="CC69" s="11">
        <f t="shared" si="141"/>
        <v>-2.0908561821230656</v>
      </c>
      <c r="CD69" s="11">
        <f t="shared" si="141"/>
        <v>-1.5193778705310517</v>
      </c>
      <c r="CE69" s="11">
        <f t="shared" si="141"/>
        <v>-0.78804784869189748</v>
      </c>
      <c r="CF69" s="11">
        <f t="shared" si="141"/>
        <v>-0.37120514773291974</v>
      </c>
      <c r="CG69" s="11">
        <f t="shared" si="141"/>
        <v>9.5651840022733282E-3</v>
      </c>
      <c r="CH69" s="11">
        <f t="shared" si="141"/>
        <v>0.2399092784353874</v>
      </c>
      <c r="CI69" s="11">
        <f t="shared" si="141"/>
        <v>0.14279391925749749</v>
      </c>
      <c r="CJ69" s="11">
        <f t="shared" si="141"/>
        <v>0.86891119123873717</v>
      </c>
      <c r="CK69" s="11">
        <f t="shared" si="141"/>
        <v>1.0103907939520418</v>
      </c>
      <c r="CL69" s="11">
        <f t="shared" si="141"/>
        <v>0.76106358172381872</v>
      </c>
      <c r="CM69" s="11">
        <f t="shared" si="141"/>
        <v>0.54590374439700295</v>
      </c>
      <c r="CN69" s="11">
        <f t="shared" si="141"/>
        <v>1.0600857434063964</v>
      </c>
      <c r="CO69" s="11">
        <f t="shared" si="141"/>
        <v>0.88756110222915907</v>
      </c>
      <c r="CP69" s="11">
        <f t="shared" si="141"/>
        <v>0.91195478935438135</v>
      </c>
      <c r="CQ69" s="11">
        <f t="shared" si="141"/>
        <v>0.63205394442018881</v>
      </c>
      <c r="CR69" s="11">
        <f t="shared" si="141"/>
        <v>0.32522247673410837</v>
      </c>
      <c r="CS69" s="11">
        <f t="shared" si="141"/>
        <v>0.45936114185437382</v>
      </c>
      <c r="CT69" s="11">
        <f t="shared" si="141"/>
        <v>0.16893557435777909</v>
      </c>
      <c r="CU69" s="11">
        <f t="shared" si="141"/>
        <v>0.15861215381399801</v>
      </c>
      <c r="CV69" s="11">
        <f t="shared" ref="CV69:EA69" si="142">CU8/CU$7*CV39</f>
        <v>0.32516372225425977</v>
      </c>
      <c r="CW69" s="11">
        <f t="shared" si="142"/>
        <v>0.96002993764967925</v>
      </c>
      <c r="CX69" s="11">
        <f t="shared" si="142"/>
        <v>0.82378338131831241</v>
      </c>
      <c r="CY69" s="11">
        <f t="shared" si="142"/>
        <v>0.76493062355240171</v>
      </c>
      <c r="CZ69" s="11">
        <f t="shared" si="142"/>
        <v>0.27302378571170949</v>
      </c>
      <c r="DA69" s="11">
        <f t="shared" si="142"/>
        <v>0.40756847425344883</v>
      </c>
      <c r="DB69" s="11">
        <f t="shared" si="142"/>
        <v>0.20933288957350205</v>
      </c>
      <c r="DC69" s="11">
        <f t="shared" si="142"/>
        <v>0.44300122645339352</v>
      </c>
      <c r="DD69" s="11">
        <f t="shared" si="142"/>
        <v>0.28082823337888735</v>
      </c>
      <c r="DE69" s="11">
        <f t="shared" si="142"/>
        <v>-0.10540184984497716</v>
      </c>
      <c r="DF69" s="11">
        <f t="shared" si="142"/>
        <v>-0.36828980081201285</v>
      </c>
      <c r="DG69" s="11">
        <f t="shared" si="142"/>
        <v>-7.2186167436844487E-2</v>
      </c>
      <c r="DH69" s="11">
        <f t="shared" si="142"/>
        <v>-3.989855946121313E-2</v>
      </c>
      <c r="DI69" s="11">
        <f t="shared" si="142"/>
        <v>-0.55486888024286951</v>
      </c>
      <c r="DJ69" s="11">
        <f t="shared" si="142"/>
        <v>0.10287781138216243</v>
      </c>
      <c r="DK69" s="11">
        <f t="shared" si="142"/>
        <v>0.62178665915870657</v>
      </c>
      <c r="DL69" s="11">
        <f t="shared" si="142"/>
        <v>0.44915857209544585</v>
      </c>
      <c r="DM69" s="11">
        <f t="shared" si="142"/>
        <v>0.48708614507596915</v>
      </c>
      <c r="DN69" s="11">
        <f t="shared" si="142"/>
        <v>0.90809933369516638</v>
      </c>
      <c r="DO69" s="11">
        <f t="shared" si="142"/>
        <v>9.9955843974646616E-2</v>
      </c>
      <c r="DP69" s="11">
        <f t="shared" si="142"/>
        <v>0.56575402368267713</v>
      </c>
      <c r="DQ69" s="11">
        <f t="shared" si="142"/>
        <v>5.3159121894217169E-2</v>
      </c>
      <c r="DR69" s="11">
        <f t="shared" si="142"/>
        <v>7.5247069030275355E-3</v>
      </c>
      <c r="DS69" s="11">
        <f t="shared" si="142"/>
        <v>-8.9717920893825201E-2</v>
      </c>
      <c r="DT69" s="42">
        <f t="shared" si="142"/>
        <v>-4.9367647609025704</v>
      </c>
      <c r="DU69" s="42">
        <f t="shared" si="142"/>
        <v>0.37419978335289494</v>
      </c>
      <c r="DV69" s="42">
        <f t="shared" si="142"/>
        <v>-0.40405833142930359</v>
      </c>
      <c r="DW69" s="11">
        <f t="shared" si="142"/>
        <v>-0.57405960151514757</v>
      </c>
      <c r="DX69" s="11">
        <f t="shared" si="142"/>
        <v>-8.0869321378209555E-2</v>
      </c>
      <c r="DY69" s="11">
        <f t="shared" si="142"/>
        <v>0</v>
      </c>
      <c r="DZ69" s="11">
        <f t="shared" si="142"/>
        <v>0.72529165200137324</v>
      </c>
      <c r="EA69" s="11">
        <f t="shared" si="142"/>
        <v>-0.13766478623887318</v>
      </c>
      <c r="EB69" s="11">
        <f t="shared" ref="EB69:FJ69" si="143">EA8/EA$7*EB39</f>
        <v>0.51188981304451342</v>
      </c>
      <c r="EC69" s="11">
        <f t="shared" si="143"/>
        <v>0.89291386426884378</v>
      </c>
      <c r="ED69" s="11">
        <f t="shared" si="143"/>
        <v>0.33258158104438901</v>
      </c>
      <c r="EE69" s="11">
        <f t="shared" si="143"/>
        <v>-5.2459219588251359E-2</v>
      </c>
      <c r="EF69" s="11">
        <f t="shared" si="143"/>
        <v>-7.4805953571355221E-2</v>
      </c>
      <c r="EG69" s="11">
        <f t="shared" si="143"/>
        <v>-0.1118983378357199</v>
      </c>
      <c r="EH69" s="11">
        <f t="shared" si="143"/>
        <v>-3.7470064008577698E-2</v>
      </c>
      <c r="EI69" s="11">
        <f t="shared" si="143"/>
        <v>6.0083377014765384E-2</v>
      </c>
      <c r="EJ69" s="11">
        <f t="shared" si="143"/>
        <v>8.9703733527930984E-2</v>
      </c>
      <c r="EK69" s="11">
        <f t="shared" si="143"/>
        <v>-0.14050077378155804</v>
      </c>
      <c r="EL69" s="11">
        <f t="shared" si="143"/>
        <v>-3.045044354388847</v>
      </c>
      <c r="EM69" s="12">
        <f t="shared" si="143"/>
        <v>1.5288732450251306</v>
      </c>
      <c r="EN69" s="12">
        <f t="shared" si="143"/>
        <v>-3.4507170584933855E-2</v>
      </c>
      <c r="EO69" s="12">
        <f t="shared" si="143"/>
        <v>6.853501149804285E-2</v>
      </c>
      <c r="EP69" s="12">
        <f t="shared" si="143"/>
        <v>6.0258497511034667E-2</v>
      </c>
      <c r="EQ69" s="12">
        <f t="shared" si="143"/>
        <v>9.2433573212215556E-2</v>
      </c>
      <c r="ER69" s="12">
        <f t="shared" si="143"/>
        <v>0.22709821023497712</v>
      </c>
      <c r="ES69" s="12">
        <f t="shared" si="143"/>
        <v>0.20339072479288223</v>
      </c>
      <c r="ET69" s="12">
        <f t="shared" si="143"/>
        <v>0.16552391942098921</v>
      </c>
      <c r="EU69" s="12">
        <f t="shared" si="143"/>
        <v>0.19640515059801425</v>
      </c>
      <c r="EV69" s="12">
        <f t="shared" si="143"/>
        <v>0.18851957550450682</v>
      </c>
      <c r="EW69" s="12">
        <f t="shared" si="143"/>
        <v>0.19455552865741485</v>
      </c>
      <c r="EX69" s="12">
        <f t="shared" si="143"/>
        <v>0.16579416264376112</v>
      </c>
      <c r="EY69" s="12">
        <f t="shared" si="143"/>
        <v>0.16610121516089804</v>
      </c>
      <c r="EZ69" s="12">
        <f t="shared" si="143"/>
        <v>0.15803876796349417</v>
      </c>
      <c r="FA69" s="12">
        <f t="shared" si="143"/>
        <v>0.19657995509639001</v>
      </c>
      <c r="FB69" s="12">
        <f t="shared" si="143"/>
        <v>0.22370373881774025</v>
      </c>
      <c r="FC69" s="12">
        <f t="shared" si="143"/>
        <v>0.20115498327206591</v>
      </c>
      <c r="FD69" s="12">
        <f t="shared" si="143"/>
        <v>0.25612722490973155</v>
      </c>
      <c r="FE69" s="12">
        <f t="shared" si="143"/>
        <v>0.21759422154196309</v>
      </c>
      <c r="FF69" s="12">
        <f t="shared" si="143"/>
        <v>0.23501042081334297</v>
      </c>
      <c r="FG69" s="12">
        <f t="shared" si="143"/>
        <v>0.15257792759242536</v>
      </c>
      <c r="FH69" s="12">
        <f t="shared" si="143"/>
        <v>0.13456889638015268</v>
      </c>
      <c r="FI69" s="12">
        <f t="shared" si="143"/>
        <v>0.13773992271794586</v>
      </c>
      <c r="FJ69" s="12">
        <f t="shared" si="143"/>
        <v>0.13089647753930592</v>
      </c>
    </row>
    <row r="70" spans="2:166" x14ac:dyDescent="0.2">
      <c r="B70" t="str">
        <f t="shared" si="133"/>
        <v xml:space="preserve">   Mining, Logging and Construction</v>
      </c>
      <c r="C70" s="11"/>
      <c r="D70" s="11">
        <f t="shared" ref="D70:AI70" si="144">C9/C$7*D40</f>
        <v>0.80371733592452965</v>
      </c>
      <c r="E70" s="11">
        <f t="shared" si="144"/>
        <v>0</v>
      </c>
      <c r="F70" s="11">
        <f t="shared" si="144"/>
        <v>-1.0925349844807763</v>
      </c>
      <c r="G70" s="11">
        <f t="shared" si="144"/>
        <v>-0.1894376033309301</v>
      </c>
      <c r="H70" s="11">
        <f t="shared" si="144"/>
        <v>-0.18998057561199008</v>
      </c>
      <c r="I70" s="11">
        <f t="shared" si="144"/>
        <v>0.24363992472780971</v>
      </c>
      <c r="J70" s="11">
        <f t="shared" si="144"/>
        <v>0.12010660181225796</v>
      </c>
      <c r="K70" s="11">
        <f t="shared" si="144"/>
        <v>0.21780461682657823</v>
      </c>
      <c r="L70" s="11">
        <f t="shared" si="144"/>
        <v>0.47609214051868248</v>
      </c>
      <c r="M70" s="11">
        <f t="shared" si="144"/>
        <v>-0.23257665354822479</v>
      </c>
      <c r="N70" s="11">
        <f t="shared" si="144"/>
        <v>-0.28971107919693562</v>
      </c>
      <c r="O70" s="11">
        <f t="shared" si="144"/>
        <v>-0.42377224240367056</v>
      </c>
      <c r="P70" s="11">
        <f t="shared" si="144"/>
        <v>-0.55427575156011333</v>
      </c>
      <c r="Q70" s="11">
        <f t="shared" si="144"/>
        <v>2.3487874273556017E-2</v>
      </c>
      <c r="R70" s="11">
        <f t="shared" si="144"/>
        <v>-2.306821252517708E-2</v>
      </c>
      <c r="S70" s="11">
        <f t="shared" si="144"/>
        <v>-0.15074510891192586</v>
      </c>
      <c r="T70" s="11">
        <f t="shared" si="144"/>
        <v>-5.809159725288187E-2</v>
      </c>
      <c r="U70" s="11">
        <f t="shared" si="144"/>
        <v>-9.2263905136955746E-2</v>
      </c>
      <c r="V70" s="11">
        <f t="shared" si="144"/>
        <v>0.27106292404647481</v>
      </c>
      <c r="W70" s="11">
        <f t="shared" si="144"/>
        <v>0.12717255207345393</v>
      </c>
      <c r="X70" s="11">
        <f t="shared" si="144"/>
        <v>0</v>
      </c>
      <c r="Y70" s="11">
        <f t="shared" si="144"/>
        <v>0</v>
      </c>
      <c r="Z70" s="11">
        <f t="shared" si="144"/>
        <v>-0.34202334209366209</v>
      </c>
      <c r="AA70" s="11">
        <f t="shared" si="144"/>
        <v>0.47183144834110291</v>
      </c>
      <c r="AB70" s="11">
        <f t="shared" si="144"/>
        <v>0.28409070415509652</v>
      </c>
      <c r="AC70" s="11">
        <f t="shared" si="144"/>
        <v>0.3278530373001734</v>
      </c>
      <c r="AD70" s="11">
        <f t="shared" si="144"/>
        <v>0.68656971279692292</v>
      </c>
      <c r="AE70" s="11">
        <f t="shared" si="144"/>
        <v>0.84097234037239699</v>
      </c>
      <c r="AF70" s="11">
        <f t="shared" si="144"/>
        <v>0.19353534301360617</v>
      </c>
      <c r="AG70" s="11">
        <f t="shared" si="144"/>
        <v>0.27563810024815399</v>
      </c>
      <c r="AH70" s="11">
        <f t="shared" si="144"/>
        <v>0.84909702565779721</v>
      </c>
      <c r="AI70" s="11">
        <f t="shared" si="144"/>
        <v>2.0284856448624398E-2</v>
      </c>
      <c r="AJ70" s="11">
        <f t="shared" ref="AJ70:BO70" si="145">AI9/AI$7*AJ40</f>
        <v>0.59599170329416895</v>
      </c>
      <c r="AK70" s="11">
        <f t="shared" si="145"/>
        <v>0.54439402376207879</v>
      </c>
      <c r="AL70" s="11">
        <f t="shared" si="145"/>
        <v>0.66661737244945463</v>
      </c>
      <c r="AM70" s="11">
        <f t="shared" si="145"/>
        <v>0.20738503165994021</v>
      </c>
      <c r="AN70" s="11">
        <f t="shared" si="145"/>
        <v>0.53259749702667003</v>
      </c>
      <c r="AO70" s="11">
        <f t="shared" si="145"/>
        <v>0.58178970212413972</v>
      </c>
      <c r="AP70" s="11">
        <f t="shared" si="145"/>
        <v>0.40328623950621068</v>
      </c>
      <c r="AQ70" s="11">
        <f t="shared" si="145"/>
        <v>0.47059192576899361</v>
      </c>
      <c r="AR70" s="11">
        <f t="shared" si="145"/>
        <v>0.31931974137896552</v>
      </c>
      <c r="AS70" s="11">
        <f t="shared" si="145"/>
        <v>4.7289440593069387E-2</v>
      </c>
      <c r="AT70" s="11">
        <f t="shared" si="145"/>
        <v>0.43375204675725632</v>
      </c>
      <c r="AU70" s="11">
        <f t="shared" si="145"/>
        <v>-4.6548980231680602E-2</v>
      </c>
      <c r="AV70" s="11">
        <f t="shared" si="145"/>
        <v>-0.67467968147740776</v>
      </c>
      <c r="AW70" s="11">
        <f t="shared" si="145"/>
        <v>-0.39627896913379868</v>
      </c>
      <c r="AX70" s="11">
        <f t="shared" si="145"/>
        <v>-0.95783110587847586</v>
      </c>
      <c r="AY70" s="11">
        <f t="shared" si="145"/>
        <v>-0.10606963569760562</v>
      </c>
      <c r="AZ70" s="11">
        <f t="shared" si="145"/>
        <v>-0.48541420280259506</v>
      </c>
      <c r="BA70" s="11">
        <f t="shared" si="145"/>
        <v>2.9719587676670271E-2</v>
      </c>
      <c r="BB70" s="11">
        <f t="shared" si="145"/>
        <v>-0.25202710826273084</v>
      </c>
      <c r="BC70" s="11">
        <f t="shared" si="145"/>
        <v>-0.29090775561491655</v>
      </c>
      <c r="BD70" s="11">
        <f t="shared" si="145"/>
        <v>-9.9145470740438103E-3</v>
      </c>
      <c r="BE70" s="11">
        <f t="shared" si="145"/>
        <v>3.9923669262308101E-2</v>
      </c>
      <c r="BF70" s="11">
        <f t="shared" si="145"/>
        <v>0.27371202880297307</v>
      </c>
      <c r="BG70" s="11">
        <f t="shared" si="145"/>
        <v>0.25241812775434014</v>
      </c>
      <c r="BH70" s="11">
        <f t="shared" si="145"/>
        <v>9.9416095461816005E-3</v>
      </c>
      <c r="BI70" s="11">
        <f t="shared" si="145"/>
        <v>0.11961964680106014</v>
      </c>
      <c r="BJ70" s="11">
        <f t="shared" si="145"/>
        <v>0.5830334486776495</v>
      </c>
      <c r="BK70" s="11">
        <f t="shared" si="145"/>
        <v>0.2587499670277188</v>
      </c>
      <c r="BL70" s="11">
        <f t="shared" si="145"/>
        <v>0.50281573199551222</v>
      </c>
      <c r="BM70" s="11">
        <f t="shared" si="145"/>
        <v>0.76900550814175739</v>
      </c>
      <c r="BN70" s="11">
        <f t="shared" si="145"/>
        <v>0.77333348372396193</v>
      </c>
      <c r="BO70" s="11">
        <f t="shared" si="145"/>
        <v>0.70175839441799592</v>
      </c>
      <c r="BP70" s="11">
        <f t="shared" ref="BP70:CU70" si="146">BO9/BO$7*BP40</f>
        <v>0.68570599916885011</v>
      </c>
      <c r="BQ70" s="11">
        <f t="shared" si="146"/>
        <v>0.28514498542569422</v>
      </c>
      <c r="BR70" s="11">
        <f t="shared" si="146"/>
        <v>0.27355715051781654</v>
      </c>
      <c r="BS70" s="11">
        <f t="shared" si="146"/>
        <v>1.0252779894049495</v>
      </c>
      <c r="BT70" s="11">
        <f t="shared" si="146"/>
        <v>0.96163056257946355</v>
      </c>
      <c r="BU70" s="11">
        <f t="shared" si="146"/>
        <v>0.23891230810606878</v>
      </c>
      <c r="BV70" s="11">
        <f t="shared" si="146"/>
        <v>9.0122285898615751E-3</v>
      </c>
      <c r="BW70" s="11">
        <f t="shared" si="146"/>
        <v>-0.22110399631193922</v>
      </c>
      <c r="BX70" s="11">
        <f t="shared" si="146"/>
        <v>-0.4423891231689015</v>
      </c>
      <c r="BY70" s="11">
        <f t="shared" si="146"/>
        <v>-0.45092956144503926</v>
      </c>
      <c r="BZ70" s="11">
        <f t="shared" si="146"/>
        <v>-1.3753492486478911</v>
      </c>
      <c r="CA70" s="11">
        <f t="shared" si="146"/>
        <v>-1.9849751399365501</v>
      </c>
      <c r="CB70" s="11">
        <f t="shared" si="146"/>
        <v>-1.5273244433114632</v>
      </c>
      <c r="CC70" s="11">
        <f t="shared" si="146"/>
        <v>-1.137968105247678</v>
      </c>
      <c r="CD70" s="11">
        <f t="shared" si="146"/>
        <v>-0.88625680622940561</v>
      </c>
      <c r="CE70" s="11">
        <f t="shared" si="146"/>
        <v>-0.56687682360226033</v>
      </c>
      <c r="CF70" s="11">
        <f t="shared" si="146"/>
        <v>-0.35476658820664009</v>
      </c>
      <c r="CG70" s="11">
        <f t="shared" si="146"/>
        <v>-6.6586652018964104E-2</v>
      </c>
      <c r="CH70" s="11">
        <f t="shared" si="146"/>
        <v>-0.16011395105106344</v>
      </c>
      <c r="CI70" s="11">
        <f t="shared" si="146"/>
        <v>-0.44767384623907464</v>
      </c>
      <c r="CJ70" s="11">
        <f t="shared" si="146"/>
        <v>-9.449722897382086E-3</v>
      </c>
      <c r="CK70" s="11">
        <f t="shared" si="146"/>
        <v>0.11383013294492983</v>
      </c>
      <c r="CL70" s="11">
        <f t="shared" si="146"/>
        <v>0</v>
      </c>
      <c r="CM70" s="11">
        <f t="shared" si="146"/>
        <v>8.4223911122888309E-2</v>
      </c>
      <c r="CN70" s="11">
        <f t="shared" si="146"/>
        <v>0.50008495032544797</v>
      </c>
      <c r="CO70" s="11">
        <f t="shared" si="146"/>
        <v>0.33864367195421385</v>
      </c>
      <c r="CP70" s="11">
        <f t="shared" si="146"/>
        <v>0.54197866790906835</v>
      </c>
      <c r="CQ70" s="11">
        <f t="shared" si="146"/>
        <v>0.41010781836128479</v>
      </c>
      <c r="CR70" s="11">
        <f t="shared" si="146"/>
        <v>0.30289881349477565</v>
      </c>
      <c r="CS70" s="11">
        <f t="shared" si="146"/>
        <v>0.55758724190138598</v>
      </c>
      <c r="CT70" s="11">
        <f t="shared" si="146"/>
        <v>0.20691018935191408</v>
      </c>
      <c r="CU70" s="11">
        <f t="shared" si="146"/>
        <v>0.32378894887781295</v>
      </c>
      <c r="CV70" s="11">
        <f t="shared" ref="CV70:EA70" si="147">CU9/CU$7*CV40</f>
        <v>0.27598249809632752</v>
      </c>
      <c r="CW70" s="11">
        <f t="shared" si="147"/>
        <v>0.8396485464828084</v>
      </c>
      <c r="CX70" s="11">
        <f t="shared" si="147"/>
        <v>0.83813338200026588</v>
      </c>
      <c r="CY70" s="11">
        <f t="shared" si="147"/>
        <v>0.64236794496839611</v>
      </c>
      <c r="CZ70" s="11">
        <f t="shared" si="147"/>
        <v>0.38282309117329677</v>
      </c>
      <c r="DA70" s="11">
        <f t="shared" si="147"/>
        <v>0.17019671434723777</v>
      </c>
      <c r="DB70" s="11">
        <f t="shared" si="147"/>
        <v>0.35849796354541508</v>
      </c>
      <c r="DC70" s="11">
        <f t="shared" si="147"/>
        <v>0.59348449884426668</v>
      </c>
      <c r="DD70" s="11">
        <f t="shared" si="147"/>
        <v>0.42172157300072871</v>
      </c>
      <c r="DE70" s="11">
        <f t="shared" si="147"/>
        <v>0.35769699665281424</v>
      </c>
      <c r="DF70" s="11">
        <f t="shared" si="147"/>
        <v>0.23786522722679068</v>
      </c>
      <c r="DG70" s="11">
        <f t="shared" si="147"/>
        <v>0.33659083053848854</v>
      </c>
      <c r="DH70" s="11">
        <f t="shared" si="147"/>
        <v>0.21048925578529737</v>
      </c>
      <c r="DI70" s="11">
        <f t="shared" si="147"/>
        <v>0.10368304290150891</v>
      </c>
      <c r="DJ70" s="11">
        <f t="shared" si="147"/>
        <v>0.26492619983831978</v>
      </c>
      <c r="DK70" s="11">
        <f t="shared" si="147"/>
        <v>0.55260852328097654</v>
      </c>
      <c r="DL70" s="11">
        <f t="shared" si="147"/>
        <v>0.27756357639026086</v>
      </c>
      <c r="DM70" s="11">
        <f t="shared" si="147"/>
        <v>0.2603811089198958</v>
      </c>
      <c r="DN70" s="11">
        <f t="shared" si="147"/>
        <v>0.29106136032222063</v>
      </c>
      <c r="DO70" s="11">
        <f t="shared" si="147"/>
        <v>-0.32310438705614053</v>
      </c>
      <c r="DP70" s="11">
        <f t="shared" si="147"/>
        <v>0.34365518642091941</v>
      </c>
      <c r="DQ70" s="11">
        <f t="shared" si="147"/>
        <v>6.8553606482418636E-2</v>
      </c>
      <c r="DR70" s="11">
        <f t="shared" si="147"/>
        <v>1.5060994474934508E-2</v>
      </c>
      <c r="DS70" s="11">
        <f t="shared" si="147"/>
        <v>0.10560395630677519</v>
      </c>
      <c r="DT70" s="42">
        <f t="shared" si="147"/>
        <v>-2.3391652179673508</v>
      </c>
      <c r="DU70" s="42">
        <f t="shared" si="147"/>
        <v>2.2347524588741186</v>
      </c>
      <c r="DV70" s="42">
        <f t="shared" si="147"/>
        <v>0.61785349767378051</v>
      </c>
      <c r="DW70" s="11">
        <f t="shared" si="147"/>
        <v>7.3135138622891699E-2</v>
      </c>
      <c r="DX70" s="11">
        <f t="shared" si="147"/>
        <v>0.29684115235109104</v>
      </c>
      <c r="DY70" s="11">
        <f t="shared" si="147"/>
        <v>7.2214723703700176E-2</v>
      </c>
      <c r="DZ70" s="11">
        <f t="shared" si="147"/>
        <v>0.23805138652003555</v>
      </c>
      <c r="EA70" s="11">
        <f t="shared" si="147"/>
        <v>-0.38947131815626562</v>
      </c>
      <c r="EB70" s="11">
        <f t="shared" ref="EB70:FJ70" si="148">EA9/EA$7*EB40</f>
        <v>0.3040727080974992</v>
      </c>
      <c r="EC70" s="11">
        <f t="shared" si="148"/>
        <v>0.43624773069938338</v>
      </c>
      <c r="ED70" s="11">
        <f t="shared" si="148"/>
        <v>1.4999718191726271E-2</v>
      </c>
      <c r="EE70" s="11">
        <f t="shared" si="148"/>
        <v>-0.11918218094656693</v>
      </c>
      <c r="EF70" s="11">
        <f t="shared" si="148"/>
        <v>-0.27980614005369814</v>
      </c>
      <c r="EG70" s="11">
        <f t="shared" si="148"/>
        <v>-0.42219950364329029</v>
      </c>
      <c r="EH70" s="11">
        <f t="shared" si="148"/>
        <v>-0.40177405918537373</v>
      </c>
      <c r="EI70" s="11">
        <f t="shared" si="148"/>
        <v>-0.18517617382114743</v>
      </c>
      <c r="EJ70" s="11">
        <f t="shared" si="148"/>
        <v>-0.11837975542833326</v>
      </c>
      <c r="EK70" s="11">
        <f t="shared" si="148"/>
        <v>-0.14698364705614284</v>
      </c>
      <c r="EL70" s="11">
        <f t="shared" si="148"/>
        <v>-0.389051891233265</v>
      </c>
      <c r="EM70" s="12">
        <f t="shared" si="148"/>
        <v>-0.12173936160371004</v>
      </c>
      <c r="EN70" s="12">
        <f t="shared" si="148"/>
        <v>-6.4206299118295854E-2</v>
      </c>
      <c r="EO70" s="12">
        <f t="shared" si="148"/>
        <v>5.6897056552141723E-2</v>
      </c>
      <c r="EP70" s="12">
        <f t="shared" si="148"/>
        <v>5.3996742147522647E-2</v>
      </c>
      <c r="EQ70" s="12">
        <f t="shared" si="148"/>
        <v>3.9368366039062401E-2</v>
      </c>
      <c r="ER70" s="12">
        <f t="shared" si="148"/>
        <v>6.7044523041303983E-2</v>
      </c>
      <c r="ES70" s="12">
        <f t="shared" si="148"/>
        <v>7.2729553667219865E-2</v>
      </c>
      <c r="ET70" s="12">
        <f t="shared" si="148"/>
        <v>9.2025314875863462E-2</v>
      </c>
      <c r="EU70" s="12">
        <f t="shared" si="148"/>
        <v>0.10266785891715027</v>
      </c>
      <c r="EV70" s="12">
        <f t="shared" si="148"/>
        <v>9.182858063442316E-2</v>
      </c>
      <c r="EW70" s="12">
        <f t="shared" si="148"/>
        <v>0.13020189212681493</v>
      </c>
      <c r="EX70" s="12">
        <f t="shared" si="148"/>
        <v>0.13708281477438158</v>
      </c>
      <c r="EY70" s="12">
        <f t="shared" si="148"/>
        <v>0.1349875103645336</v>
      </c>
      <c r="EZ70" s="12">
        <f t="shared" si="148"/>
        <v>0.12660632711767089</v>
      </c>
      <c r="FA70" s="12">
        <f t="shared" si="148"/>
        <v>0.16968171433412557</v>
      </c>
      <c r="FB70" s="12">
        <f t="shared" si="148"/>
        <v>0.19134596511669402</v>
      </c>
      <c r="FC70" s="12">
        <f t="shared" si="148"/>
        <v>0.15525469610665238</v>
      </c>
      <c r="FD70" s="12">
        <f t="shared" si="148"/>
        <v>0.18062429010241474</v>
      </c>
      <c r="FE70" s="12">
        <f t="shared" si="148"/>
        <v>0.13725281366199193</v>
      </c>
      <c r="FF70" s="12">
        <f t="shared" si="148"/>
        <v>0.15908617543593373</v>
      </c>
      <c r="FG70" s="12">
        <f t="shared" si="148"/>
        <v>0.12420084292328239</v>
      </c>
      <c r="FH70" s="12">
        <f t="shared" si="148"/>
        <v>0.10789726322387906</v>
      </c>
      <c r="FI70" s="12">
        <f t="shared" si="148"/>
        <v>0.10495893829272988</v>
      </c>
      <c r="FJ70" s="12">
        <f t="shared" si="148"/>
        <v>0.10308556506914279</v>
      </c>
    </row>
    <row r="71" spans="2:166" x14ac:dyDescent="0.2">
      <c r="B71" t="str">
        <f t="shared" si="133"/>
        <v xml:space="preserve">   Manufacturing</v>
      </c>
      <c r="C71" s="11"/>
      <c r="D71" s="11">
        <f t="shared" ref="D71:AI71" si="149">C10/C$7*D41</f>
        <v>-0.38568242755456084</v>
      </c>
      <c r="E71" s="11">
        <f t="shared" si="149"/>
        <v>0.59636190110772858</v>
      </c>
      <c r="F71" s="11">
        <f t="shared" si="149"/>
        <v>-1.0944525984011901</v>
      </c>
      <c r="G71" s="11">
        <f t="shared" si="149"/>
        <v>-0.7792102439291605</v>
      </c>
      <c r="H71" s="11">
        <f t="shared" si="149"/>
        <v>-0.14392476053656503</v>
      </c>
      <c r="I71" s="11">
        <f t="shared" si="149"/>
        <v>0.64335217160286851</v>
      </c>
      <c r="J71" s="11">
        <f t="shared" si="149"/>
        <v>-0.84324281140790003</v>
      </c>
      <c r="K71" s="11">
        <f t="shared" si="149"/>
        <v>-0.29638811614091354</v>
      </c>
      <c r="L71" s="11">
        <f t="shared" si="149"/>
        <v>-0.2707197511487297</v>
      </c>
      <c r="M71" s="11">
        <f t="shared" si="149"/>
        <v>-0.49104019951215372</v>
      </c>
      <c r="N71" s="11">
        <f t="shared" si="149"/>
        <v>-1.220700307643207</v>
      </c>
      <c r="O71" s="11">
        <f t="shared" si="149"/>
        <v>-1.3516590968139961</v>
      </c>
      <c r="P71" s="11">
        <f t="shared" si="149"/>
        <v>-0.61558048348572003</v>
      </c>
      <c r="Q71" s="11">
        <f t="shared" si="149"/>
        <v>0.5457009496002051</v>
      </c>
      <c r="R71" s="11">
        <f t="shared" si="149"/>
        <v>-2.7608245160433365</v>
      </c>
      <c r="S71" s="11">
        <f t="shared" si="149"/>
        <v>-1.1303815613775341</v>
      </c>
      <c r="T71" s="11">
        <f t="shared" si="149"/>
        <v>-0.27820454964137004</v>
      </c>
      <c r="U71" s="11">
        <f t="shared" si="149"/>
        <v>-6.9552904564626344E-2</v>
      </c>
      <c r="V71" s="11">
        <f t="shared" si="149"/>
        <v>-0.26418676289581805</v>
      </c>
      <c r="W71" s="11">
        <f t="shared" si="149"/>
        <v>0.912702919988714</v>
      </c>
      <c r="X71" s="11">
        <f t="shared" si="149"/>
        <v>-0.69298820543430217</v>
      </c>
      <c r="Y71" s="11">
        <f t="shared" si="149"/>
        <v>-1.4461255612384905</v>
      </c>
      <c r="Z71" s="11">
        <f t="shared" si="149"/>
        <v>-4.7841093772405303</v>
      </c>
      <c r="AA71" s="11">
        <f t="shared" si="149"/>
        <v>6.6049939917836333</v>
      </c>
      <c r="AB71" s="11">
        <f t="shared" si="149"/>
        <v>1.3216012133551038</v>
      </c>
      <c r="AC71" s="11">
        <f t="shared" si="149"/>
        <v>1.5581070186523183</v>
      </c>
      <c r="AD71" s="11">
        <f t="shared" si="149"/>
        <v>1.9871598933436883</v>
      </c>
      <c r="AE71" s="11">
        <f t="shared" si="149"/>
        <v>1.9408264928643333</v>
      </c>
      <c r="AF71" s="11">
        <f t="shared" si="149"/>
        <v>1.9739737294362165</v>
      </c>
      <c r="AG71" s="11">
        <f t="shared" si="149"/>
        <v>2.0120073758531922</v>
      </c>
      <c r="AH71" s="11">
        <f t="shared" si="149"/>
        <v>1.8863228460508348</v>
      </c>
      <c r="AI71" s="11">
        <f t="shared" si="149"/>
        <v>0.16264585459564807</v>
      </c>
      <c r="AJ71" s="11">
        <f t="shared" ref="AJ71:BO71" si="150">AI10/AI$7*AJ41</f>
        <v>0.71449368492408094</v>
      </c>
      <c r="AK71" s="11">
        <f t="shared" si="150"/>
        <v>-2.9695290238645214E-2</v>
      </c>
      <c r="AL71" s="11">
        <f t="shared" si="150"/>
        <v>-0.81870467142345205</v>
      </c>
      <c r="AM71" s="11">
        <f t="shared" si="150"/>
        <v>-1.8340043458280133</v>
      </c>
      <c r="AN71" s="11">
        <f t="shared" si="150"/>
        <v>-1.251547481187866</v>
      </c>
      <c r="AO71" s="11">
        <f t="shared" si="150"/>
        <v>-1.4527210240943684</v>
      </c>
      <c r="AP71" s="11">
        <f t="shared" si="150"/>
        <v>-0.97205144420119738</v>
      </c>
      <c r="AQ71" s="11">
        <f t="shared" si="150"/>
        <v>-2.0665070642998202</v>
      </c>
      <c r="AR71" s="11">
        <f t="shared" si="150"/>
        <v>0.39323770103223782</v>
      </c>
      <c r="AS71" s="11">
        <f t="shared" si="150"/>
        <v>-0.45621188186831418</v>
      </c>
      <c r="AT71" s="11">
        <f t="shared" si="150"/>
        <v>-0.45414892469673152</v>
      </c>
      <c r="AU71" s="11">
        <f t="shared" si="150"/>
        <v>-0.73123779811530409</v>
      </c>
      <c r="AV71" s="11">
        <f t="shared" si="150"/>
        <v>-0.25181045900964266</v>
      </c>
      <c r="AW71" s="11">
        <f t="shared" si="150"/>
        <v>-0.3277901843635293</v>
      </c>
      <c r="AX71" s="11">
        <f t="shared" si="150"/>
        <v>-1.5502294521615103</v>
      </c>
      <c r="AY71" s="11">
        <f t="shared" si="150"/>
        <v>-2.3546631920630068</v>
      </c>
      <c r="AZ71" s="11">
        <f t="shared" si="150"/>
        <v>-1.019218815674013</v>
      </c>
      <c r="BA71" s="11">
        <f t="shared" si="150"/>
        <v>-1.162625021419829</v>
      </c>
      <c r="BB71" s="11">
        <f t="shared" si="150"/>
        <v>-1.1763678119708034</v>
      </c>
      <c r="BC71" s="11">
        <f t="shared" si="150"/>
        <v>-1.3603898220709822</v>
      </c>
      <c r="BD71" s="11">
        <f t="shared" si="150"/>
        <v>-0.92294988111427267</v>
      </c>
      <c r="BE71" s="11">
        <f t="shared" si="150"/>
        <v>-0.65217481665991361</v>
      </c>
      <c r="BF71" s="11">
        <f t="shared" si="150"/>
        <v>-0.60453661421705518</v>
      </c>
      <c r="BG71" s="11">
        <f t="shared" si="150"/>
        <v>-0.31437464011680644</v>
      </c>
      <c r="BH71" s="11">
        <f t="shared" si="150"/>
        <v>6.9714999328043911E-2</v>
      </c>
      <c r="BI71" s="11">
        <f t="shared" si="150"/>
        <v>0.23936603112564234</v>
      </c>
      <c r="BJ71" s="11">
        <f t="shared" si="150"/>
        <v>0.50157806788264603</v>
      </c>
      <c r="BK71" s="11">
        <f t="shared" si="150"/>
        <v>0.47767974583956541</v>
      </c>
      <c r="BL71" s="11">
        <f t="shared" si="150"/>
        <v>0.9250400704137135</v>
      </c>
      <c r="BM71" s="11">
        <f t="shared" si="150"/>
        <v>-0.58690595944747026</v>
      </c>
      <c r="BN71" s="11">
        <f t="shared" si="150"/>
        <v>1.9534680417597183</v>
      </c>
      <c r="BO71" s="11">
        <f t="shared" si="150"/>
        <v>0.70917216432465746</v>
      </c>
      <c r="BP71" s="11">
        <f t="shared" ref="BP71:CU71" si="151">BO10/BO$7*BP41</f>
        <v>0.4300059085416052</v>
      </c>
      <c r="BQ71" s="11">
        <f t="shared" si="151"/>
        <v>0.38833384107299879</v>
      </c>
      <c r="BR71" s="11">
        <f t="shared" si="151"/>
        <v>0.49076209025201889</v>
      </c>
      <c r="BS71" s="11">
        <f t="shared" si="151"/>
        <v>0.44984154794628012</v>
      </c>
      <c r="BT71" s="11">
        <f t="shared" si="151"/>
        <v>0.29521059888808648</v>
      </c>
      <c r="BU71" s="11">
        <f t="shared" si="151"/>
        <v>0.64851417052929705</v>
      </c>
      <c r="BV71" s="11">
        <f t="shared" si="151"/>
        <v>0.32777011970474002</v>
      </c>
      <c r="BW71" s="11">
        <f t="shared" si="151"/>
        <v>0.27100238457090919</v>
      </c>
      <c r="BX71" s="11">
        <f t="shared" si="151"/>
        <v>-6.2151061616456151E-2</v>
      </c>
      <c r="BY71" s="11">
        <f t="shared" si="151"/>
        <v>-6.2191001452208079E-2</v>
      </c>
      <c r="BZ71" s="11">
        <f t="shared" si="151"/>
        <v>-2.4525645424762192</v>
      </c>
      <c r="CA71" s="11">
        <f t="shared" si="151"/>
        <v>0.65668810329998839</v>
      </c>
      <c r="CB71" s="11">
        <f t="shared" si="151"/>
        <v>-1.4488098323136351</v>
      </c>
      <c r="CC71" s="11">
        <f t="shared" si="151"/>
        <v>-0.92756418599462875</v>
      </c>
      <c r="CD71" s="11">
        <f t="shared" si="151"/>
        <v>-0.61337625985719324</v>
      </c>
      <c r="CE71" s="11">
        <f t="shared" si="151"/>
        <v>-0.20884242018922541</v>
      </c>
      <c r="CF71" s="11">
        <f t="shared" si="151"/>
        <v>-9.6006457009016957E-3</v>
      </c>
      <c r="CG71" s="11">
        <f t="shared" si="151"/>
        <v>7.6707757049045575E-2</v>
      </c>
      <c r="CH71" s="11">
        <f t="shared" si="151"/>
        <v>0.40635264579149399</v>
      </c>
      <c r="CI71" s="11">
        <f t="shared" si="151"/>
        <v>0.6200666427756083</v>
      </c>
      <c r="CJ71" s="11">
        <f t="shared" si="151"/>
        <v>0.88636386931726951</v>
      </c>
      <c r="CK71" s="11">
        <f t="shared" si="151"/>
        <v>0.90011553894681207</v>
      </c>
      <c r="CL71" s="11">
        <f t="shared" si="151"/>
        <v>0.76649405241682267</v>
      </c>
      <c r="CM71" s="11">
        <f t="shared" si="151"/>
        <v>0.46223582195948404</v>
      </c>
      <c r="CN71" s="11">
        <f t="shared" si="151"/>
        <v>0.5643759377467652</v>
      </c>
      <c r="CO71" s="11">
        <f t="shared" si="151"/>
        <v>0.54973134647536215</v>
      </c>
      <c r="CP71" s="11">
        <f t="shared" si="151"/>
        <v>0.37826067056284851</v>
      </c>
      <c r="CQ71" s="11">
        <f t="shared" si="151"/>
        <v>0.22739090158619027</v>
      </c>
      <c r="CR71" s="11">
        <f t="shared" si="151"/>
        <v>2.6924062678348154E-2</v>
      </c>
      <c r="CS71" s="11">
        <f t="shared" si="151"/>
        <v>-8.0004473818689067E-2</v>
      </c>
      <c r="CT71" s="11">
        <f t="shared" si="151"/>
        <v>-3.5385670685236674E-2</v>
      </c>
      <c r="CU71" s="11">
        <f t="shared" si="151"/>
        <v>-0.15719653608972911</v>
      </c>
      <c r="CV71" s="11">
        <f t="shared" ref="CV71:EA71" si="152">CU10/CU$7*CV41</f>
        <v>5.2425794827272588E-2</v>
      </c>
      <c r="CW71" s="11">
        <f t="shared" si="152"/>
        <v>0.14858682491027367</v>
      </c>
      <c r="CX71" s="11">
        <f t="shared" si="152"/>
        <v>1.7211437046603967E-2</v>
      </c>
      <c r="CY71" s="11">
        <f t="shared" si="152"/>
        <v>0.13732763805681236</v>
      </c>
      <c r="CZ71" s="11">
        <f t="shared" si="152"/>
        <v>-0.10139027081700909</v>
      </c>
      <c r="DA71" s="11">
        <f t="shared" si="152"/>
        <v>0.23748114611744131</v>
      </c>
      <c r="DB71" s="11">
        <f t="shared" si="152"/>
        <v>-0.14096047233126754</v>
      </c>
      <c r="DC71" s="11">
        <f t="shared" si="152"/>
        <v>-0.13176106994501932</v>
      </c>
      <c r="DD71" s="11">
        <f t="shared" si="152"/>
        <v>-0.13068331282301396</v>
      </c>
      <c r="DE71" s="11">
        <f t="shared" si="152"/>
        <v>-0.44771929219432399</v>
      </c>
      <c r="DF71" s="11">
        <f t="shared" si="152"/>
        <v>-0.59238421970262545</v>
      </c>
      <c r="DG71" s="11">
        <f t="shared" si="152"/>
        <v>-0.39570208714544353</v>
      </c>
      <c r="DH71" s="11">
        <f t="shared" si="152"/>
        <v>-0.24527697200562715</v>
      </c>
      <c r="DI71" s="11">
        <f t="shared" si="152"/>
        <v>-0.64852567143476691</v>
      </c>
      <c r="DJ71" s="11">
        <f t="shared" si="152"/>
        <v>-0.15689143041425363</v>
      </c>
      <c r="DK71" s="11">
        <f t="shared" si="152"/>
        <v>7.8768861087206571E-2</v>
      </c>
      <c r="DL71" s="11">
        <f t="shared" si="152"/>
        <v>0.17266093831544971</v>
      </c>
      <c r="DM71" s="11">
        <f t="shared" si="152"/>
        <v>0.22720240827730029</v>
      </c>
      <c r="DN71" s="11">
        <f t="shared" si="152"/>
        <v>0.61742984512055643</v>
      </c>
      <c r="DO71" s="11">
        <f t="shared" si="152"/>
        <v>0.43692631418304406</v>
      </c>
      <c r="DP71" s="11">
        <f t="shared" si="152"/>
        <v>0.22367071487330484</v>
      </c>
      <c r="DQ71" s="11">
        <f t="shared" si="152"/>
        <v>-1.5159664448048959E-2</v>
      </c>
      <c r="DR71" s="11">
        <f t="shared" si="152"/>
        <v>-7.521067407036887E-3</v>
      </c>
      <c r="DS71" s="11">
        <f t="shared" si="152"/>
        <v>-0.19330515626200595</v>
      </c>
      <c r="DT71" s="42">
        <f t="shared" si="152"/>
        <v>-2.5682711125605047</v>
      </c>
      <c r="DU71" s="42">
        <f t="shared" si="152"/>
        <v>-1.5047811751422357</v>
      </c>
      <c r="DV71" s="42">
        <f t="shared" si="152"/>
        <v>-0.96276704069968277</v>
      </c>
      <c r="DW71" s="11">
        <f t="shared" si="152"/>
        <v>-0.63697413067939246</v>
      </c>
      <c r="DX71" s="11">
        <f t="shared" si="152"/>
        <v>-0.36668022282002216</v>
      </c>
      <c r="DY71" s="11">
        <f t="shared" si="152"/>
        <v>-7.1671571362737913E-2</v>
      </c>
      <c r="DZ71" s="11">
        <f t="shared" si="152"/>
        <v>0.48782271225645529</v>
      </c>
      <c r="EA71" s="11">
        <f t="shared" si="152"/>
        <v>0.26417034652329152</v>
      </c>
      <c r="EB71" s="11">
        <f t="shared" ref="EB71:FJ71" si="153">EA10/EA$7*EB41</f>
        <v>0.20859889200407303</v>
      </c>
      <c r="EC71" s="11">
        <f t="shared" si="153"/>
        <v>0.45698161710526236</v>
      </c>
      <c r="ED71" s="11">
        <f t="shared" si="153"/>
        <v>0.31931701615723118</v>
      </c>
      <c r="EE71" s="11">
        <f t="shared" si="153"/>
        <v>6.7750123506184395E-2</v>
      </c>
      <c r="EF71" s="11">
        <f t="shared" si="153"/>
        <v>0.21189529434306881</v>
      </c>
      <c r="EG71" s="11">
        <f t="shared" si="153"/>
        <v>0.32647475787006219</v>
      </c>
      <c r="EH71" s="11">
        <f t="shared" si="153"/>
        <v>0.38144882230089733</v>
      </c>
      <c r="EI71" s="11">
        <f t="shared" si="153"/>
        <v>0.25018885470423891</v>
      </c>
      <c r="EJ71" s="11">
        <f t="shared" si="153"/>
        <v>0.21075593082059929</v>
      </c>
      <c r="EK71" s="11">
        <f t="shared" si="153"/>
        <v>7.4251092753700957E-3</v>
      </c>
      <c r="EL71" s="11">
        <f t="shared" si="153"/>
        <v>-2.5708847807211797</v>
      </c>
      <c r="EM71" s="12">
        <f t="shared" si="153"/>
        <v>1.7159853213349598</v>
      </c>
      <c r="EN71" s="12">
        <f t="shared" si="153"/>
        <v>3.0006119936410391E-2</v>
      </c>
      <c r="EO71" s="12">
        <f t="shared" si="153"/>
        <v>1.172465122364715E-2</v>
      </c>
      <c r="EP71" s="12">
        <f t="shared" si="153"/>
        <v>6.364484967377365E-3</v>
      </c>
      <c r="EQ71" s="12">
        <f t="shared" si="153"/>
        <v>5.306581909700385E-2</v>
      </c>
      <c r="ER71" s="12">
        <f t="shared" si="153"/>
        <v>0.16013567741712914</v>
      </c>
      <c r="ES71" s="12">
        <f t="shared" si="153"/>
        <v>0.13064338206208925</v>
      </c>
      <c r="ET71" s="12">
        <f t="shared" si="153"/>
        <v>7.3576592474274977E-2</v>
      </c>
      <c r="EU71" s="12">
        <f t="shared" si="153"/>
        <v>9.3800303964396328E-2</v>
      </c>
      <c r="EV71" s="12">
        <f t="shared" si="153"/>
        <v>9.674931047306598E-2</v>
      </c>
      <c r="EW71" s="12">
        <f t="shared" si="153"/>
        <v>6.4646865705063047E-2</v>
      </c>
      <c r="EX71" s="12">
        <f t="shared" si="153"/>
        <v>2.9290607882428769E-2</v>
      </c>
      <c r="EY71" s="12">
        <f t="shared" si="153"/>
        <v>3.1610519118595415E-2</v>
      </c>
      <c r="EZ71" s="12">
        <f t="shared" si="153"/>
        <v>3.1850913007933336E-2</v>
      </c>
      <c r="FA71" s="12">
        <f t="shared" si="153"/>
        <v>2.7819654190681851E-2</v>
      </c>
      <c r="FB71" s="12">
        <f t="shared" si="153"/>
        <v>3.346936703247768E-2</v>
      </c>
      <c r="FC71" s="12">
        <f t="shared" si="153"/>
        <v>4.6490496562302731E-2</v>
      </c>
      <c r="FD71" s="12">
        <f t="shared" si="153"/>
        <v>7.6130816902457502E-2</v>
      </c>
      <c r="FE71" s="12">
        <f t="shared" si="153"/>
        <v>8.0592073784861107E-2</v>
      </c>
      <c r="FF71" s="12">
        <f t="shared" si="153"/>
        <v>7.634853035506238E-2</v>
      </c>
      <c r="FG71" s="12">
        <f t="shared" si="153"/>
        <v>2.8768189610222702E-2</v>
      </c>
      <c r="FH71" s="12">
        <f t="shared" si="153"/>
        <v>2.6993081631675197E-2</v>
      </c>
      <c r="FI71" s="12">
        <f t="shared" si="153"/>
        <v>3.303272778749157E-2</v>
      </c>
      <c r="FJ71" s="12">
        <f t="shared" si="153"/>
        <v>2.8071835117897102E-2</v>
      </c>
    </row>
    <row r="72" spans="2:166" x14ac:dyDescent="0.2">
      <c r="B72" t="str">
        <f t="shared" si="133"/>
        <v xml:space="preserve">      Aerospace</v>
      </c>
      <c r="C72" s="11"/>
      <c r="D72" s="11">
        <f t="shared" ref="D72:AI72" si="154">C11/C$7*D42</f>
        <v>-0.53574170827180634</v>
      </c>
      <c r="E72" s="11">
        <f t="shared" si="154"/>
        <v>-0.11977715404241468</v>
      </c>
      <c r="F72" s="11">
        <f t="shared" si="154"/>
        <v>-0.28260032666108026</v>
      </c>
      <c r="G72" s="11">
        <f t="shared" si="154"/>
        <v>0.36465920525336942</v>
      </c>
      <c r="H72" s="11">
        <f t="shared" si="154"/>
        <v>0.12081974568644603</v>
      </c>
      <c r="I72" s="11">
        <f t="shared" si="154"/>
        <v>0.4013545566553306</v>
      </c>
      <c r="J72" s="11">
        <f t="shared" si="154"/>
        <v>-0.42216958744001165</v>
      </c>
      <c r="K72" s="11">
        <f t="shared" si="154"/>
        <v>-0.18948044669421374</v>
      </c>
      <c r="L72" s="11">
        <f t="shared" si="154"/>
        <v>-0.59002252111901199</v>
      </c>
      <c r="M72" s="11">
        <f t="shared" si="154"/>
        <v>-0.54340278573583578</v>
      </c>
      <c r="N72" s="11">
        <f t="shared" si="154"/>
        <v>-0.76775946144332263</v>
      </c>
      <c r="O72" s="11">
        <f t="shared" si="154"/>
        <v>-0.64341002406797154</v>
      </c>
      <c r="P72" s="11">
        <f t="shared" si="154"/>
        <v>-1.0470493547184936</v>
      </c>
      <c r="Q72" s="11">
        <f t="shared" si="154"/>
        <v>-0.67187814467198559</v>
      </c>
      <c r="R72" s="11">
        <f t="shared" si="154"/>
        <v>-1.7831130526852528</v>
      </c>
      <c r="S72" s="11">
        <f t="shared" si="154"/>
        <v>-1.0054985298516128</v>
      </c>
      <c r="T72" s="11">
        <f t="shared" si="154"/>
        <v>-0.62253820296202567</v>
      </c>
      <c r="U72" s="11">
        <f t="shared" si="154"/>
        <v>-0.21826678259729673</v>
      </c>
      <c r="V72" s="11">
        <f t="shared" si="154"/>
        <v>-0.10349685422128752</v>
      </c>
      <c r="W72" s="11">
        <f t="shared" si="154"/>
        <v>-0.26005511151179544</v>
      </c>
      <c r="X72" s="11">
        <f t="shared" si="154"/>
        <v>-0.53072258206190981</v>
      </c>
      <c r="Y72" s="11">
        <f t="shared" si="154"/>
        <v>-2.0376409493009335</v>
      </c>
      <c r="Z72" s="11">
        <f t="shared" si="154"/>
        <v>-4.046205598335268</v>
      </c>
      <c r="AA72" s="11">
        <f t="shared" si="154"/>
        <v>7.6801398383857196</v>
      </c>
      <c r="AB72" s="11">
        <f t="shared" si="154"/>
        <v>0.80258477552947494</v>
      </c>
      <c r="AC72" s="11">
        <f t="shared" si="154"/>
        <v>1.5941838273730529</v>
      </c>
      <c r="AD72" s="11">
        <f t="shared" si="154"/>
        <v>1.8118982051304373</v>
      </c>
      <c r="AE72" s="11">
        <f t="shared" si="154"/>
        <v>1.7992535193707919</v>
      </c>
      <c r="AF72" s="11">
        <f t="shared" si="154"/>
        <v>1.2004403802681254</v>
      </c>
      <c r="AG72" s="11">
        <f t="shared" si="154"/>
        <v>1.7427564616507334</v>
      </c>
      <c r="AH72" s="11">
        <f t="shared" si="154"/>
        <v>1.238116826702762</v>
      </c>
      <c r="AI72" s="11">
        <f t="shared" si="154"/>
        <v>-1.0123422598967513E-2</v>
      </c>
      <c r="AJ72" s="11">
        <f t="shared" ref="AJ72:BO72" si="155">AI11/AI$7*AJ42</f>
        <v>0.29524779026256803</v>
      </c>
      <c r="AK72" s="11">
        <f t="shared" si="155"/>
        <v>-4.9412002180044157E-2</v>
      </c>
      <c r="AL72" s="11">
        <f t="shared" si="155"/>
        <v>-0.62863535107817481</v>
      </c>
      <c r="AM72" s="11">
        <f t="shared" si="155"/>
        <v>-1.2936217215834411</v>
      </c>
      <c r="AN72" s="11">
        <f t="shared" si="155"/>
        <v>-1.3693621096480857</v>
      </c>
      <c r="AO72" s="11">
        <f t="shared" si="155"/>
        <v>-1.2755316134980412</v>
      </c>
      <c r="AP72" s="11">
        <f t="shared" si="155"/>
        <v>-0.9679809260782184</v>
      </c>
      <c r="AQ72" s="11">
        <f t="shared" si="155"/>
        <v>-1.8847008514253631</v>
      </c>
      <c r="AR72" s="11">
        <f t="shared" si="155"/>
        <v>0.88161365503702593</v>
      </c>
      <c r="AS72" s="11">
        <f t="shared" si="155"/>
        <v>-0.21393112532112873</v>
      </c>
      <c r="AT72" s="11">
        <f t="shared" si="155"/>
        <v>-3.7463773380880576E-2</v>
      </c>
      <c r="AU72" s="11">
        <f t="shared" si="155"/>
        <v>9.3931872042409423E-2</v>
      </c>
      <c r="AV72" s="11">
        <f t="shared" si="155"/>
        <v>0.13263225846929513</v>
      </c>
      <c r="AW72" s="11">
        <f t="shared" si="155"/>
        <v>0.27897402633903906</v>
      </c>
      <c r="AX72" s="11">
        <f t="shared" si="155"/>
        <v>-0.45463541712566191</v>
      </c>
      <c r="AY72" s="11">
        <f t="shared" si="155"/>
        <v>-1.6516752013804592</v>
      </c>
      <c r="AZ72" s="11">
        <f t="shared" si="155"/>
        <v>-0.7551841425288025</v>
      </c>
      <c r="BA72" s="11">
        <f t="shared" si="155"/>
        <v>-0.80205464096693624</v>
      </c>
      <c r="BB72" s="11">
        <f t="shared" si="155"/>
        <v>-0.53064867841306462</v>
      </c>
      <c r="BC72" s="11">
        <f t="shared" si="155"/>
        <v>-0.97058732313739926</v>
      </c>
      <c r="BD72" s="11">
        <f t="shared" si="155"/>
        <v>-0.61360664039688528</v>
      </c>
      <c r="BE72" s="11">
        <f t="shared" si="155"/>
        <v>-0.58764947813582968</v>
      </c>
      <c r="BF72" s="11">
        <f t="shared" si="155"/>
        <v>-0.42268166390850637</v>
      </c>
      <c r="BG72" s="11">
        <f t="shared" si="155"/>
        <v>-0.3563173410954068</v>
      </c>
      <c r="BH72" s="11">
        <f t="shared" si="155"/>
        <v>-0.10826602296618879</v>
      </c>
      <c r="BI72" s="11">
        <f t="shared" si="155"/>
        <v>8.9710651850651482E-2</v>
      </c>
      <c r="BJ72" s="11">
        <f t="shared" si="155"/>
        <v>0.36604582567858207</v>
      </c>
      <c r="BK72" s="11">
        <f t="shared" si="155"/>
        <v>0.41539946811511724</v>
      </c>
      <c r="BL72" s="11">
        <f t="shared" si="155"/>
        <v>0.48664392192919387</v>
      </c>
      <c r="BM72" s="11">
        <f t="shared" si="155"/>
        <v>-0.74197856102241877</v>
      </c>
      <c r="BN72" s="11">
        <f t="shared" si="155"/>
        <v>2.1072313970398691</v>
      </c>
      <c r="BO72" s="11">
        <f t="shared" si="155"/>
        <v>0.44178708445789266</v>
      </c>
      <c r="BP72" s="11">
        <f t="shared" ref="BP72:CU72" si="156">BO11/BO$7*BP42</f>
        <v>0.25948139969839507</v>
      </c>
      <c r="BQ72" s="11">
        <f t="shared" si="156"/>
        <v>0.49490728056607303</v>
      </c>
      <c r="BR72" s="11">
        <f t="shared" si="156"/>
        <v>0.50106207029414551</v>
      </c>
      <c r="BS72" s="11">
        <f t="shared" si="156"/>
        <v>0.43854939875263854</v>
      </c>
      <c r="BT72" s="11">
        <f t="shared" si="156"/>
        <v>0.32744639891824162</v>
      </c>
      <c r="BU72" s="11">
        <f t="shared" si="156"/>
        <v>0.57631242410323336</v>
      </c>
      <c r="BV72" s="11">
        <f t="shared" si="156"/>
        <v>0.43649207720020028</v>
      </c>
      <c r="BW72" s="11">
        <f t="shared" si="156"/>
        <v>0.35797817999576226</v>
      </c>
      <c r="BX72" s="11">
        <f t="shared" si="156"/>
        <v>0.11660764169592819</v>
      </c>
      <c r="BY72" s="11">
        <f t="shared" si="156"/>
        <v>0.29989523409643126</v>
      </c>
      <c r="BZ72" s="11">
        <f t="shared" si="156"/>
        <v>-1.8104397460977315</v>
      </c>
      <c r="CA72" s="11">
        <f t="shared" si="156"/>
        <v>2.3330128314678942</v>
      </c>
      <c r="CB72" s="11">
        <f t="shared" si="156"/>
        <v>-0.44535464850160489</v>
      </c>
      <c r="CC72" s="11">
        <f t="shared" si="156"/>
        <v>-0.29462599278897711</v>
      </c>
      <c r="CD72" s="11">
        <f t="shared" si="156"/>
        <v>-0.19675337862837422</v>
      </c>
      <c r="CE72" s="11">
        <f t="shared" si="156"/>
        <v>-0.12326877549221242</v>
      </c>
      <c r="CF72" s="11">
        <f t="shared" si="156"/>
        <v>-0.15207028408274059</v>
      </c>
      <c r="CG72" s="11">
        <f t="shared" si="156"/>
        <v>4.7971619265381023E-2</v>
      </c>
      <c r="CH72" s="11">
        <f t="shared" si="156"/>
        <v>0.2129398607301049</v>
      </c>
      <c r="CI72" s="11">
        <f t="shared" si="156"/>
        <v>0.36945906832132414</v>
      </c>
      <c r="CJ72" s="11">
        <f t="shared" si="156"/>
        <v>0.63037031835994506</v>
      </c>
      <c r="CK72" s="11">
        <f t="shared" si="156"/>
        <v>0.86266661443794745</v>
      </c>
      <c r="CL72" s="11">
        <f t="shared" si="156"/>
        <v>0.59119875049579751</v>
      </c>
      <c r="CM72" s="11">
        <f t="shared" si="156"/>
        <v>0.33195085184152284</v>
      </c>
      <c r="CN72" s="11">
        <f t="shared" si="156"/>
        <v>0.38773317897557014</v>
      </c>
      <c r="CO72" s="11">
        <f t="shared" si="156"/>
        <v>0.597639960375971</v>
      </c>
      <c r="CP72" s="11">
        <f t="shared" si="156"/>
        <v>0.3537053085393706</v>
      </c>
      <c r="CQ72" s="11">
        <f t="shared" si="156"/>
        <v>5.4351503886428919E-2</v>
      </c>
      <c r="CR72" s="11">
        <f t="shared" si="156"/>
        <v>-0.10689960481372711</v>
      </c>
      <c r="CS72" s="11">
        <f t="shared" si="156"/>
        <v>-0.15885682909299273</v>
      </c>
      <c r="CT72" s="11">
        <f t="shared" si="156"/>
        <v>-0.26990451293642831</v>
      </c>
      <c r="CU72" s="11">
        <f t="shared" si="156"/>
        <v>-0.21644512880924424</v>
      </c>
      <c r="CV72" s="11">
        <f t="shared" ref="CV72:EA72" si="157">CU11/CU$7*CV42</f>
        <v>-4.3488410792008984E-2</v>
      </c>
      <c r="CW72" s="11">
        <f t="shared" si="157"/>
        <v>0.10506976999196108</v>
      </c>
      <c r="CX72" s="11">
        <f t="shared" si="157"/>
        <v>-9.402476637871679E-2</v>
      </c>
      <c r="CY72" s="11">
        <f t="shared" si="157"/>
        <v>-8.4947750516559756E-2</v>
      </c>
      <c r="CZ72" s="11">
        <f t="shared" si="157"/>
        <v>-4.2274649590330983E-2</v>
      </c>
      <c r="DA72" s="11">
        <f t="shared" si="157"/>
        <v>1.6843480265441236E-2</v>
      </c>
      <c r="DB72" s="11">
        <f t="shared" si="157"/>
        <v>-0.13212422950150293</v>
      </c>
      <c r="DC72" s="11">
        <f t="shared" si="157"/>
        <v>-0.16359731196593125</v>
      </c>
      <c r="DD72" s="11">
        <f t="shared" si="157"/>
        <v>-0.22610355519603584</v>
      </c>
      <c r="DE72" s="11">
        <f t="shared" si="157"/>
        <v>-0.3870828196654163</v>
      </c>
      <c r="DF72" s="11">
        <f t="shared" si="157"/>
        <v>-0.53496173521621404</v>
      </c>
      <c r="DG72" s="11">
        <f t="shared" si="157"/>
        <v>-0.32892749731197607</v>
      </c>
      <c r="DH72" s="11">
        <f t="shared" si="157"/>
        <v>-0.40964840628864096</v>
      </c>
      <c r="DI72" s="11">
        <f t="shared" si="157"/>
        <v>-0.49417175041260586</v>
      </c>
      <c r="DJ72" s="11">
        <f t="shared" si="157"/>
        <v>-0.19415769531407218</v>
      </c>
      <c r="DK72" s="11">
        <f t="shared" si="157"/>
        <v>6.3149017850615108E-2</v>
      </c>
      <c r="DL72" s="11">
        <f t="shared" si="157"/>
        <v>0.1339879844316412</v>
      </c>
      <c r="DM72" s="11">
        <f t="shared" si="157"/>
        <v>0.26987612282685391</v>
      </c>
      <c r="DN72" s="11">
        <f t="shared" si="157"/>
        <v>0.44020914040309606</v>
      </c>
      <c r="DO72" s="11">
        <f t="shared" si="157"/>
        <v>0.25041375954100742</v>
      </c>
      <c r="DP72" s="11">
        <f t="shared" si="157"/>
        <v>0.24954383051721848</v>
      </c>
      <c r="DQ72" s="11">
        <f t="shared" si="157"/>
        <v>0.10709150736186498</v>
      </c>
      <c r="DR72" s="11">
        <f t="shared" si="157"/>
        <v>-2.2528930610700704E-2</v>
      </c>
      <c r="DS72" s="11">
        <f t="shared" si="157"/>
        <v>1.5004255746926794E-2</v>
      </c>
      <c r="DT72" s="42">
        <f t="shared" si="157"/>
        <v>-1.0238860958284437</v>
      </c>
      <c r="DU72" s="42">
        <f t="shared" si="157"/>
        <v>-1.4479300100513961</v>
      </c>
      <c r="DV72" s="42">
        <f t="shared" si="157"/>
        <v>-0.99478005040339679</v>
      </c>
      <c r="DW72" s="11">
        <f t="shared" si="157"/>
        <v>-0.60216191179581979</v>
      </c>
      <c r="DX72" s="11">
        <f t="shared" si="157"/>
        <v>-0.29888570057514596</v>
      </c>
      <c r="DY72" s="11">
        <f t="shared" si="157"/>
        <v>-0.14175361565377778</v>
      </c>
      <c r="DZ72" s="11">
        <f t="shared" si="157"/>
        <v>0.30650249050394712</v>
      </c>
      <c r="EA72" s="11">
        <f t="shared" si="157"/>
        <v>0.23580553323765002</v>
      </c>
      <c r="EB72" s="11">
        <f t="shared" ref="EB72:FJ72" si="158">EA11/EA$7*EB42</f>
        <v>0.30763254270252699</v>
      </c>
      <c r="EC72" s="11">
        <f t="shared" si="158"/>
        <v>0.57699234208558103</v>
      </c>
      <c r="ED72" s="11">
        <f t="shared" si="158"/>
        <v>0.38061265709110209</v>
      </c>
      <c r="EE72" s="11">
        <f t="shared" si="158"/>
        <v>0.13684039649625102</v>
      </c>
      <c r="EF72" s="11">
        <f t="shared" si="158"/>
        <v>0.3562617631156394</v>
      </c>
      <c r="EG72" s="11">
        <f t="shared" si="158"/>
        <v>0.56638047260682844</v>
      </c>
      <c r="EH72" s="11">
        <f t="shared" si="158"/>
        <v>0.42008576753973315</v>
      </c>
      <c r="EI72" s="11">
        <f t="shared" si="158"/>
        <v>0.2294419257912505</v>
      </c>
      <c r="EJ72" s="11">
        <f t="shared" si="158"/>
        <v>0.228130009305683</v>
      </c>
      <c r="EK72" s="11">
        <f t="shared" si="158"/>
        <v>0.18090818407316253</v>
      </c>
      <c r="EL72" s="11">
        <f t="shared" si="158"/>
        <v>-1.9999712140043433</v>
      </c>
      <c r="EM72" s="12">
        <f t="shared" si="158"/>
        <v>1.8644353982698227</v>
      </c>
      <c r="EN72" s="12">
        <f t="shared" si="158"/>
        <v>7.6364059820912475E-2</v>
      </c>
      <c r="EO72" s="12">
        <f t="shared" si="158"/>
        <v>8.7005325132211764E-2</v>
      </c>
      <c r="EP72" s="12">
        <f t="shared" si="158"/>
        <v>6.937980525349477E-2</v>
      </c>
      <c r="EQ72" s="12">
        <f t="shared" si="158"/>
        <v>0.1385782259257349</v>
      </c>
      <c r="ER72" s="12">
        <f t="shared" si="158"/>
        <v>0.19312969092555279</v>
      </c>
      <c r="ES72" s="12">
        <f t="shared" si="158"/>
        <v>0.15998748313940669</v>
      </c>
      <c r="ET72" s="12">
        <f t="shared" si="158"/>
        <v>0.11277567537552205</v>
      </c>
      <c r="EU72" s="12">
        <f t="shared" si="158"/>
        <v>0.12416224627884276</v>
      </c>
      <c r="EV72" s="12">
        <f t="shared" si="158"/>
        <v>0.13773480958273718</v>
      </c>
      <c r="EW72" s="12">
        <f t="shared" si="158"/>
        <v>0.1173245200462836</v>
      </c>
      <c r="EX72" s="12">
        <f t="shared" si="158"/>
        <v>7.2824508724401146E-2</v>
      </c>
      <c r="EY72" s="12">
        <f t="shared" si="158"/>
        <v>6.663098912428489E-2</v>
      </c>
      <c r="EZ72" s="12">
        <f t="shared" si="158"/>
        <v>8.1258449753589798E-2</v>
      </c>
      <c r="FA72" s="12">
        <f t="shared" si="158"/>
        <v>6.8425517634865374E-2</v>
      </c>
      <c r="FB72" s="12">
        <f t="shared" si="158"/>
        <v>5.991107734963199E-2</v>
      </c>
      <c r="FC72" s="12">
        <f t="shared" si="158"/>
        <v>3.2422982156214787E-2</v>
      </c>
      <c r="FD72" s="12">
        <f t="shared" si="158"/>
        <v>5.6188311555765813E-2</v>
      </c>
      <c r="FE72" s="12">
        <f t="shared" si="158"/>
        <v>4.2075748214569962E-2</v>
      </c>
      <c r="FF72" s="12">
        <f t="shared" si="158"/>
        <v>4.0525829023238542E-2</v>
      </c>
      <c r="FG72" s="12">
        <f t="shared" si="158"/>
        <v>-1.4469072518533883E-3</v>
      </c>
      <c r="FH72" s="12">
        <f t="shared" si="158"/>
        <v>-6.1249733855241236E-3</v>
      </c>
      <c r="FI72" s="12">
        <f t="shared" si="158"/>
        <v>-7.6653172163583068E-3</v>
      </c>
      <c r="FJ72" s="12">
        <f t="shared" si="158"/>
        <v>-6.9960574326055746E-3</v>
      </c>
    </row>
    <row r="73" spans="2:166" x14ac:dyDescent="0.2">
      <c r="B73" t="str">
        <f t="shared" si="133"/>
        <v xml:space="preserve"> Services providing</v>
      </c>
      <c r="C73" s="11"/>
      <c r="D73" s="11">
        <f t="shared" ref="D73:AI73" si="159">C12/C$7*D43</f>
        <v>3.4083149970278366</v>
      </c>
      <c r="E73" s="11">
        <f t="shared" si="159"/>
        <v>3.8248594601255363</v>
      </c>
      <c r="F73" s="11">
        <f t="shared" si="159"/>
        <v>-0.72338718996081353</v>
      </c>
      <c r="G73" s="11">
        <f t="shared" si="159"/>
        <v>-0.20366700532993756</v>
      </c>
      <c r="H73" s="11">
        <f t="shared" si="159"/>
        <v>1.7837264762894101</v>
      </c>
      <c r="I73" s="11">
        <f t="shared" si="159"/>
        <v>1.5214841609486585</v>
      </c>
      <c r="J73" s="11">
        <f t="shared" si="159"/>
        <v>0.31024852530360264</v>
      </c>
      <c r="K73" s="11">
        <f t="shared" si="159"/>
        <v>3.2104276415152806</v>
      </c>
      <c r="L73" s="11">
        <f t="shared" si="159"/>
        <v>0.65307659063555512</v>
      </c>
      <c r="M73" s="11">
        <f t="shared" si="159"/>
        <v>0.48541909011026435</v>
      </c>
      <c r="N73" s="11">
        <f t="shared" si="159"/>
        <v>2.3308880200954603</v>
      </c>
      <c r="O73" s="11">
        <f t="shared" si="159"/>
        <v>2.6888269501307644</v>
      </c>
      <c r="P73" s="11">
        <f t="shared" si="159"/>
        <v>2.864308630990231</v>
      </c>
      <c r="Q73" s="11">
        <f t="shared" si="159"/>
        <v>5.4984700364725549</v>
      </c>
      <c r="R73" s="11">
        <f t="shared" si="159"/>
        <v>-2.7584246985458902</v>
      </c>
      <c r="S73" s="11">
        <f t="shared" si="159"/>
        <v>3.2496586017032141</v>
      </c>
      <c r="T73" s="11">
        <f t="shared" si="159"/>
        <v>2.29993142792482</v>
      </c>
      <c r="U73" s="11">
        <f t="shared" si="159"/>
        <v>2.0043306738002875</v>
      </c>
      <c r="V73" s="11">
        <f t="shared" si="159"/>
        <v>3.6565185128244484</v>
      </c>
      <c r="W73" s="11">
        <f t="shared" si="159"/>
        <v>2.1757046050294444</v>
      </c>
      <c r="X73" s="11">
        <f t="shared" si="159"/>
        <v>1.0163735313033821</v>
      </c>
      <c r="Y73" s="11">
        <f t="shared" si="159"/>
        <v>2.7842493548774438</v>
      </c>
      <c r="Z73" s="11">
        <f t="shared" si="159"/>
        <v>2.9496458838307147</v>
      </c>
      <c r="AA73" s="11">
        <f t="shared" si="159"/>
        <v>3.735169819734967</v>
      </c>
      <c r="AB73" s="11">
        <f t="shared" si="159"/>
        <v>1.7167808283645511</v>
      </c>
      <c r="AC73" s="11">
        <f t="shared" si="159"/>
        <v>3.1823546419727888</v>
      </c>
      <c r="AD73" s="11">
        <f t="shared" si="159"/>
        <v>4.0561834508436601</v>
      </c>
      <c r="AE73" s="11">
        <f t="shared" si="159"/>
        <v>2.0039843645079092</v>
      </c>
      <c r="AF73" s="11">
        <f t="shared" si="159"/>
        <v>6.1330850705532152</v>
      </c>
      <c r="AG73" s="11">
        <f t="shared" si="159"/>
        <v>2.3447452092979009</v>
      </c>
      <c r="AH73" s="11">
        <f t="shared" si="159"/>
        <v>3.5657800459673474</v>
      </c>
      <c r="AI73" s="11">
        <f t="shared" si="159"/>
        <v>3.1769518074503718</v>
      </c>
      <c r="AJ73" s="11">
        <f t="shared" ref="AJ73:BO73" si="160">AI12/AI$7*AJ43</f>
        <v>4.461964969044546</v>
      </c>
      <c r="AK73" s="11">
        <f t="shared" si="160"/>
        <v>3.0447396389389749</v>
      </c>
      <c r="AL73" s="11">
        <f t="shared" si="160"/>
        <v>3.4531996896566612</v>
      </c>
      <c r="AM73" s="11">
        <f t="shared" si="160"/>
        <v>2.9835071196391909</v>
      </c>
      <c r="AN73" s="11">
        <f t="shared" si="160"/>
        <v>2.4858419485984324</v>
      </c>
      <c r="AO73" s="11">
        <f t="shared" si="160"/>
        <v>4.3617940853613177</v>
      </c>
      <c r="AP73" s="11">
        <f t="shared" si="160"/>
        <v>3.5093531325514307</v>
      </c>
      <c r="AQ73" s="11">
        <f t="shared" si="160"/>
        <v>3.2481921966696561</v>
      </c>
      <c r="AR73" s="11">
        <f t="shared" si="160"/>
        <v>1.789089778103945</v>
      </c>
      <c r="AS73" s="11">
        <f t="shared" si="160"/>
        <v>2.210227327914291</v>
      </c>
      <c r="AT73" s="11">
        <f t="shared" si="160"/>
        <v>2.2865780199528767</v>
      </c>
      <c r="AU73" s="11">
        <f t="shared" si="160"/>
        <v>-1.6491317223372119</v>
      </c>
      <c r="AV73" s="11">
        <f t="shared" si="160"/>
        <v>-1.5759757763221598</v>
      </c>
      <c r="AW73" s="11">
        <f t="shared" si="160"/>
        <v>-3.2769940518072809</v>
      </c>
      <c r="AX73" s="11">
        <f t="shared" si="160"/>
        <v>-3.8087777115930375</v>
      </c>
      <c r="AY73" s="11">
        <f t="shared" si="160"/>
        <v>-2.2769248842862413</v>
      </c>
      <c r="AZ73" s="11">
        <f t="shared" si="160"/>
        <v>-0.7055633342000095</v>
      </c>
      <c r="BA73" s="11">
        <f t="shared" si="160"/>
        <v>2.388728538800077</v>
      </c>
      <c r="BB73" s="11">
        <f t="shared" si="160"/>
        <v>0.2072142341474216</v>
      </c>
      <c r="BC73" s="11">
        <f t="shared" si="160"/>
        <v>0.44592636692927662</v>
      </c>
      <c r="BD73" s="11">
        <f t="shared" si="160"/>
        <v>-0.37636125172790114</v>
      </c>
      <c r="BE73" s="11">
        <f t="shared" si="160"/>
        <v>0.48884189490975238</v>
      </c>
      <c r="BF73" s="11">
        <f t="shared" si="160"/>
        <v>1.3625524183605102</v>
      </c>
      <c r="BG73" s="11">
        <f t="shared" si="160"/>
        <v>-1.9864132313307949E-2</v>
      </c>
      <c r="BH73" s="11">
        <f t="shared" si="160"/>
        <v>1.711922595824021</v>
      </c>
      <c r="BI73" s="11">
        <f t="shared" si="160"/>
        <v>0.88380116486097882</v>
      </c>
      <c r="BJ73" s="11">
        <f t="shared" si="160"/>
        <v>1.8191869810107459</v>
      </c>
      <c r="BK73" s="11">
        <f t="shared" si="160"/>
        <v>0.99327063846512553</v>
      </c>
      <c r="BL73" s="11">
        <f t="shared" si="160"/>
        <v>2.2451179981695346</v>
      </c>
      <c r="BM73" s="11">
        <f t="shared" si="160"/>
        <v>2.5703645675419273</v>
      </c>
      <c r="BN73" s="11">
        <f t="shared" si="160"/>
        <v>1.9655058575502684</v>
      </c>
      <c r="BO73" s="11">
        <f t="shared" si="160"/>
        <v>1.5866921974174462</v>
      </c>
      <c r="BP73" s="11">
        <f t="shared" ref="BP73:CU73" si="161">BO12/BO$7*BP43</f>
        <v>1.9291725844356542</v>
      </c>
      <c r="BQ73" s="11">
        <f t="shared" si="161"/>
        <v>2.1146996598559422</v>
      </c>
      <c r="BR73" s="11">
        <f t="shared" si="161"/>
        <v>1.5148383830796197</v>
      </c>
      <c r="BS73" s="11">
        <f t="shared" si="161"/>
        <v>2.9478202314126238</v>
      </c>
      <c r="BT73" s="11">
        <f t="shared" si="161"/>
        <v>1.6754633532897418</v>
      </c>
      <c r="BU73" s="11">
        <f t="shared" si="161"/>
        <v>1.9585468042116856</v>
      </c>
      <c r="BV73" s="11">
        <f t="shared" si="161"/>
        <v>2.1007365427078541</v>
      </c>
      <c r="BW73" s="11">
        <f t="shared" si="161"/>
        <v>2.5360080852612095</v>
      </c>
      <c r="BX73" s="11">
        <f t="shared" si="161"/>
        <v>0.25831776403459877</v>
      </c>
      <c r="BY73" s="11">
        <f t="shared" si="161"/>
        <v>1.5600802715544881</v>
      </c>
      <c r="BZ73" s="11">
        <f t="shared" si="161"/>
        <v>-3.1159890310188163</v>
      </c>
      <c r="CA73" s="11">
        <f t="shared" si="161"/>
        <v>-4.4313893987865498</v>
      </c>
      <c r="CB73" s="11">
        <f t="shared" si="161"/>
        <v>-5.4729925656618468</v>
      </c>
      <c r="CC73" s="11">
        <f t="shared" si="161"/>
        <v>-2.0294432458029883</v>
      </c>
      <c r="CD73" s="11">
        <f t="shared" si="161"/>
        <v>-1.1807463354416072</v>
      </c>
      <c r="CE73" s="11">
        <f t="shared" si="161"/>
        <v>-0.92371718490341337</v>
      </c>
      <c r="CF73" s="11">
        <f t="shared" si="161"/>
        <v>2.1034258166327864</v>
      </c>
      <c r="CG73" s="11">
        <f t="shared" si="161"/>
        <v>0.91215195292805173</v>
      </c>
      <c r="CH73" s="11">
        <f t="shared" si="161"/>
        <v>2.0700750640828391</v>
      </c>
      <c r="CI73" s="11">
        <f t="shared" si="161"/>
        <v>1.1154274123256802</v>
      </c>
      <c r="CJ73" s="11">
        <f t="shared" si="161"/>
        <v>1.734384318821971</v>
      </c>
      <c r="CK73" s="11">
        <f t="shared" si="161"/>
        <v>1.2282167618772661</v>
      </c>
      <c r="CL73" s="11">
        <f t="shared" si="161"/>
        <v>1.5241390986764047</v>
      </c>
      <c r="CM73" s="11">
        <f t="shared" si="161"/>
        <v>1.9117560338290314</v>
      </c>
      <c r="CN73" s="11">
        <f t="shared" si="161"/>
        <v>2.5972418121884737</v>
      </c>
      <c r="CO73" s="11">
        <f t="shared" si="161"/>
        <v>0.87300505033607267</v>
      </c>
      <c r="CP73" s="11">
        <f t="shared" si="161"/>
        <v>2.9267650246176116</v>
      </c>
      <c r="CQ73" s="11">
        <f t="shared" si="161"/>
        <v>2.1696329521107383</v>
      </c>
      <c r="CR73" s="11">
        <f t="shared" si="161"/>
        <v>2.118018803563344</v>
      </c>
      <c r="CS73" s="11">
        <f t="shared" si="161"/>
        <v>2.0960736483758349</v>
      </c>
      <c r="CT73" s="11">
        <f t="shared" si="161"/>
        <v>3.4074957357797486</v>
      </c>
      <c r="CU73" s="11">
        <f t="shared" si="161"/>
        <v>2.4943620700304847</v>
      </c>
      <c r="CV73" s="11">
        <f t="shared" ref="CV73:EA73" si="162">CU12/CU$7*CV43</f>
        <v>0.84925583455649345</v>
      </c>
      <c r="CW73" s="11">
        <f t="shared" si="162"/>
        <v>3.5869961011254357</v>
      </c>
      <c r="CX73" s="11">
        <f t="shared" si="162"/>
        <v>1.916963653422199</v>
      </c>
      <c r="CY73" s="11">
        <f t="shared" si="162"/>
        <v>2.2868890499349459</v>
      </c>
      <c r="CZ73" s="11">
        <f t="shared" si="162"/>
        <v>2.9376665114635636</v>
      </c>
      <c r="DA73" s="11">
        <f t="shared" si="162"/>
        <v>3.4505819082274307</v>
      </c>
      <c r="DB73" s="11">
        <f t="shared" si="162"/>
        <v>2.6900016723670856</v>
      </c>
      <c r="DC73" s="11">
        <f t="shared" si="162"/>
        <v>2.8910541948592789</v>
      </c>
      <c r="DD73" s="11">
        <f t="shared" si="162"/>
        <v>3.6270224624468916</v>
      </c>
      <c r="DE73" s="11">
        <f t="shared" si="162"/>
        <v>2.664574903988929</v>
      </c>
      <c r="DF73" s="11">
        <f t="shared" si="162"/>
        <v>2.507149739509817</v>
      </c>
      <c r="DG73" s="11">
        <f t="shared" si="162"/>
        <v>2.4609604851984859</v>
      </c>
      <c r="DH73" s="11">
        <f t="shared" si="162"/>
        <v>3.3638986719486166</v>
      </c>
      <c r="DI73" s="11">
        <f t="shared" si="162"/>
        <v>2.0384176156229286</v>
      </c>
      <c r="DJ73" s="11">
        <f t="shared" si="162"/>
        <v>2.0309078968913155</v>
      </c>
      <c r="DK73" s="11">
        <f t="shared" si="162"/>
        <v>2.3803212170936496</v>
      </c>
      <c r="DL73" s="11">
        <f t="shared" si="162"/>
        <v>1.1201057384300186</v>
      </c>
      <c r="DM73" s="11">
        <f t="shared" si="162"/>
        <v>1.4455231563924054</v>
      </c>
      <c r="DN73" s="11">
        <f t="shared" si="162"/>
        <v>2.0899314101822357</v>
      </c>
      <c r="DO73" s="11">
        <f t="shared" si="162"/>
        <v>1.1951850345480042</v>
      </c>
      <c r="DP73" s="11">
        <f t="shared" si="162"/>
        <v>2.7079141517487724</v>
      </c>
      <c r="DQ73" s="11">
        <f t="shared" si="162"/>
        <v>3.2385222804284033</v>
      </c>
      <c r="DR73" s="11">
        <f t="shared" si="162"/>
        <v>1.6215076634783634</v>
      </c>
      <c r="DS73" s="11">
        <f t="shared" si="162"/>
        <v>0.81214941432817145</v>
      </c>
      <c r="DT73" s="42">
        <f t="shared" si="162"/>
        <v>-33.025732200450541</v>
      </c>
      <c r="DU73" s="42">
        <f t="shared" si="162"/>
        <v>13.371005030139731</v>
      </c>
      <c r="DV73" s="42">
        <f t="shared" si="162"/>
        <v>4.0628161093015347</v>
      </c>
      <c r="DW73" s="11">
        <f t="shared" si="162"/>
        <v>-4.8534285843142892E-2</v>
      </c>
      <c r="DX73" s="11">
        <f t="shared" si="162"/>
        <v>5.9434771171898477</v>
      </c>
      <c r="DY73" s="11">
        <f t="shared" si="162"/>
        <v>8.8576631702179096</v>
      </c>
      <c r="DZ73" s="11">
        <f t="shared" si="162"/>
        <v>7.1354442635397834</v>
      </c>
      <c r="EA73" s="11">
        <f t="shared" si="162"/>
        <v>1.3822868708389413</v>
      </c>
      <c r="EB73" s="11">
        <f t="shared" ref="EB73:FJ73" si="163">EA12/EA$7*EB43</f>
        <v>3.0078450079556793</v>
      </c>
      <c r="EC73" s="11">
        <f t="shared" si="163"/>
        <v>4.2020234128921068</v>
      </c>
      <c r="ED73" s="11">
        <f t="shared" si="163"/>
        <v>-0.94764850728677708</v>
      </c>
      <c r="EE73" s="11">
        <f t="shared" si="163"/>
        <v>0.54160553031150127</v>
      </c>
      <c r="EF73" s="11">
        <f t="shared" si="163"/>
        <v>0.78972954658911099</v>
      </c>
      <c r="EG73" s="11">
        <f t="shared" si="163"/>
        <v>-0.91660344607242317</v>
      </c>
      <c r="EH73" s="11">
        <f t="shared" si="163"/>
        <v>0.19520405875807958</v>
      </c>
      <c r="EI73" s="11">
        <f t="shared" si="163"/>
        <v>2.157106985499806</v>
      </c>
      <c r="EJ73" s="11">
        <f t="shared" si="163"/>
        <v>1.8038419956443605</v>
      </c>
      <c r="EK73" s="11">
        <f t="shared" si="163"/>
        <v>1.2463054967395513</v>
      </c>
      <c r="EL73" s="11">
        <f t="shared" si="163"/>
        <v>0.57139766746703813</v>
      </c>
      <c r="EM73" s="12">
        <f t="shared" si="163"/>
        <v>1.2224167835464148</v>
      </c>
      <c r="EN73" s="12">
        <f t="shared" si="163"/>
        <v>1.1348193140058909</v>
      </c>
      <c r="EO73" s="12">
        <f t="shared" si="163"/>
        <v>1.0114220430113712</v>
      </c>
      <c r="EP73" s="12">
        <f t="shared" si="163"/>
        <v>1.2697258200844825</v>
      </c>
      <c r="EQ73" s="12">
        <f t="shared" si="163"/>
        <v>1.3773154930427025</v>
      </c>
      <c r="ER73" s="12">
        <f t="shared" si="163"/>
        <v>0.80378901861078</v>
      </c>
      <c r="ES73" s="12">
        <f t="shared" si="163"/>
        <v>0.42004417048088205</v>
      </c>
      <c r="ET73" s="12">
        <f t="shared" si="163"/>
        <v>0.44702497576757455</v>
      </c>
      <c r="EU73" s="12">
        <f t="shared" si="163"/>
        <v>0.52937423082294022</v>
      </c>
      <c r="EV73" s="12">
        <f t="shared" si="163"/>
        <v>0.38215665244192581</v>
      </c>
      <c r="EW73" s="12">
        <f t="shared" si="163"/>
        <v>0.35957946623314518</v>
      </c>
      <c r="EX73" s="12">
        <f t="shared" si="163"/>
        <v>0.51602842651793313</v>
      </c>
      <c r="EY73" s="12">
        <f t="shared" si="163"/>
        <v>0.63955646259729737</v>
      </c>
      <c r="EZ73" s="12">
        <f t="shared" si="163"/>
        <v>0.7218410629229135</v>
      </c>
      <c r="FA73" s="12">
        <f t="shared" si="163"/>
        <v>0.85175485241566762</v>
      </c>
      <c r="FB73" s="12">
        <f t="shared" si="163"/>
        <v>0.99081960689212567</v>
      </c>
      <c r="FC73" s="12">
        <f t="shared" si="163"/>
        <v>0.94885747635604534</v>
      </c>
      <c r="FD73" s="12">
        <f t="shared" si="163"/>
        <v>0.93383726318657989</v>
      </c>
      <c r="FE73" s="12">
        <f t="shared" si="163"/>
        <v>0.95366304423773895</v>
      </c>
      <c r="FF73" s="12">
        <f t="shared" si="163"/>
        <v>0.94144035665584391</v>
      </c>
      <c r="FG73" s="12">
        <f t="shared" si="163"/>
        <v>0.93654225642209377</v>
      </c>
      <c r="FH73" s="12">
        <f t="shared" si="163"/>
        <v>0.99673400712556248</v>
      </c>
      <c r="FI73" s="12">
        <f t="shared" si="163"/>
        <v>0.89818618835099506</v>
      </c>
      <c r="FJ73" s="12">
        <f t="shared" si="163"/>
        <v>0.88123161483592283</v>
      </c>
    </row>
    <row r="74" spans="2:166" x14ac:dyDescent="0.2">
      <c r="B74" t="str">
        <f t="shared" si="133"/>
        <v xml:space="preserve">   Wholesale and retail trade</v>
      </c>
      <c r="C74" s="11"/>
      <c r="D74" s="11">
        <f t="shared" ref="D74:AI74" si="164">C13/C$7*D44</f>
        <v>9.736675181144025E-2</v>
      </c>
      <c r="E74" s="11">
        <f t="shared" si="164"/>
        <v>0.25415940094107631</v>
      </c>
      <c r="F74" s="11">
        <f t="shared" si="164"/>
        <v>0.64028603051301591</v>
      </c>
      <c r="G74" s="11">
        <f t="shared" si="164"/>
        <v>-1.2566876942345735</v>
      </c>
      <c r="H74" s="11">
        <f t="shared" si="164"/>
        <v>3.611563512754816E-2</v>
      </c>
      <c r="I74" s="11">
        <f t="shared" si="164"/>
        <v>-0.17901470357653951</v>
      </c>
      <c r="J74" s="11">
        <f t="shared" si="164"/>
        <v>-0.27223625680622948</v>
      </c>
      <c r="K74" s="11">
        <f t="shared" si="164"/>
        <v>0.67871712956846519</v>
      </c>
      <c r="L74" s="11">
        <f t="shared" si="164"/>
        <v>1.1839427645949294E-2</v>
      </c>
      <c r="M74" s="11">
        <f t="shared" si="164"/>
        <v>-0.30483605834227795</v>
      </c>
      <c r="N74" s="11">
        <f t="shared" si="164"/>
        <v>5.9177170894477146E-2</v>
      </c>
      <c r="O74" s="11">
        <f t="shared" si="164"/>
        <v>0.34492670317597851</v>
      </c>
      <c r="P74" s="11">
        <f t="shared" si="164"/>
        <v>0.1180534826137772</v>
      </c>
      <c r="Q74" s="11">
        <f t="shared" si="164"/>
        <v>1.3054031088613671</v>
      </c>
      <c r="R74" s="11">
        <f t="shared" si="164"/>
        <v>-1.069026195959065</v>
      </c>
      <c r="S74" s="11">
        <f t="shared" si="164"/>
        <v>0.28324431379959841</v>
      </c>
      <c r="T74" s="11">
        <f t="shared" si="164"/>
        <v>0.27008380399464227</v>
      </c>
      <c r="U74" s="11">
        <f t="shared" si="164"/>
        <v>0.67244498068226177</v>
      </c>
      <c r="V74" s="11">
        <f t="shared" si="164"/>
        <v>0.18575343355400387</v>
      </c>
      <c r="W74" s="11">
        <f t="shared" si="164"/>
        <v>0.4984527384537259</v>
      </c>
      <c r="X74" s="11">
        <f t="shared" si="164"/>
        <v>0.33221588128140073</v>
      </c>
      <c r="Y74" s="11">
        <f t="shared" si="164"/>
        <v>0.68086878045885069</v>
      </c>
      <c r="Z74" s="11">
        <f t="shared" si="164"/>
        <v>0.53886585382561403</v>
      </c>
      <c r="AA74" s="11">
        <f t="shared" si="164"/>
        <v>1.0872377735438374</v>
      </c>
      <c r="AB74" s="11">
        <f t="shared" si="164"/>
        <v>0.461329718500121</v>
      </c>
      <c r="AC74" s="11">
        <f t="shared" si="164"/>
        <v>0.33384466861174539</v>
      </c>
      <c r="AD74" s="11">
        <f t="shared" si="164"/>
        <v>0.47422812920820462</v>
      </c>
      <c r="AE74" s="11">
        <f t="shared" si="164"/>
        <v>-0.24535649431212125</v>
      </c>
      <c r="AF74" s="11">
        <f t="shared" si="164"/>
        <v>1.6082203017051604</v>
      </c>
      <c r="AG74" s="11">
        <f t="shared" si="164"/>
        <v>0.54788277108037076</v>
      </c>
      <c r="AH74" s="11">
        <f t="shared" si="164"/>
        <v>1.0219008613702945</v>
      </c>
      <c r="AI74" s="11">
        <f t="shared" si="164"/>
        <v>-0.11110823841877498</v>
      </c>
      <c r="AJ74" s="11">
        <f t="shared" ref="AJ74:BO74" si="165">AI13/AI$7*AJ44</f>
        <v>0.70497606226548759</v>
      </c>
      <c r="AK74" s="11">
        <f t="shared" si="165"/>
        <v>0.57248411272121535</v>
      </c>
      <c r="AL74" s="11">
        <f t="shared" si="165"/>
        <v>1.1402234841256811</v>
      </c>
      <c r="AM74" s="11">
        <f t="shared" si="165"/>
        <v>0.32398927699671798</v>
      </c>
      <c r="AN74" s="11">
        <f t="shared" si="165"/>
        <v>0.27372514525114855</v>
      </c>
      <c r="AO74" s="11">
        <f t="shared" si="165"/>
        <v>0.89904352667277476</v>
      </c>
      <c r="AP74" s="11">
        <f t="shared" si="165"/>
        <v>0.87136782435374704</v>
      </c>
      <c r="AQ74" s="11">
        <f t="shared" si="165"/>
        <v>0.36504076180640022</v>
      </c>
      <c r="AR74" s="11">
        <f t="shared" si="165"/>
        <v>0.26737404548157773</v>
      </c>
      <c r="AS74" s="11">
        <f t="shared" si="165"/>
        <v>-9.4280489493546015E-3</v>
      </c>
      <c r="AT74" s="11">
        <f t="shared" si="165"/>
        <v>0.49397754558625934</v>
      </c>
      <c r="AU74" s="11">
        <f t="shared" si="165"/>
        <v>-0.51631718838363494</v>
      </c>
      <c r="AV74" s="11">
        <f t="shared" si="165"/>
        <v>-0.68362254270471901</v>
      </c>
      <c r="AW74" s="11">
        <f t="shared" si="165"/>
        <v>-1.0679448917535406</v>
      </c>
      <c r="AX74" s="11">
        <f t="shared" si="165"/>
        <v>-1.5869991507355097</v>
      </c>
      <c r="AY74" s="11">
        <f t="shared" si="165"/>
        <v>-1.2052959048297729</v>
      </c>
      <c r="AZ74" s="11">
        <f t="shared" si="165"/>
        <v>-0.95936933870153795</v>
      </c>
      <c r="BA74" s="11">
        <f t="shared" si="165"/>
        <v>1.9257851794013758</v>
      </c>
      <c r="BB74" s="11">
        <f t="shared" si="165"/>
        <v>-0.40020294131651063</v>
      </c>
      <c r="BC74" s="11">
        <f t="shared" si="165"/>
        <v>8.9199920052135534E-2</v>
      </c>
      <c r="BD74" s="11">
        <f t="shared" si="165"/>
        <v>-0.39301560170389405</v>
      </c>
      <c r="BE74" s="11">
        <f t="shared" si="165"/>
        <v>0.11980351826170664</v>
      </c>
      <c r="BF74" s="11">
        <f t="shared" si="165"/>
        <v>5.9834874204256476E-2</v>
      </c>
      <c r="BG74" s="11">
        <f t="shared" si="165"/>
        <v>-8.9201131346061252E-2</v>
      </c>
      <c r="BH74" s="11">
        <f t="shared" si="165"/>
        <v>0.34060287359356856</v>
      </c>
      <c r="BI74" s="11">
        <f t="shared" si="165"/>
        <v>-5.9261004098626842E-2</v>
      </c>
      <c r="BJ74" s="11">
        <f t="shared" si="165"/>
        <v>2.9603671609459696E-2</v>
      </c>
      <c r="BK74" s="11">
        <f t="shared" si="165"/>
        <v>0.25616688468991894</v>
      </c>
      <c r="BL74" s="11">
        <f t="shared" si="165"/>
        <v>0.47339763041450084</v>
      </c>
      <c r="BM74" s="11">
        <f t="shared" si="165"/>
        <v>0.40989601076129029</v>
      </c>
      <c r="BN74" s="11">
        <f t="shared" si="165"/>
        <v>0.35824906654065142</v>
      </c>
      <c r="BO74" s="11">
        <f t="shared" si="165"/>
        <v>0.114207942252846</v>
      </c>
      <c r="BP74" s="11">
        <f t="shared" ref="BP74:CU74" si="166">BO13/BO$7*BP44</f>
        <v>8.4969935914108077E-2</v>
      </c>
      <c r="BQ74" s="11">
        <f t="shared" si="166"/>
        <v>6.5565326297268009E-2</v>
      </c>
      <c r="BR74" s="11">
        <f t="shared" si="166"/>
        <v>-6.4901893204581923E-2</v>
      </c>
      <c r="BS74" s="11">
        <f t="shared" si="166"/>
        <v>0.70495500521560661</v>
      </c>
      <c r="BT74" s="11">
        <f t="shared" si="166"/>
        <v>0.20202813832315117</v>
      </c>
      <c r="BU74" s="11">
        <f t="shared" si="166"/>
        <v>0.25564689108376903</v>
      </c>
      <c r="BV74" s="11">
        <f t="shared" si="166"/>
        <v>0.30868004000067245</v>
      </c>
      <c r="BW74" s="11">
        <f t="shared" si="166"/>
        <v>0.59074971195123527</v>
      </c>
      <c r="BX74" s="11">
        <f t="shared" si="166"/>
        <v>-0.43981176951034284</v>
      </c>
      <c r="BY74" s="11">
        <f t="shared" si="166"/>
        <v>-1.7797307950935978E-2</v>
      </c>
      <c r="BZ74" s="11">
        <f t="shared" si="166"/>
        <v>-1.0701847685564181</v>
      </c>
      <c r="CA74" s="11">
        <f t="shared" si="166"/>
        <v>-1.5360808115382489</v>
      </c>
      <c r="CB74" s="11">
        <f t="shared" si="166"/>
        <v>-1.2607482004360826</v>
      </c>
      <c r="CC74" s="11">
        <f t="shared" si="166"/>
        <v>-0.46402029084602991</v>
      </c>
      <c r="CD74" s="11">
        <f t="shared" si="166"/>
        <v>-0.70821415270892851</v>
      </c>
      <c r="CE74" s="11">
        <f t="shared" si="166"/>
        <v>-0.68534336151913477</v>
      </c>
      <c r="CF74" s="11">
        <f t="shared" si="166"/>
        <v>0.28057332624351811</v>
      </c>
      <c r="CG74" s="11">
        <f t="shared" si="166"/>
        <v>-0.15238878808641437</v>
      </c>
      <c r="CH74" s="11">
        <f t="shared" si="166"/>
        <v>0.30780389773252831</v>
      </c>
      <c r="CI74" s="11">
        <f t="shared" si="166"/>
        <v>0.19069573120288991</v>
      </c>
      <c r="CJ74" s="11">
        <f t="shared" si="166"/>
        <v>0.32430534950862672</v>
      </c>
      <c r="CK74" s="11">
        <f t="shared" si="166"/>
        <v>2.8211360682662605E-2</v>
      </c>
      <c r="CL74" s="11">
        <f t="shared" si="166"/>
        <v>-9.3428021656613899E-3</v>
      </c>
      <c r="CM74" s="11">
        <f t="shared" si="166"/>
        <v>0.23377199950039257</v>
      </c>
      <c r="CN74" s="11">
        <f t="shared" si="166"/>
        <v>0.53399716035729994</v>
      </c>
      <c r="CO74" s="11">
        <f t="shared" si="166"/>
        <v>0.32316618635918487</v>
      </c>
      <c r="CP74" s="11">
        <f t="shared" si="166"/>
        <v>0.32175120559292569</v>
      </c>
      <c r="CQ74" s="11">
        <f t="shared" si="166"/>
        <v>0.36469745674671111</v>
      </c>
      <c r="CR74" s="11">
        <f t="shared" si="166"/>
        <v>0.38045721664137733</v>
      </c>
      <c r="CS74" s="11">
        <f t="shared" si="166"/>
        <v>0.42366845931949965</v>
      </c>
      <c r="CT74" s="11">
        <f t="shared" si="166"/>
        <v>0.63042465049352525</v>
      </c>
      <c r="CU74" s="11">
        <f t="shared" si="166"/>
        <v>9.6825172771183035E-2</v>
      </c>
      <c r="CV74" s="11">
        <f t="shared" ref="CV74:EA74" si="167">CU13/CU$7*CV44</f>
        <v>-6.0954629250947648E-2</v>
      </c>
      <c r="CW74" s="11">
        <f t="shared" si="167"/>
        <v>0.50243041372462893</v>
      </c>
      <c r="CX74" s="11">
        <f t="shared" si="167"/>
        <v>0.24240178707667767</v>
      </c>
      <c r="CY74" s="11">
        <f t="shared" si="167"/>
        <v>0.31882014602815589</v>
      </c>
      <c r="CZ74" s="11">
        <f t="shared" si="167"/>
        <v>0.31641895441840467</v>
      </c>
      <c r="DA74" s="11">
        <f t="shared" si="167"/>
        <v>0.35674618390349105</v>
      </c>
      <c r="DB74" s="11">
        <f t="shared" si="167"/>
        <v>8.334894054629052E-3</v>
      </c>
      <c r="DC74" s="11">
        <f t="shared" si="167"/>
        <v>-4.1321146242060174E-2</v>
      </c>
      <c r="DD74" s="11">
        <f t="shared" si="167"/>
        <v>0.34798804834287383</v>
      </c>
      <c r="DE74" s="11">
        <f t="shared" si="167"/>
        <v>5.6986252922839924E-2</v>
      </c>
      <c r="DF74" s="11">
        <f t="shared" si="167"/>
        <v>0.21124392605219211</v>
      </c>
      <c r="DG74" s="11">
        <f t="shared" si="167"/>
        <v>0.12092827771992032</v>
      </c>
      <c r="DH74" s="11">
        <f t="shared" si="167"/>
        <v>0.17659787253129214</v>
      </c>
      <c r="DI74" s="11">
        <f t="shared" si="167"/>
        <v>8.7363839823547146E-2</v>
      </c>
      <c r="DJ74" s="11">
        <f t="shared" si="167"/>
        <v>-2.3665280698106403E-2</v>
      </c>
      <c r="DK74" s="11">
        <f t="shared" si="167"/>
        <v>0.16567726281101233</v>
      </c>
      <c r="DL74" s="11">
        <f t="shared" si="167"/>
        <v>-0.22457141636199648</v>
      </c>
      <c r="DM74" s="11">
        <f t="shared" si="167"/>
        <v>-7.7623773545232077E-3</v>
      </c>
      <c r="DN74" s="11">
        <f t="shared" si="167"/>
        <v>-0.21499742258634275</v>
      </c>
      <c r="DO74" s="11">
        <f t="shared" si="167"/>
        <v>0.41928487573641743</v>
      </c>
      <c r="DP74" s="11">
        <f t="shared" si="167"/>
        <v>-0.54906011010626599</v>
      </c>
      <c r="DQ74" s="11">
        <f t="shared" si="167"/>
        <v>-0.32296056916096344</v>
      </c>
      <c r="DR74" s="11">
        <f t="shared" si="167"/>
        <v>-6.0076721072634752E-2</v>
      </c>
      <c r="DS74" s="11">
        <f t="shared" si="167"/>
        <v>-9.7120158922900546E-2</v>
      </c>
      <c r="DT74" s="42">
        <f t="shared" si="167"/>
        <v>-4.6913800192431614</v>
      </c>
      <c r="DU74" s="42">
        <f t="shared" si="167"/>
        <v>3.4806222266357949</v>
      </c>
      <c r="DV74" s="42">
        <f t="shared" si="167"/>
        <v>1.0258089900454133</v>
      </c>
      <c r="DW74" s="11">
        <f t="shared" si="167"/>
        <v>0.59259869062661974</v>
      </c>
      <c r="DX74" s="11">
        <f t="shared" si="167"/>
        <v>0.90621241359685045</v>
      </c>
      <c r="DY74" s="11">
        <f t="shared" si="167"/>
        <v>0.33883303675281778</v>
      </c>
      <c r="DZ74" s="11">
        <f t="shared" si="167"/>
        <v>0.45979713038604697</v>
      </c>
      <c r="EA74" s="11">
        <f t="shared" si="167"/>
        <v>-1.6819773592614096</v>
      </c>
      <c r="EB74" s="11">
        <f t="shared" ref="EB74:FJ74" si="168">EA13/EA$7*EB44</f>
        <v>1.5312085709524265E-2</v>
      </c>
      <c r="EC74" s="11">
        <f t="shared" si="168"/>
        <v>0.19846426414561152</v>
      </c>
      <c r="ED74" s="11">
        <f t="shared" si="168"/>
        <v>-0.34096163876365615</v>
      </c>
      <c r="EE74" s="11">
        <f t="shared" si="168"/>
        <v>0.70561186988409053</v>
      </c>
      <c r="EF74" s="11">
        <f t="shared" si="168"/>
        <v>-8.969319748884709E-2</v>
      </c>
      <c r="EG74" s="11">
        <f t="shared" si="168"/>
        <v>-0.44993569477016931</v>
      </c>
      <c r="EH74" s="11">
        <f t="shared" si="168"/>
        <v>-0.34867385841761955</v>
      </c>
      <c r="EI74" s="11">
        <f t="shared" si="168"/>
        <v>0.18858059888939596</v>
      </c>
      <c r="EJ74" s="11">
        <f t="shared" si="168"/>
        <v>6.7261148471638721E-2</v>
      </c>
      <c r="EK74" s="11">
        <f t="shared" si="168"/>
        <v>-0.19180500444508375</v>
      </c>
      <c r="EL74" s="11">
        <f t="shared" si="168"/>
        <v>-0.22049187449893498</v>
      </c>
      <c r="EM74" s="12">
        <f t="shared" si="168"/>
        <v>0.19868059303399108</v>
      </c>
      <c r="EN74" s="12">
        <f t="shared" si="168"/>
        <v>0.24404915440935424</v>
      </c>
      <c r="EO74" s="12">
        <f t="shared" si="168"/>
        <v>7.1566570822639234E-3</v>
      </c>
      <c r="EP74" s="12">
        <f t="shared" si="168"/>
        <v>0.11757512655160458</v>
      </c>
      <c r="EQ74" s="12">
        <f t="shared" si="168"/>
        <v>-8.2201025934778377E-2</v>
      </c>
      <c r="ER74" s="12">
        <f t="shared" si="168"/>
        <v>8.7675741590216266E-2</v>
      </c>
      <c r="ES74" s="12">
        <f t="shared" si="168"/>
        <v>0.22313788299324613</v>
      </c>
      <c r="ET74" s="12">
        <f t="shared" si="168"/>
        <v>4.910727453352029E-2</v>
      </c>
      <c r="EU74" s="12">
        <f t="shared" si="168"/>
        <v>6.1533632904134432E-2</v>
      </c>
      <c r="EV74" s="12">
        <f t="shared" si="168"/>
        <v>0.14878959391120225</v>
      </c>
      <c r="EW74" s="12">
        <f t="shared" si="168"/>
        <v>9.4531989885760892E-2</v>
      </c>
      <c r="EX74" s="12">
        <f t="shared" si="168"/>
        <v>-1.7905058509120792E-2</v>
      </c>
      <c r="EY74" s="12">
        <f t="shared" si="168"/>
        <v>-9.2938795792760653E-2</v>
      </c>
      <c r="EZ74" s="12">
        <f t="shared" si="168"/>
        <v>-6.5351367377919384E-2</v>
      </c>
      <c r="FA74" s="12">
        <f t="shared" si="168"/>
        <v>-2.8168105713508765E-2</v>
      </c>
      <c r="FB74" s="12">
        <f t="shared" si="168"/>
        <v>-2.4935048861234738E-2</v>
      </c>
      <c r="FC74" s="12">
        <f t="shared" si="168"/>
        <v>-7.0676785299735145E-2</v>
      </c>
      <c r="FD74" s="12">
        <f t="shared" si="168"/>
        <v>-1.2944896574807191E-2</v>
      </c>
      <c r="FE74" s="12">
        <f t="shared" si="168"/>
        <v>-1.3759625977784887E-2</v>
      </c>
      <c r="FF74" s="12">
        <f t="shared" si="168"/>
        <v>-1.6172246603549142E-3</v>
      </c>
      <c r="FG74" s="12">
        <f t="shared" si="168"/>
        <v>1.4074286727972486E-2</v>
      </c>
      <c r="FH74" s="12">
        <f t="shared" si="168"/>
        <v>3.9135032694323675E-2</v>
      </c>
      <c r="FI74" s="12">
        <f t="shared" si="168"/>
        <v>5.4265342229334296E-2</v>
      </c>
      <c r="FJ74" s="12">
        <f t="shared" si="168"/>
        <v>1.4529594467224153E-2</v>
      </c>
    </row>
    <row r="75" spans="2:166" x14ac:dyDescent="0.2">
      <c r="B75" t="str">
        <f t="shared" si="133"/>
        <v xml:space="preserve">   Transportation and public utilities</v>
      </c>
      <c r="C75" s="11"/>
      <c r="D75" s="11">
        <f t="shared" ref="D75:AI75" si="169">C14/C$7*D45</f>
        <v>1.1540788784200269</v>
      </c>
      <c r="E75" s="11">
        <f t="shared" si="169"/>
        <v>0.52613855258848852</v>
      </c>
      <c r="F75" s="11">
        <f t="shared" si="169"/>
        <v>-0.81109748076103139</v>
      </c>
      <c r="G75" s="11">
        <f t="shared" si="169"/>
        <v>0.26960077520825254</v>
      </c>
      <c r="H75" s="11">
        <f t="shared" si="169"/>
        <v>0.1092027564325954</v>
      </c>
      <c r="I75" s="11">
        <f t="shared" si="169"/>
        <v>0.85639124253300192</v>
      </c>
      <c r="J75" s="11">
        <f t="shared" si="169"/>
        <v>-0.68681807130436301</v>
      </c>
      <c r="K75" s="11">
        <f t="shared" si="169"/>
        <v>-0.57913546908642977</v>
      </c>
      <c r="L75" s="11">
        <f t="shared" si="169"/>
        <v>0.3282420775234805</v>
      </c>
      <c r="M75" s="11">
        <f t="shared" si="169"/>
        <v>0.20414506922312614</v>
      </c>
      <c r="N75" s="11">
        <f t="shared" si="169"/>
        <v>-0.54156153654321315</v>
      </c>
      <c r="O75" s="11">
        <f t="shared" si="169"/>
        <v>-9.3621427074167485E-2</v>
      </c>
      <c r="P75" s="11">
        <f t="shared" si="169"/>
        <v>-4.689976502691242E-2</v>
      </c>
      <c r="Q75" s="11">
        <f t="shared" si="169"/>
        <v>0.73377424628093124</v>
      </c>
      <c r="R75" s="11">
        <f t="shared" si="169"/>
        <v>-1.2066017337534829</v>
      </c>
      <c r="S75" s="11">
        <f t="shared" si="169"/>
        <v>0.50157737179307271</v>
      </c>
      <c r="T75" s="11">
        <f t="shared" si="169"/>
        <v>0.32375338544181942</v>
      </c>
      <c r="U75" s="11">
        <f t="shared" si="169"/>
        <v>0.4332355991917386</v>
      </c>
      <c r="V75" s="11">
        <f t="shared" si="169"/>
        <v>-0.2820028544175896</v>
      </c>
      <c r="W75" s="11">
        <f t="shared" si="169"/>
        <v>-0.42981496321479445</v>
      </c>
      <c r="X75" s="11">
        <f t="shared" si="169"/>
        <v>0.38781103390258598</v>
      </c>
      <c r="Y75" s="11">
        <f t="shared" si="169"/>
        <v>0.64694073358302662</v>
      </c>
      <c r="Z75" s="11">
        <f t="shared" si="169"/>
        <v>-0.37254936119526832</v>
      </c>
      <c r="AA75" s="11">
        <f t="shared" si="169"/>
        <v>0.16186727197322251</v>
      </c>
      <c r="AB75" s="11">
        <f t="shared" si="169"/>
        <v>-0.29275889162897295</v>
      </c>
      <c r="AC75" s="11">
        <f t="shared" si="169"/>
        <v>1.2048436645510943</v>
      </c>
      <c r="AD75" s="11">
        <f t="shared" si="169"/>
        <v>0.12119996620274064</v>
      </c>
      <c r="AE75" s="11">
        <f t="shared" si="169"/>
        <v>-0.17958856951725627</v>
      </c>
      <c r="AF75" s="11">
        <f t="shared" si="169"/>
        <v>0.5440124049668752</v>
      </c>
      <c r="AG75" s="11">
        <f t="shared" si="169"/>
        <v>-0.34284673749930089</v>
      </c>
      <c r="AH75" s="11">
        <f t="shared" si="169"/>
        <v>-0.76386349059876391</v>
      </c>
      <c r="AI75" s="11">
        <f t="shared" si="169"/>
        <v>1.3517810680132714</v>
      </c>
      <c r="AJ75" s="11">
        <f t="shared" ref="AJ75:BO75" si="170">AI14/AI$7*AJ45</f>
        <v>0.52534179694895045</v>
      </c>
      <c r="AK75" s="11">
        <f t="shared" si="170"/>
        <v>3.9759543683994647E-2</v>
      </c>
      <c r="AL75" s="11">
        <f t="shared" si="170"/>
        <v>-0.11660307195298608</v>
      </c>
      <c r="AM75" s="11">
        <f t="shared" si="170"/>
        <v>2.9301276395675823E-2</v>
      </c>
      <c r="AN75" s="11">
        <f t="shared" si="170"/>
        <v>8.809696159149058E-2</v>
      </c>
      <c r="AO75" s="11">
        <f t="shared" si="170"/>
        <v>-0.13374723604525643</v>
      </c>
      <c r="AP75" s="11">
        <f t="shared" si="170"/>
        <v>0.295423505085468</v>
      </c>
      <c r="AQ75" s="11">
        <f t="shared" si="170"/>
        <v>-0.47338043978318234</v>
      </c>
      <c r="AR75" s="11">
        <f t="shared" si="170"/>
        <v>0.21287982758600837</v>
      </c>
      <c r="AS75" s="11">
        <f t="shared" si="170"/>
        <v>-0.15792994695100152</v>
      </c>
      <c r="AT75" s="11">
        <f t="shared" si="170"/>
        <v>0.27936987313738654</v>
      </c>
      <c r="AU75" s="11">
        <f t="shared" si="170"/>
        <v>-0.18349338051665329</v>
      </c>
      <c r="AV75" s="11">
        <f t="shared" si="170"/>
        <v>-0.15731794859523179</v>
      </c>
      <c r="AW75" s="11">
        <f t="shared" si="170"/>
        <v>-0.43472234000547355</v>
      </c>
      <c r="AX75" s="11">
        <f t="shared" si="170"/>
        <v>-0.48208726613746883</v>
      </c>
      <c r="AY75" s="11">
        <f t="shared" si="170"/>
        <v>-0.23703986961354059</v>
      </c>
      <c r="AZ75" s="11">
        <f t="shared" si="170"/>
        <v>-9.7368399042325263E-2</v>
      </c>
      <c r="BA75" s="11">
        <f t="shared" si="170"/>
        <v>0.13016823281785561</v>
      </c>
      <c r="BB75" s="11">
        <f t="shared" si="170"/>
        <v>-9.7634181165057218E-2</v>
      </c>
      <c r="BC75" s="11">
        <f t="shared" si="170"/>
        <v>-0.16536849569137332</v>
      </c>
      <c r="BD75" s="11">
        <f t="shared" si="170"/>
        <v>-0.17545148529575247</v>
      </c>
      <c r="BE75" s="11">
        <f t="shared" si="170"/>
        <v>6.0083444473104652E-2</v>
      </c>
      <c r="BF75" s="11">
        <f t="shared" si="170"/>
        <v>-1.9876504772161782E-2</v>
      </c>
      <c r="BG75" s="11">
        <f t="shared" si="170"/>
        <v>-0.15642726114935387</v>
      </c>
      <c r="BH75" s="11">
        <f t="shared" si="170"/>
        <v>0.14105317591143024</v>
      </c>
      <c r="BI75" s="11">
        <f t="shared" si="170"/>
        <v>0.171005628844905</v>
      </c>
      <c r="BJ75" s="11">
        <f t="shared" si="170"/>
        <v>0.11972800291507298</v>
      </c>
      <c r="BK75" s="11">
        <f t="shared" si="170"/>
        <v>-0.25748718874217941</v>
      </c>
      <c r="BL75" s="11">
        <f t="shared" si="170"/>
        <v>-0.26549629431282351</v>
      </c>
      <c r="BM75" s="11">
        <f t="shared" si="170"/>
        <v>0.15710237159405746</v>
      </c>
      <c r="BN75" s="11">
        <f t="shared" si="170"/>
        <v>6.7654142178068422E-2</v>
      </c>
      <c r="BO75" s="11">
        <f t="shared" si="170"/>
        <v>2.545600102016113E-14</v>
      </c>
      <c r="BP75" s="11">
        <f t="shared" ref="BP75:CU75" si="171">BO14/BO$7*BP45</f>
        <v>-7.4771756514197679E-2</v>
      </c>
      <c r="BQ75" s="11">
        <f t="shared" si="171"/>
        <v>0.32889453213880071</v>
      </c>
      <c r="BR75" s="11">
        <f t="shared" si="171"/>
        <v>-5.53963011151139E-2</v>
      </c>
      <c r="BS75" s="11">
        <f t="shared" si="171"/>
        <v>5.5736126705559698E-2</v>
      </c>
      <c r="BT75" s="11">
        <f t="shared" si="171"/>
        <v>1.8308068539063936E-2</v>
      </c>
      <c r="BU75" s="11">
        <f t="shared" si="171"/>
        <v>0.38705367945163849</v>
      </c>
      <c r="BV75" s="11">
        <f t="shared" si="171"/>
        <v>-8.9225812871255403E-2</v>
      </c>
      <c r="BW75" s="11">
        <f t="shared" si="171"/>
        <v>-0.16705603705834232</v>
      </c>
      <c r="BX75" s="11">
        <f t="shared" si="171"/>
        <v>-9.6830056265881287E-2</v>
      </c>
      <c r="BY75" s="11">
        <f t="shared" si="171"/>
        <v>0.14468058325884506</v>
      </c>
      <c r="BZ75" s="11">
        <f t="shared" si="171"/>
        <v>-0.32527142383736207</v>
      </c>
      <c r="CA75" s="11">
        <f t="shared" si="171"/>
        <v>-0.2889206639527982</v>
      </c>
      <c r="CB75" s="11">
        <f t="shared" si="171"/>
        <v>-0.55104935283210843</v>
      </c>
      <c r="CC75" s="11">
        <f t="shared" si="171"/>
        <v>8.5365955640033256E-2</v>
      </c>
      <c r="CD75" s="11">
        <f t="shared" si="171"/>
        <v>-0.17686160590933875</v>
      </c>
      <c r="CE75" s="11">
        <f t="shared" si="171"/>
        <v>-0.21460953837055016</v>
      </c>
      <c r="CF75" s="11">
        <f t="shared" si="171"/>
        <v>-0.11375908282036841</v>
      </c>
      <c r="CG75" s="11">
        <f t="shared" si="171"/>
        <v>0.33740086367804412</v>
      </c>
      <c r="CH75" s="11">
        <f t="shared" si="171"/>
        <v>9.6431285964587374E-2</v>
      </c>
      <c r="CI75" s="11">
        <f t="shared" si="171"/>
        <v>4.7685126601604781E-2</v>
      </c>
      <c r="CJ75" s="11">
        <f t="shared" si="171"/>
        <v>3.7988325292387111E-2</v>
      </c>
      <c r="CK75" s="11">
        <f t="shared" si="171"/>
        <v>0.2609984431374256</v>
      </c>
      <c r="CL75" s="11">
        <f t="shared" si="171"/>
        <v>-1.8651777363650719E-2</v>
      </c>
      <c r="CM75" s="11">
        <f t="shared" si="171"/>
        <v>1.8623609506918468E-2</v>
      </c>
      <c r="CN75" s="11">
        <f t="shared" si="171"/>
        <v>4.6420507462774277E-2</v>
      </c>
      <c r="CO75" s="11">
        <f t="shared" si="171"/>
        <v>-1.8270308375558028E-2</v>
      </c>
      <c r="CP75" s="11">
        <f t="shared" si="171"/>
        <v>0.11072948895995473</v>
      </c>
      <c r="CQ75" s="11">
        <f t="shared" si="171"/>
        <v>-4.4914880529102218E-2</v>
      </c>
      <c r="CR75" s="11">
        <f t="shared" si="171"/>
        <v>0.13658187343701109</v>
      </c>
      <c r="CS75" s="11">
        <f t="shared" si="171"/>
        <v>0.12656168230507719</v>
      </c>
      <c r="CT75" s="11">
        <f t="shared" si="171"/>
        <v>0.28322543392766392</v>
      </c>
      <c r="CU75" s="11">
        <f t="shared" si="171"/>
        <v>0.35575808556520394</v>
      </c>
      <c r="CV75" s="11">
        <f t="shared" ref="CV75:EA75" si="172">CU14/CU$7*CV45</f>
        <v>0.24166812233828092</v>
      </c>
      <c r="CW75" s="11">
        <f t="shared" si="172"/>
        <v>0.10554809423986056</v>
      </c>
      <c r="CX75" s="11">
        <f t="shared" si="172"/>
        <v>0.32021144687030162</v>
      </c>
      <c r="CY75" s="11">
        <f t="shared" si="172"/>
        <v>0.27243570058959038</v>
      </c>
      <c r="CZ75" s="11">
        <f t="shared" si="172"/>
        <v>8.4865063778649594E-3</v>
      </c>
      <c r="DA75" s="11">
        <f t="shared" si="172"/>
        <v>8.4880128520774187E-2</v>
      </c>
      <c r="DB75" s="11">
        <f t="shared" si="172"/>
        <v>0.47213194936029307</v>
      </c>
      <c r="DC75" s="11">
        <f t="shared" si="172"/>
        <v>9.1879814764243825E-2</v>
      </c>
      <c r="DD75" s="11">
        <f t="shared" si="172"/>
        <v>0.15848017007403295</v>
      </c>
      <c r="DE75" s="11">
        <f t="shared" si="172"/>
        <v>0.14855612115990474</v>
      </c>
      <c r="DF75" s="11">
        <f t="shared" si="172"/>
        <v>0.33411106091301718</v>
      </c>
      <c r="DG75" s="11">
        <f t="shared" si="172"/>
        <v>0.23020364606753399</v>
      </c>
      <c r="DH75" s="11">
        <f t="shared" si="172"/>
        <v>0.1541129146632004</v>
      </c>
      <c r="DI75" s="11">
        <f t="shared" si="172"/>
        <v>0.12027529449518259</v>
      </c>
      <c r="DJ75" s="11">
        <f t="shared" si="172"/>
        <v>0.43634655260800165</v>
      </c>
      <c r="DK75" s="11">
        <f t="shared" si="172"/>
        <v>6.3207805620576124E-2</v>
      </c>
      <c r="DL75" s="11">
        <f t="shared" si="172"/>
        <v>-7.7345096636279545E-2</v>
      </c>
      <c r="DM75" s="11">
        <f t="shared" si="172"/>
        <v>-4.6368640871360674E-2</v>
      </c>
      <c r="DN75" s="11">
        <f t="shared" si="172"/>
        <v>0.43510327464023524</v>
      </c>
      <c r="DO75" s="11">
        <f t="shared" si="172"/>
        <v>-5.5754489534417413E-14</v>
      </c>
      <c r="DP75" s="11">
        <f t="shared" si="172"/>
        <v>9.2584136149894677E-2</v>
      </c>
      <c r="DQ75" s="11">
        <f t="shared" si="172"/>
        <v>0.22478693952295239</v>
      </c>
      <c r="DR75" s="11">
        <f t="shared" si="172"/>
        <v>0.27814797130361313</v>
      </c>
      <c r="DS75" s="11">
        <f t="shared" si="172"/>
        <v>-3.4290611674165116E-15</v>
      </c>
      <c r="DT75" s="42">
        <f t="shared" si="172"/>
        <v>-1.2419935126172723</v>
      </c>
      <c r="DU75" s="42">
        <f t="shared" si="172"/>
        <v>0.20622048200748877</v>
      </c>
      <c r="DV75" s="42">
        <f t="shared" si="172"/>
        <v>0.52253650441145127</v>
      </c>
      <c r="DW75" s="11">
        <f t="shared" si="172"/>
        <v>-8.8250238719747451E-2</v>
      </c>
      <c r="DX75" s="11">
        <f t="shared" si="172"/>
        <v>-0.28372430480009442</v>
      </c>
      <c r="DY75" s="11">
        <f t="shared" si="172"/>
        <v>0.46749492886908367</v>
      </c>
      <c r="DZ75" s="11">
        <f t="shared" si="172"/>
        <v>0.82592464840678448</v>
      </c>
      <c r="EA75" s="11">
        <f t="shared" si="172"/>
        <v>0.49781453434639594</v>
      </c>
      <c r="EB75" s="11">
        <f t="shared" ref="EB75:FJ75" si="173">EA14/EA$7*EB45</f>
        <v>5.383237827810055E-2</v>
      </c>
      <c r="EC75" s="11">
        <f t="shared" si="173"/>
        <v>0.44188783667337606</v>
      </c>
      <c r="ED75" s="11">
        <f t="shared" si="173"/>
        <v>0.12120815921279446</v>
      </c>
      <c r="EE75" s="11">
        <f t="shared" si="173"/>
        <v>-0.17718728130390635</v>
      </c>
      <c r="EF75" s="11">
        <f t="shared" si="173"/>
        <v>-0.15514272132454299</v>
      </c>
      <c r="EG75" s="11">
        <f t="shared" si="173"/>
        <v>0.10577301163426198</v>
      </c>
      <c r="EH75" s="11">
        <f t="shared" si="173"/>
        <v>0.1521140429527105</v>
      </c>
      <c r="EI75" s="11">
        <f t="shared" si="173"/>
        <v>-0.27049851414302528</v>
      </c>
      <c r="EJ75" s="11">
        <f t="shared" si="173"/>
        <v>5.9993347243903074E-2</v>
      </c>
      <c r="EK75" s="11">
        <f t="shared" si="173"/>
        <v>0.29740779045285376</v>
      </c>
      <c r="EL75" s="11">
        <f t="shared" si="173"/>
        <v>-7.3972945004431075E-3</v>
      </c>
      <c r="EM75" s="12">
        <f t="shared" si="173"/>
        <v>-6.061743321979865E-2</v>
      </c>
      <c r="EN75" s="12">
        <f t="shared" si="173"/>
        <v>9.0688027313717376E-2</v>
      </c>
      <c r="EO75" s="12">
        <f t="shared" si="173"/>
        <v>0.10871874918316139</v>
      </c>
      <c r="EP75" s="12">
        <f t="shared" si="173"/>
        <v>6.0195603858278622E-2</v>
      </c>
      <c r="EQ75" s="12">
        <f t="shared" si="173"/>
        <v>9.9162704951350877E-2</v>
      </c>
      <c r="ER75" s="12">
        <f t="shared" si="173"/>
        <v>5.9602594532910176E-2</v>
      </c>
      <c r="ES75" s="12">
        <f t="shared" si="173"/>
        <v>-3.3226700480988469E-2</v>
      </c>
      <c r="ET75" s="12">
        <f t="shared" si="173"/>
        <v>1.330930971624212E-2</v>
      </c>
      <c r="EU75" s="12">
        <f t="shared" si="173"/>
        <v>3.1453040588876678E-2</v>
      </c>
      <c r="EV75" s="12">
        <f t="shared" si="173"/>
        <v>2.0757009543043814E-3</v>
      </c>
      <c r="EW75" s="12">
        <f t="shared" si="173"/>
        <v>2.8124353530722648E-3</v>
      </c>
      <c r="EX75" s="12">
        <f t="shared" si="173"/>
        <v>3.8063304398376713E-2</v>
      </c>
      <c r="EY75" s="12">
        <f t="shared" si="173"/>
        <v>5.0639497236304683E-2</v>
      </c>
      <c r="EZ75" s="12">
        <f t="shared" si="173"/>
        <v>3.9806658070124214E-2</v>
      </c>
      <c r="FA75" s="12">
        <f t="shared" si="173"/>
        <v>4.8263091430656657E-2</v>
      </c>
      <c r="FB75" s="12">
        <f t="shared" si="173"/>
        <v>6.7897785438016153E-2</v>
      </c>
      <c r="FC75" s="12">
        <f t="shared" si="173"/>
        <v>7.4820140363377349E-2</v>
      </c>
      <c r="FD75" s="12">
        <f t="shared" si="173"/>
        <v>6.7019638869214193E-2</v>
      </c>
      <c r="FE75" s="12">
        <f t="shared" si="173"/>
        <v>6.8606974809706428E-2</v>
      </c>
      <c r="FF75" s="12">
        <f t="shared" si="173"/>
        <v>7.1470476468168412E-2</v>
      </c>
      <c r="FG75" s="12">
        <f t="shared" si="173"/>
        <v>7.6603534539541523E-2</v>
      </c>
      <c r="FH75" s="12">
        <f t="shared" si="173"/>
        <v>7.2190440584387283E-2</v>
      </c>
      <c r="FI75" s="12">
        <f t="shared" si="173"/>
        <v>7.1162691444081591E-2</v>
      </c>
      <c r="FJ75" s="12">
        <f t="shared" si="173"/>
        <v>7.494415615667703E-2</v>
      </c>
    </row>
    <row r="76" spans="2:166" x14ac:dyDescent="0.2">
      <c r="B76" t="str">
        <f t="shared" si="133"/>
        <v xml:space="preserve">   Information</v>
      </c>
      <c r="C76" s="11"/>
      <c r="D76" s="11">
        <f t="shared" ref="D76:AI76" si="174">C15/C$7*D46</f>
        <v>-7.2173834438734291E-2</v>
      </c>
      <c r="E76" s="11">
        <f t="shared" si="174"/>
        <v>0.19743755503398966</v>
      </c>
      <c r="F76" s="11">
        <f t="shared" si="174"/>
        <v>-0.17439658511339179</v>
      </c>
      <c r="G76" s="11">
        <f t="shared" si="174"/>
        <v>0.24755708270491839</v>
      </c>
      <c r="H76" s="11">
        <f t="shared" si="174"/>
        <v>0.24813201347034008</v>
      </c>
      <c r="I76" s="11">
        <f t="shared" si="174"/>
        <v>0.22171049501339529</v>
      </c>
      <c r="J76" s="11">
        <f t="shared" si="174"/>
        <v>0.25815299119383073</v>
      </c>
      <c r="K76" s="11">
        <f t="shared" si="174"/>
        <v>0.18286865493488966</v>
      </c>
      <c r="L76" s="11">
        <f t="shared" si="174"/>
        <v>5.9608090437738598E-2</v>
      </c>
      <c r="M76" s="11">
        <f t="shared" si="174"/>
        <v>0.16870710563161581</v>
      </c>
      <c r="N76" s="11">
        <f t="shared" si="174"/>
        <v>0.26821606162132616</v>
      </c>
      <c r="O76" s="11">
        <f t="shared" si="174"/>
        <v>0.29267032131695997</v>
      </c>
      <c r="P76" s="11">
        <f t="shared" si="174"/>
        <v>0.29185739392031185</v>
      </c>
      <c r="Q76" s="11">
        <f t="shared" si="174"/>
        <v>0.4944685493466553</v>
      </c>
      <c r="R76" s="11">
        <f t="shared" si="174"/>
        <v>-0.15886680701804595</v>
      </c>
      <c r="S76" s="11">
        <f t="shared" si="174"/>
        <v>0.26534634877237512</v>
      </c>
      <c r="T76" s="11">
        <f t="shared" si="174"/>
        <v>0.2148732050816658</v>
      </c>
      <c r="U76" s="11">
        <f t="shared" si="174"/>
        <v>9.3824395877124392E-2</v>
      </c>
      <c r="V76" s="11">
        <f t="shared" si="174"/>
        <v>1.0209782526198239</v>
      </c>
      <c r="W76" s="11">
        <f t="shared" si="174"/>
        <v>0.24652989503010458</v>
      </c>
      <c r="X76" s="11">
        <f t="shared" si="174"/>
        <v>0.58905527441305461</v>
      </c>
      <c r="Y76" s="11">
        <f t="shared" si="174"/>
        <v>0.52457666455817109</v>
      </c>
      <c r="Z76" s="11">
        <f t="shared" si="174"/>
        <v>0.64768597529096594</v>
      </c>
      <c r="AA76" s="11">
        <f t="shared" si="174"/>
        <v>0.23284519274925555</v>
      </c>
      <c r="AB76" s="11">
        <f t="shared" si="174"/>
        <v>0.41567669836976084</v>
      </c>
      <c r="AC76" s="11">
        <f t="shared" si="174"/>
        <v>-0.10932143999035207</v>
      </c>
      <c r="AD76" s="11">
        <f t="shared" si="174"/>
        <v>0.26810943523568764</v>
      </c>
      <c r="AE76" s="11">
        <f t="shared" si="174"/>
        <v>0.37726467882154058</v>
      </c>
      <c r="AF76" s="11">
        <f t="shared" si="174"/>
        <v>0.35007558550396145</v>
      </c>
      <c r="AG76" s="11">
        <f t="shared" si="174"/>
        <v>0.59084759028163847</v>
      </c>
      <c r="AH76" s="11">
        <f t="shared" si="174"/>
        <v>0.10377360314421331</v>
      </c>
      <c r="AI76" s="11">
        <f t="shared" si="174"/>
        <v>0.29087904143132814</v>
      </c>
      <c r="AJ76" s="11">
        <f t="shared" ref="AJ76:BO76" si="175">AI15/AI$7*AJ46</f>
        <v>0.10134994650983484</v>
      </c>
      <c r="AK76" s="11">
        <f t="shared" si="175"/>
        <v>0.48532555723210563</v>
      </c>
      <c r="AL76" s="11">
        <f t="shared" si="175"/>
        <v>0.31264529636224658</v>
      </c>
      <c r="AM76" s="11">
        <f t="shared" si="175"/>
        <v>0.88966574725197911</v>
      </c>
      <c r="AN76" s="11">
        <f t="shared" si="175"/>
        <v>0.2275592793868218</v>
      </c>
      <c r="AO76" s="11">
        <f t="shared" si="175"/>
        <v>1.24182241601916</v>
      </c>
      <c r="AP76" s="11">
        <f t="shared" si="175"/>
        <v>0.14550000225978318</v>
      </c>
      <c r="AQ76" s="11">
        <f t="shared" si="175"/>
        <v>1.432799958099725</v>
      </c>
      <c r="AR76" s="11">
        <f t="shared" si="175"/>
        <v>0.8451159530464839</v>
      </c>
      <c r="AS76" s="11">
        <f t="shared" si="175"/>
        <v>1.0949348462880457</v>
      </c>
      <c r="AT76" s="11">
        <f t="shared" si="175"/>
        <v>0.35571774129871075</v>
      </c>
      <c r="AU76" s="11">
        <f t="shared" si="175"/>
        <v>0</v>
      </c>
      <c r="AV76" s="11">
        <f t="shared" si="175"/>
        <v>-0.43742836386929906</v>
      </c>
      <c r="AW76" s="11">
        <f t="shared" si="175"/>
        <v>-0.43995368708263038</v>
      </c>
      <c r="AX76" s="11">
        <f t="shared" si="175"/>
        <v>-0.21637953985217084</v>
      </c>
      <c r="AY76" s="11">
        <f t="shared" si="175"/>
        <v>-0.41488829960180135</v>
      </c>
      <c r="AZ76" s="11">
        <f t="shared" si="175"/>
        <v>-0.16521506303445235</v>
      </c>
      <c r="BA76" s="11">
        <f t="shared" si="175"/>
        <v>-0.1176771169081658</v>
      </c>
      <c r="BB76" s="11">
        <f t="shared" si="175"/>
        <v>-4.912098102912648E-2</v>
      </c>
      <c r="BC76" s="11">
        <f t="shared" si="175"/>
        <v>-0.1950794904752583</v>
      </c>
      <c r="BD76" s="11">
        <f t="shared" si="175"/>
        <v>-0.16667481584931446</v>
      </c>
      <c r="BE76" s="11">
        <f t="shared" si="175"/>
        <v>9.0157148492877551E-2</v>
      </c>
      <c r="BF76" s="11">
        <f t="shared" si="175"/>
        <v>0.15094083165348557</v>
      </c>
      <c r="BG76" s="11">
        <f t="shared" si="175"/>
        <v>8.9956076109414473E-2</v>
      </c>
      <c r="BH76" s="11">
        <f t="shared" si="175"/>
        <v>0.10003996910531186</v>
      </c>
      <c r="BI76" s="11">
        <f t="shared" si="175"/>
        <v>-6.8905907923750148E-2</v>
      </c>
      <c r="BJ76" s="11">
        <f t="shared" si="175"/>
        <v>0.18982293699340685</v>
      </c>
      <c r="BK76" s="11">
        <f t="shared" si="175"/>
        <v>0.21865739866136064</v>
      </c>
      <c r="BL76" s="11">
        <f t="shared" si="175"/>
        <v>7.8415068552713296E-2</v>
      </c>
      <c r="BM76" s="11">
        <f t="shared" si="175"/>
        <v>7.7712744686236526E-2</v>
      </c>
      <c r="BN76" s="11">
        <f t="shared" si="175"/>
        <v>9.6623127918028753E-2</v>
      </c>
      <c r="BO76" s="11">
        <f t="shared" si="175"/>
        <v>0.15347909244876787</v>
      </c>
      <c r="BP76" s="11">
        <f t="shared" ref="BP76:CU76" si="176">BO15/BO$7*BP46</f>
        <v>0.54753325441712686</v>
      </c>
      <c r="BQ76" s="11">
        <f t="shared" si="176"/>
        <v>0.50289148890662283</v>
      </c>
      <c r="BR76" s="11">
        <f t="shared" si="176"/>
        <v>0.26468830027915924</v>
      </c>
      <c r="BS76" s="11">
        <f t="shared" si="176"/>
        <v>0.25359201125086256</v>
      </c>
      <c r="BT76" s="11">
        <f t="shared" si="176"/>
        <v>0.26028510165022289</v>
      </c>
      <c r="BU76" s="11">
        <f t="shared" si="176"/>
        <v>3.6373463294853518E-2</v>
      </c>
      <c r="BV76" s="11">
        <f t="shared" si="176"/>
        <v>0.17314680184182218</v>
      </c>
      <c r="BW76" s="11">
        <f t="shared" si="176"/>
        <v>0.33880130740061831</v>
      </c>
      <c r="BX76" s="11">
        <f t="shared" si="176"/>
        <v>0.29019700638816365</v>
      </c>
      <c r="BY76" s="11">
        <f t="shared" si="176"/>
        <v>0.40201297495781607</v>
      </c>
      <c r="BZ76" s="11">
        <f t="shared" si="176"/>
        <v>0.17967195328150834</v>
      </c>
      <c r="CA76" s="11">
        <f t="shared" si="176"/>
        <v>-6.3067850557594493E-2</v>
      </c>
      <c r="CB76" s="11">
        <f t="shared" si="176"/>
        <v>-0.32394166397470631</v>
      </c>
      <c r="CC76" s="11">
        <f t="shared" si="176"/>
        <v>-0.27694996305045971</v>
      </c>
      <c r="CD76" s="11">
        <f t="shared" si="176"/>
        <v>-2.8438084200124666E-2</v>
      </c>
      <c r="CE76" s="11">
        <f t="shared" si="176"/>
        <v>6.7214425057107424E-2</v>
      </c>
      <c r="CF76" s="11">
        <f t="shared" si="176"/>
        <v>-9.5981625241247284E-3</v>
      </c>
      <c r="CG76" s="11">
        <f t="shared" si="176"/>
        <v>3.8342520978681786E-2</v>
      </c>
      <c r="CH76" s="11">
        <f t="shared" si="176"/>
        <v>0.23225303819607818</v>
      </c>
      <c r="CI76" s="11">
        <f t="shared" si="176"/>
        <v>-3.7858321909158367E-2</v>
      </c>
      <c r="CJ76" s="11">
        <f t="shared" si="176"/>
        <v>9.512738323703826E-2</v>
      </c>
      <c r="CK76" s="11">
        <f t="shared" si="176"/>
        <v>0.17092711788185783</v>
      </c>
      <c r="CL76" s="11">
        <f t="shared" si="176"/>
        <v>7.5108615582336641E-2</v>
      </c>
      <c r="CM76" s="11">
        <f t="shared" si="176"/>
        <v>0.1500623632992584</v>
      </c>
      <c r="CN76" s="11">
        <f t="shared" si="176"/>
        <v>5.5609609839884243E-2</v>
      </c>
      <c r="CO76" s="11">
        <f t="shared" si="176"/>
        <v>-0.19886156571861224</v>
      </c>
      <c r="CP76" s="11">
        <f t="shared" si="176"/>
        <v>6.4058829896172051E-2</v>
      </c>
      <c r="CQ76" s="11">
        <f t="shared" si="176"/>
        <v>0.13660969823991662</v>
      </c>
      <c r="CR76" s="11">
        <f t="shared" si="176"/>
        <v>0.13566283005057572</v>
      </c>
      <c r="CS76" s="11">
        <f t="shared" si="176"/>
        <v>0.15299283854669316</v>
      </c>
      <c r="CT76" s="11">
        <f t="shared" si="176"/>
        <v>0.27941833320100151</v>
      </c>
      <c r="CU76" s="11">
        <f t="shared" si="176"/>
        <v>0.22257627324130175</v>
      </c>
      <c r="CV76" s="11">
        <f t="shared" ref="CV76:EA76" si="177">CU15/CU$7*CV46</f>
        <v>0.23904882796920734</v>
      </c>
      <c r="CW76" s="11">
        <f t="shared" si="177"/>
        <v>0.4469230322595677</v>
      </c>
      <c r="CX76" s="11">
        <f t="shared" si="177"/>
        <v>-3.4328557488083208E-2</v>
      </c>
      <c r="CY76" s="11">
        <f t="shared" si="177"/>
        <v>-5.1091040976306658E-2</v>
      </c>
      <c r="CZ76" s="11">
        <f t="shared" si="177"/>
        <v>0.26728768449821599</v>
      </c>
      <c r="DA76" s="11">
        <f t="shared" si="177"/>
        <v>0.52117052796804719</v>
      </c>
      <c r="DB76" s="11">
        <f t="shared" si="177"/>
        <v>0.50705363458091313</v>
      </c>
      <c r="DC76" s="11">
        <f t="shared" si="177"/>
        <v>0.38967184365167573</v>
      </c>
      <c r="DD76" s="11">
        <f t="shared" si="177"/>
        <v>0.55994009887373453</v>
      </c>
      <c r="DE76" s="11">
        <f t="shared" si="177"/>
        <v>0.56287729743809567</v>
      </c>
      <c r="DF76" s="11">
        <f t="shared" si="177"/>
        <v>0.44767756150908072</v>
      </c>
      <c r="DG76" s="11">
        <f t="shared" si="177"/>
        <v>0.36098448384974985</v>
      </c>
      <c r="DH76" s="11">
        <f t="shared" si="177"/>
        <v>0.31725079001121737</v>
      </c>
      <c r="DI76" s="11">
        <f t="shared" si="177"/>
        <v>0.29819590589719908</v>
      </c>
      <c r="DJ76" s="11">
        <f t="shared" si="177"/>
        <v>0.3215819838227259</v>
      </c>
      <c r="DK76" s="11">
        <f t="shared" si="177"/>
        <v>0.31168331280688977</v>
      </c>
      <c r="DL76" s="11">
        <f t="shared" si="177"/>
        <v>0.81499506075241512</v>
      </c>
      <c r="DM76" s="11">
        <f t="shared" si="177"/>
        <v>0.72656041148619366</v>
      </c>
      <c r="DN76" s="11">
        <f t="shared" si="177"/>
        <v>0.44308118256132467</v>
      </c>
      <c r="DO76" s="11">
        <f t="shared" si="177"/>
        <v>0.59350301348392953</v>
      </c>
      <c r="DP76" s="11">
        <f t="shared" si="177"/>
        <v>0.58310115008663077</v>
      </c>
      <c r="DQ76" s="11">
        <f t="shared" si="177"/>
        <v>0.79753725487145721</v>
      </c>
      <c r="DR76" s="11">
        <f t="shared" si="177"/>
        <v>0.12112561603592223</v>
      </c>
      <c r="DS76" s="11">
        <f t="shared" si="177"/>
        <v>0.45231189455392284</v>
      </c>
      <c r="DT76" s="42">
        <f t="shared" si="177"/>
        <v>-2.2413001453479457E-2</v>
      </c>
      <c r="DU76" s="42">
        <f t="shared" si="177"/>
        <v>6.7637479854581239E-2</v>
      </c>
      <c r="DV76" s="42">
        <f t="shared" si="177"/>
        <v>0.66460525665391212</v>
      </c>
      <c r="DW76" s="11">
        <f t="shared" si="177"/>
        <v>0.13842058061932169</v>
      </c>
      <c r="DX76" s="11">
        <f t="shared" si="177"/>
        <v>0.40438273811015041</v>
      </c>
      <c r="DY76" s="11">
        <f t="shared" si="177"/>
        <v>0.45671687656587845</v>
      </c>
      <c r="DZ76" s="11">
        <f t="shared" si="177"/>
        <v>1.1521029344196168</v>
      </c>
      <c r="EA76" s="11">
        <f t="shared" si="177"/>
        <v>6.9303301902400707E-2</v>
      </c>
      <c r="EB76" s="11">
        <f t="shared" ref="EB76:FJ76" si="178">EA15/EA$7*EB46</f>
        <v>0.825332849729287</v>
      </c>
      <c r="EC76" s="11">
        <f t="shared" si="178"/>
        <v>-0.14320978022196795</v>
      </c>
      <c r="ED76" s="11">
        <f t="shared" si="178"/>
        <v>-0.13403990385262687</v>
      </c>
      <c r="EE76" s="11">
        <f t="shared" si="178"/>
        <v>-0.35429583181233054</v>
      </c>
      <c r="EF76" s="11">
        <f t="shared" si="178"/>
        <v>-0.66072904772483809</v>
      </c>
      <c r="EG76" s="11">
        <f t="shared" si="178"/>
        <v>-0.75670079970460302</v>
      </c>
      <c r="EH76" s="11">
        <f t="shared" si="178"/>
        <v>-0.56155453491258356</v>
      </c>
      <c r="EI76" s="11">
        <f t="shared" si="178"/>
        <v>-0.11185046433375589</v>
      </c>
      <c r="EJ76" s="11">
        <f t="shared" si="178"/>
        <v>-4.4644931254321972E-2</v>
      </c>
      <c r="EK76" s="11">
        <f t="shared" si="178"/>
        <v>-3.7043882756722699E-2</v>
      </c>
      <c r="EL76" s="11">
        <f t="shared" si="178"/>
        <v>0.35408984953830602</v>
      </c>
      <c r="EM76" s="12">
        <f t="shared" si="178"/>
        <v>0.20366303287695189</v>
      </c>
      <c r="EN76" s="12">
        <f t="shared" si="178"/>
        <v>4.492460949624992E-2</v>
      </c>
      <c r="EO76" s="12">
        <f t="shared" si="178"/>
        <v>-2.9462819120784241E-2</v>
      </c>
      <c r="EP76" s="12">
        <f t="shared" si="178"/>
        <v>0.10852696675028969</v>
      </c>
      <c r="EQ76" s="12">
        <f t="shared" si="178"/>
        <v>7.9873322215219811E-2</v>
      </c>
      <c r="ER76" s="12">
        <f t="shared" si="178"/>
        <v>-6.5776168764503942E-2</v>
      </c>
      <c r="ES76" s="12">
        <f t="shared" si="178"/>
        <v>-7.3864554935725607E-2</v>
      </c>
      <c r="ET76" s="12">
        <f t="shared" si="178"/>
        <v>-6.8434661699522878E-2</v>
      </c>
      <c r="EU76" s="12">
        <f t="shared" si="178"/>
        <v>-4.7965393772889449E-2</v>
      </c>
      <c r="EV76" s="12">
        <f t="shared" si="178"/>
        <v>-0.12003355129031568</v>
      </c>
      <c r="EW76" s="12">
        <f t="shared" si="178"/>
        <v>-0.10057433173433229</v>
      </c>
      <c r="EX76" s="12">
        <f t="shared" si="178"/>
        <v>-6.3009285777591711E-2</v>
      </c>
      <c r="EY76" s="12">
        <f t="shared" si="178"/>
        <v>4.2322261678805123E-2</v>
      </c>
      <c r="EZ76" s="12">
        <f t="shared" si="178"/>
        <v>7.0570217936523516E-2</v>
      </c>
      <c r="FA76" s="12">
        <f t="shared" si="178"/>
        <v>0.10428648423735598</v>
      </c>
      <c r="FB76" s="12">
        <f t="shared" si="178"/>
        <v>0.1196287848774867</v>
      </c>
      <c r="FC76" s="12">
        <f t="shared" si="178"/>
        <v>0.19609509733134836</v>
      </c>
      <c r="FD76" s="12">
        <f t="shared" si="178"/>
        <v>0.19615552686553314</v>
      </c>
      <c r="FE76" s="12">
        <f t="shared" si="178"/>
        <v>0.19691328319624457</v>
      </c>
      <c r="FF76" s="12">
        <f t="shared" si="178"/>
        <v>0.15688206127296941</v>
      </c>
      <c r="FG76" s="12">
        <f t="shared" si="178"/>
        <v>0.17339514078063123</v>
      </c>
      <c r="FH76" s="12">
        <f t="shared" si="178"/>
        <v>0.13668273663292294</v>
      </c>
      <c r="FI76" s="12">
        <f t="shared" si="178"/>
        <v>0.15412940178952589</v>
      </c>
      <c r="FJ76" s="12">
        <f t="shared" si="178"/>
        <v>0.15479542006282215</v>
      </c>
    </row>
    <row r="77" spans="2:166" x14ac:dyDescent="0.2">
      <c r="B77" t="str">
        <f t="shared" si="133"/>
        <v xml:space="preserve">   Financial activities</v>
      </c>
      <c r="C77" s="11"/>
      <c r="D77" s="11">
        <f t="shared" ref="D77:AI77" si="179">C16/C$7*D47</f>
        <v>0.14696317293874037</v>
      </c>
      <c r="E77" s="11">
        <f t="shared" si="179"/>
        <v>0</v>
      </c>
      <c r="F77" s="11">
        <f t="shared" si="179"/>
        <v>-0.16499061401963527</v>
      </c>
      <c r="G77" s="11">
        <f t="shared" si="179"/>
        <v>3.6054314526320255E-2</v>
      </c>
      <c r="H77" s="11">
        <f t="shared" si="179"/>
        <v>0.20695560513828246</v>
      </c>
      <c r="I77" s="11">
        <f t="shared" si="179"/>
        <v>-0.17789488217168223</v>
      </c>
      <c r="J77" s="11">
        <f t="shared" si="179"/>
        <v>-4.7522634003626149E-2</v>
      </c>
      <c r="K77" s="11">
        <f t="shared" si="179"/>
        <v>0.3035042244973401</v>
      </c>
      <c r="L77" s="11">
        <f t="shared" si="179"/>
        <v>3.5582912939835849E-2</v>
      </c>
      <c r="M77" s="11">
        <f t="shared" si="179"/>
        <v>0.22741464300554845</v>
      </c>
      <c r="N77" s="11">
        <f t="shared" si="179"/>
        <v>0.52355532822488016</v>
      </c>
      <c r="O77" s="11">
        <f t="shared" si="179"/>
        <v>7.1066951078661289E-2</v>
      </c>
      <c r="P77" s="11">
        <f t="shared" si="179"/>
        <v>4.7215786168594613E-2</v>
      </c>
      <c r="Q77" s="11">
        <f t="shared" si="179"/>
        <v>0.75798995046259188</v>
      </c>
      <c r="R77" s="11">
        <f t="shared" si="179"/>
        <v>-0.16026188423673152</v>
      </c>
      <c r="S77" s="11">
        <f t="shared" si="179"/>
        <v>0.88512764896050156</v>
      </c>
      <c r="T77" s="11">
        <f t="shared" si="179"/>
        <v>-0.5430021036419197</v>
      </c>
      <c r="U77" s="11">
        <f t="shared" si="179"/>
        <v>-0.28555274419043719</v>
      </c>
      <c r="V77" s="11">
        <f t="shared" si="179"/>
        <v>-0.52655198349769927</v>
      </c>
      <c r="W77" s="11">
        <f t="shared" si="179"/>
        <v>-0.11378101699247047</v>
      </c>
      <c r="X77" s="11">
        <f t="shared" si="179"/>
        <v>-0.16874783925734227</v>
      </c>
      <c r="Y77" s="11">
        <f t="shared" si="179"/>
        <v>0.39520343784642825</v>
      </c>
      <c r="Z77" s="11">
        <f t="shared" si="179"/>
        <v>0.25278442534873491</v>
      </c>
      <c r="AA77" s="11">
        <f t="shared" si="179"/>
        <v>0.19608711639654444</v>
      </c>
      <c r="AB77" s="11">
        <f t="shared" si="179"/>
        <v>0.112054875358712</v>
      </c>
      <c r="AC77" s="11">
        <f t="shared" si="179"/>
        <v>0.13355035100526297</v>
      </c>
      <c r="AD77" s="11">
        <f t="shared" si="179"/>
        <v>1.0913473217995103E-2</v>
      </c>
      <c r="AE77" s="11">
        <f t="shared" si="179"/>
        <v>1.0738093330959694E-2</v>
      </c>
      <c r="AF77" s="11">
        <f t="shared" si="179"/>
        <v>0.35771429061518362</v>
      </c>
      <c r="AG77" s="11">
        <f t="shared" si="179"/>
        <v>0.3180727837352752</v>
      </c>
      <c r="AH77" s="11">
        <f t="shared" si="179"/>
        <v>0.62992221695013262</v>
      </c>
      <c r="AI77" s="11">
        <f t="shared" si="179"/>
        <v>-0.22963322755860566</v>
      </c>
      <c r="AJ77" s="11">
        <f t="shared" ref="AJ77:BO77" si="180">AI16/AI$7*AJ47</f>
        <v>1.1378126950991652</v>
      </c>
      <c r="AK77" s="11">
        <f t="shared" si="180"/>
        <v>0.51035757729647135</v>
      </c>
      <c r="AL77" s="11">
        <f t="shared" si="180"/>
        <v>0.83417978268505211</v>
      </c>
      <c r="AM77" s="11">
        <f t="shared" si="180"/>
        <v>6.8462914808635394E-2</v>
      </c>
      <c r="AN77" s="11">
        <f t="shared" si="180"/>
        <v>0.20639764844344649</v>
      </c>
      <c r="AO77" s="11">
        <f t="shared" si="180"/>
        <v>0.22534215185588158</v>
      </c>
      <c r="AP77" s="11">
        <f t="shared" si="180"/>
        <v>-9.5375277335898512E-2</v>
      </c>
      <c r="AQ77" s="11">
        <f t="shared" si="180"/>
        <v>1.9068163742185892E-2</v>
      </c>
      <c r="AR77" s="11">
        <f t="shared" si="180"/>
        <v>-0.12245239473225894</v>
      </c>
      <c r="AS77" s="11">
        <f t="shared" si="180"/>
        <v>-6.5750568093511014E-2</v>
      </c>
      <c r="AT77" s="11">
        <f t="shared" si="180"/>
        <v>0.10391980613790994</v>
      </c>
      <c r="AU77" s="11">
        <f t="shared" si="180"/>
        <v>0.34300922637747505</v>
      </c>
      <c r="AV77" s="11">
        <f t="shared" si="180"/>
        <v>9.3995343307446827E-3</v>
      </c>
      <c r="AW77" s="11">
        <f t="shared" si="180"/>
        <v>0.52609241175062837</v>
      </c>
      <c r="AX77" s="11">
        <f t="shared" si="180"/>
        <v>-0.15149581227678205</v>
      </c>
      <c r="AY77" s="11">
        <f t="shared" si="180"/>
        <v>-0.4447281104245816</v>
      </c>
      <c r="AZ77" s="11">
        <f t="shared" si="180"/>
        <v>7.9003213869311639E-2</v>
      </c>
      <c r="BA77" s="11">
        <f t="shared" si="180"/>
        <v>6.9481215563050897E-2</v>
      </c>
      <c r="BB77" s="11">
        <f t="shared" si="180"/>
        <v>0.20944579248968706</v>
      </c>
      <c r="BC77" s="11">
        <f t="shared" si="180"/>
        <v>0.3220879325545789</v>
      </c>
      <c r="BD77" s="11">
        <f t="shared" si="180"/>
        <v>0.18033871501255597</v>
      </c>
      <c r="BE77" s="11">
        <f t="shared" si="180"/>
        <v>0.27272277648621979</v>
      </c>
      <c r="BF77" s="11">
        <f t="shared" si="180"/>
        <v>-0.14817248561878588</v>
      </c>
      <c r="BG77" s="11">
        <f t="shared" si="180"/>
        <v>-0.14779445157384694</v>
      </c>
      <c r="BH77" s="11">
        <f t="shared" si="180"/>
        <v>-0.17709689043416954</v>
      </c>
      <c r="BI77" s="11">
        <f t="shared" si="180"/>
        <v>-4.9321316544466781E-2</v>
      </c>
      <c r="BJ77" s="11">
        <f t="shared" si="180"/>
        <v>9.8661050828980738E-3</v>
      </c>
      <c r="BK77" s="11">
        <f t="shared" si="180"/>
        <v>-0.18410263860142012</v>
      </c>
      <c r="BL77" s="11">
        <f t="shared" si="180"/>
        <v>0.18717446098050289</v>
      </c>
      <c r="BM77" s="11">
        <f t="shared" si="180"/>
        <v>0.47606588851492793</v>
      </c>
      <c r="BN77" s="11">
        <f t="shared" si="180"/>
        <v>0.22348499648153075</v>
      </c>
      <c r="BO77" s="11">
        <f t="shared" si="180"/>
        <v>2.8516598961566733E-2</v>
      </c>
      <c r="BP77" s="11">
        <f t="shared" ref="BP77:CU77" si="181">BO16/BO$7*BP47</f>
        <v>4.7230758611318209E-2</v>
      </c>
      <c r="BQ77" s="11">
        <f t="shared" si="181"/>
        <v>-0.10226240364362524</v>
      </c>
      <c r="BR77" s="11">
        <f t="shared" si="181"/>
        <v>-5.5544048618988498E-2</v>
      </c>
      <c r="BS77" s="11">
        <f t="shared" si="181"/>
        <v>-9.22995917126254E-3</v>
      </c>
      <c r="BT77" s="11">
        <f t="shared" si="181"/>
        <v>3.6622859880814276E-2</v>
      </c>
      <c r="BU77" s="11">
        <f t="shared" si="181"/>
        <v>-0.16171902790705645</v>
      </c>
      <c r="BV77" s="11">
        <f t="shared" si="181"/>
        <v>2.7066930072548272E-2</v>
      </c>
      <c r="BW77" s="11">
        <f t="shared" si="181"/>
        <v>-1.7888309682507566E-2</v>
      </c>
      <c r="BX77" s="11">
        <f t="shared" si="181"/>
        <v>-0.18474174802491136</v>
      </c>
      <c r="BY77" s="11">
        <f t="shared" si="181"/>
        <v>-0.29717339780538893</v>
      </c>
      <c r="BZ77" s="11">
        <f t="shared" si="181"/>
        <v>-0.49891659654035875</v>
      </c>
      <c r="CA77" s="11">
        <f t="shared" si="181"/>
        <v>-0.61721540408815279</v>
      </c>
      <c r="CB77" s="11">
        <f t="shared" si="181"/>
        <v>-0.47231529694740509</v>
      </c>
      <c r="CC77" s="11">
        <f t="shared" si="181"/>
        <v>-0.56167705533421286</v>
      </c>
      <c r="CD77" s="11">
        <f t="shared" si="181"/>
        <v>-0.44283795404799842</v>
      </c>
      <c r="CE77" s="11">
        <f t="shared" si="181"/>
        <v>-0.35499334954796019</v>
      </c>
      <c r="CF77" s="11">
        <f t="shared" si="181"/>
        <v>-2.8757771788545484E-2</v>
      </c>
      <c r="CG77" s="11">
        <f t="shared" si="181"/>
        <v>-8.5585234165192592E-2</v>
      </c>
      <c r="CH77" s="11">
        <f t="shared" si="181"/>
        <v>-9.5351078390943818E-3</v>
      </c>
      <c r="CI77" s="11">
        <f t="shared" si="181"/>
        <v>-0.13165566424538563</v>
      </c>
      <c r="CJ77" s="11">
        <f t="shared" si="181"/>
        <v>-0.17754842881932115</v>
      </c>
      <c r="CK77" s="11">
        <f t="shared" si="181"/>
        <v>-0.21299109149652853</v>
      </c>
      <c r="CL77" s="11">
        <f t="shared" si="181"/>
        <v>-5.5855639309639646E-2</v>
      </c>
      <c r="CM77" s="11">
        <f t="shared" si="181"/>
        <v>-0.11065453524742597</v>
      </c>
      <c r="CN77" s="11">
        <f t="shared" si="181"/>
        <v>5.5633369717584362E-2</v>
      </c>
      <c r="CO77" s="11">
        <f t="shared" si="181"/>
        <v>6.4367090564688714E-2</v>
      </c>
      <c r="CP77" s="11">
        <f t="shared" si="181"/>
        <v>0.18464072265489942</v>
      </c>
      <c r="CQ77" s="11">
        <f t="shared" si="181"/>
        <v>0.28546997242560412</v>
      </c>
      <c r="CR77" s="11">
        <f t="shared" si="181"/>
        <v>0.17241417643418649</v>
      </c>
      <c r="CS77" s="11">
        <f t="shared" si="181"/>
        <v>8.0666902586396125E-2</v>
      </c>
      <c r="CT77" s="11">
        <f t="shared" si="181"/>
        <v>7.1207310529466883E-2</v>
      </c>
      <c r="CU77" s="11">
        <f t="shared" si="181"/>
        <v>-5.2481291867026159E-2</v>
      </c>
      <c r="CV77" s="11">
        <f t="shared" ref="CV77:EA77" si="182">CU16/CU$7*CV47</f>
        <v>3.497549607298165E-2</v>
      </c>
      <c r="CW77" s="11">
        <f t="shared" si="182"/>
        <v>0.10513992707129047</v>
      </c>
      <c r="CX77" s="11">
        <f t="shared" si="182"/>
        <v>0.13020803871931341</v>
      </c>
      <c r="CY77" s="11">
        <f t="shared" si="182"/>
        <v>4.2845093196077079E-2</v>
      </c>
      <c r="CZ77" s="11">
        <f t="shared" si="182"/>
        <v>2.5483364029562073E-2</v>
      </c>
      <c r="DA77" s="11">
        <f t="shared" si="182"/>
        <v>8.4637147184632569E-2</v>
      </c>
      <c r="DB77" s="11">
        <f t="shared" si="182"/>
        <v>4.1791820160605626E-2</v>
      </c>
      <c r="DC77" s="11">
        <f t="shared" si="182"/>
        <v>0.15902260834604648</v>
      </c>
      <c r="DD77" s="11">
        <f t="shared" si="182"/>
        <v>8.2110829717923894E-3</v>
      </c>
      <c r="DE77" s="11">
        <f t="shared" si="182"/>
        <v>0.13130527398879002</v>
      </c>
      <c r="DF77" s="11">
        <f t="shared" si="182"/>
        <v>-5.6301886972053718E-2</v>
      </c>
      <c r="DG77" s="11">
        <f t="shared" si="182"/>
        <v>3.2215408208058578E-2</v>
      </c>
      <c r="DH77" s="11">
        <f t="shared" si="182"/>
        <v>0.15349627592701176</v>
      </c>
      <c r="DI77" s="11">
        <f t="shared" si="182"/>
        <v>9.5750632027858912E-2</v>
      </c>
      <c r="DJ77" s="11">
        <f t="shared" si="182"/>
        <v>0.13554967515166341</v>
      </c>
      <c r="DK77" s="11">
        <f t="shared" si="182"/>
        <v>0.27235839233277709</v>
      </c>
      <c r="DL77" s="11">
        <f t="shared" si="182"/>
        <v>0.12587233049949692</v>
      </c>
      <c r="DM77" s="11">
        <f t="shared" si="182"/>
        <v>2.333269128495908E-2</v>
      </c>
      <c r="DN77" s="11">
        <f t="shared" si="182"/>
        <v>7.7315300630904594E-3</v>
      </c>
      <c r="DO77" s="11">
        <f t="shared" si="182"/>
        <v>0.13950298526036212</v>
      </c>
      <c r="DP77" s="11">
        <f t="shared" si="182"/>
        <v>0.16249741959397851</v>
      </c>
      <c r="DQ77" s="11">
        <f t="shared" si="182"/>
        <v>0.13018276468865445</v>
      </c>
      <c r="DR77" s="11">
        <f t="shared" si="182"/>
        <v>6.8054057602178641E-2</v>
      </c>
      <c r="DS77" s="11">
        <f t="shared" si="182"/>
        <v>-0.19199239098759038</v>
      </c>
      <c r="DT77" s="42">
        <f t="shared" si="182"/>
        <v>-0.66647995198774113</v>
      </c>
      <c r="DU77" s="42">
        <f t="shared" si="182"/>
        <v>8.4338179230093284E-3</v>
      </c>
      <c r="DV77" s="42">
        <f t="shared" si="182"/>
        <v>0.34284631543905014</v>
      </c>
      <c r="DW77" s="11">
        <f t="shared" si="182"/>
        <v>8.0954600964242736E-3</v>
      </c>
      <c r="DX77" s="11">
        <f t="shared" si="182"/>
        <v>6.512902599382564E-2</v>
      </c>
      <c r="DY77" s="11">
        <f t="shared" si="182"/>
        <v>5.6152264592084736E-2</v>
      </c>
      <c r="DZ77" s="11">
        <f t="shared" si="182"/>
        <v>0.38597385125131212</v>
      </c>
      <c r="EA77" s="11">
        <f t="shared" si="182"/>
        <v>0.29000241116045666</v>
      </c>
      <c r="EB77" s="11">
        <f t="shared" ref="EB77:FJ77" si="183">EA16/EA$7*EB47</f>
        <v>-8.3662537684032603E-2</v>
      </c>
      <c r="EC77" s="11">
        <f t="shared" si="183"/>
        <v>-9.7910448906072936E-2</v>
      </c>
      <c r="ED77" s="11">
        <f t="shared" si="183"/>
        <v>-0.10407816610221275</v>
      </c>
      <c r="EE77" s="11">
        <f t="shared" si="183"/>
        <v>-9.6845213271491773E-2</v>
      </c>
      <c r="EF77" s="11">
        <f t="shared" si="183"/>
        <v>-2.9913642155657845E-2</v>
      </c>
      <c r="EG77" s="11">
        <f t="shared" si="183"/>
        <v>-0.12597173677273718</v>
      </c>
      <c r="EH77" s="11">
        <f t="shared" si="183"/>
        <v>-0.11892910596713531</v>
      </c>
      <c r="EI77" s="11">
        <f t="shared" si="183"/>
        <v>-5.2278391782183187E-2</v>
      </c>
      <c r="EJ77" s="11">
        <f t="shared" si="183"/>
        <v>-6.6770021293424728E-2</v>
      </c>
      <c r="EK77" s="11">
        <f t="shared" si="183"/>
        <v>2.2306714775651687E-2</v>
      </c>
      <c r="EL77" s="11">
        <f t="shared" si="183"/>
        <v>-8.8213302074014233E-2</v>
      </c>
      <c r="EM77" s="12">
        <f t="shared" si="183"/>
        <v>0.17468852389921927</v>
      </c>
      <c r="EN77" s="12">
        <f t="shared" si="183"/>
        <v>5.4010542973126859E-2</v>
      </c>
      <c r="EO77" s="12">
        <f t="shared" si="183"/>
        <v>8.0459950255772697E-2</v>
      </c>
      <c r="EP77" s="12">
        <f t="shared" si="183"/>
        <v>5.9150433409124244E-2</v>
      </c>
      <c r="EQ77" s="12">
        <f t="shared" si="183"/>
        <v>0.13574096162507643</v>
      </c>
      <c r="ER77" s="12">
        <f t="shared" si="183"/>
        <v>4.0318216115625194E-2</v>
      </c>
      <c r="ES77" s="12">
        <f t="shared" si="183"/>
        <v>7.0413747424032377E-2</v>
      </c>
      <c r="ET77" s="12">
        <f t="shared" si="183"/>
        <v>8.8703203680664741E-3</v>
      </c>
      <c r="EU77" s="12">
        <f t="shared" si="183"/>
        <v>6.3561327589031588E-2</v>
      </c>
      <c r="EV77" s="12">
        <f t="shared" si="183"/>
        <v>-1.9508849042734284E-3</v>
      </c>
      <c r="EW77" s="12">
        <f t="shared" si="183"/>
        <v>-1.9656328388570104E-2</v>
      </c>
      <c r="EX77" s="12">
        <f t="shared" si="183"/>
        <v>-6.4366825569050587E-2</v>
      </c>
      <c r="EY77" s="12">
        <f t="shared" si="183"/>
        <v>-1.1195967795872135E-2</v>
      </c>
      <c r="EZ77" s="12">
        <f t="shared" si="183"/>
        <v>-7.7320080769928343E-2</v>
      </c>
      <c r="FA77" s="12">
        <f t="shared" si="183"/>
        <v>-7.838365609993253E-2</v>
      </c>
      <c r="FB77" s="12">
        <f t="shared" si="183"/>
        <v>-4.59827968974688E-2</v>
      </c>
      <c r="FC77" s="12">
        <f t="shared" si="183"/>
        <v>-1.6728303283816279E-2</v>
      </c>
      <c r="FD77" s="12">
        <f t="shared" si="183"/>
        <v>-3.3026949136721051E-2</v>
      </c>
      <c r="FE77" s="12">
        <f t="shared" si="183"/>
        <v>-1.4674805307623816E-2</v>
      </c>
      <c r="FF77" s="12">
        <f t="shared" si="183"/>
        <v>-4.7654170627595763E-2</v>
      </c>
      <c r="FG77" s="12">
        <f t="shared" si="183"/>
        <v>-3.8804383580457347E-2</v>
      </c>
      <c r="FH77" s="12">
        <f t="shared" si="183"/>
        <v>-6.5454277184830545E-2</v>
      </c>
      <c r="FI77" s="12">
        <f t="shared" si="183"/>
        <v>-3.0638050837258259E-2</v>
      </c>
      <c r="FJ77" s="12">
        <f t="shared" si="183"/>
        <v>-6.3665908585026229E-2</v>
      </c>
    </row>
    <row r="78" spans="2:166" x14ac:dyDescent="0.2">
      <c r="B78" t="str">
        <f t="shared" si="133"/>
        <v xml:space="preserve">   Professional and business services</v>
      </c>
      <c r="C78" s="11"/>
      <c r="D78" s="11">
        <f t="shared" ref="D78:AI78" si="184">C17/C$7*D48</f>
        <v>0.88760158762410735</v>
      </c>
      <c r="E78" s="11">
        <f t="shared" si="184"/>
        <v>0.67649800605245769</v>
      </c>
      <c r="F78" s="11">
        <f t="shared" si="184"/>
        <v>-0.17747017544593791</v>
      </c>
      <c r="G78" s="11">
        <f t="shared" si="184"/>
        <v>-0.3203364287842308</v>
      </c>
      <c r="H78" s="11">
        <f t="shared" si="184"/>
        <v>-0.34478567662307397</v>
      </c>
      <c r="I78" s="11">
        <f t="shared" si="184"/>
        <v>9.6193351253380355E-2</v>
      </c>
      <c r="J78" s="11">
        <f t="shared" si="184"/>
        <v>0.26444915876476355</v>
      </c>
      <c r="K78" s="11">
        <f t="shared" si="184"/>
        <v>1.3319763817783563</v>
      </c>
      <c r="L78" s="11">
        <f t="shared" si="184"/>
        <v>-0.62582609454049332</v>
      </c>
      <c r="M78" s="11">
        <f t="shared" si="184"/>
        <v>-0.83766725349533111</v>
      </c>
      <c r="N78" s="11">
        <f t="shared" si="184"/>
        <v>0.17835303812535855</v>
      </c>
      <c r="O78" s="11">
        <f t="shared" si="184"/>
        <v>1.8522991955998804</v>
      </c>
      <c r="P78" s="11">
        <f t="shared" si="184"/>
        <v>0.46606487033605687</v>
      </c>
      <c r="Q78" s="11">
        <f t="shared" si="184"/>
        <v>1.1675096730692669</v>
      </c>
      <c r="R78" s="11">
        <f t="shared" si="184"/>
        <v>-0.20656801851602219</v>
      </c>
      <c r="S78" s="11">
        <f t="shared" si="184"/>
        <v>0.95383807529465381</v>
      </c>
      <c r="T78" s="11">
        <f t="shared" si="184"/>
        <v>1.1351892611675807</v>
      </c>
      <c r="U78" s="11">
        <f t="shared" si="184"/>
        <v>0.89456922214307955</v>
      </c>
      <c r="V78" s="11">
        <f t="shared" si="184"/>
        <v>1.2593373190577997</v>
      </c>
      <c r="W78" s="11">
        <f t="shared" si="184"/>
        <v>1.1459355121383179E-2</v>
      </c>
      <c r="X78" s="11">
        <f t="shared" si="184"/>
        <v>-0.32631622139321398</v>
      </c>
      <c r="Y78" s="11">
        <f t="shared" si="184"/>
        <v>0.48396266739877303</v>
      </c>
      <c r="Z78" s="11">
        <f t="shared" si="184"/>
        <v>1.1110943747013144</v>
      </c>
      <c r="AA78" s="11">
        <f t="shared" si="184"/>
        <v>1.5113412150961631</v>
      </c>
      <c r="AB78" s="11">
        <f t="shared" si="184"/>
        <v>8.9285136248682007E-2</v>
      </c>
      <c r="AC78" s="11">
        <f t="shared" si="184"/>
        <v>1.0232801463867922</v>
      </c>
      <c r="AD78" s="11">
        <f t="shared" si="184"/>
        <v>1.4423850369787832</v>
      </c>
      <c r="AE78" s="11">
        <f t="shared" si="184"/>
        <v>1.3482065064599669</v>
      </c>
      <c r="AF78" s="11">
        <f t="shared" si="184"/>
        <v>1.5494964713619219</v>
      </c>
      <c r="AG78" s="11">
        <f t="shared" si="184"/>
        <v>0.29359094994924628</v>
      </c>
      <c r="AH78" s="11">
        <f t="shared" si="184"/>
        <v>1.1025558887940343</v>
      </c>
      <c r="AI78" s="11">
        <f t="shared" si="184"/>
        <v>1.2580128640214865</v>
      </c>
      <c r="AJ78" s="11">
        <f t="shared" ref="AJ78:BO78" si="185">AI17/AI$7*AJ48</f>
        <v>7.0453297971558512E-2</v>
      </c>
      <c r="AK78" s="11">
        <f t="shared" si="185"/>
        <v>0.55326303519090814</v>
      </c>
      <c r="AL78" s="11">
        <f t="shared" si="185"/>
        <v>0.41725530489926305</v>
      </c>
      <c r="AM78" s="11">
        <f t="shared" si="185"/>
        <v>0.68506537206618723</v>
      </c>
      <c r="AN78" s="11">
        <f t="shared" si="185"/>
        <v>1.3600999242934024</v>
      </c>
      <c r="AO78" s="11">
        <f t="shared" si="185"/>
        <v>1.1363792278648894</v>
      </c>
      <c r="AP78" s="11">
        <f t="shared" si="185"/>
        <v>1.2590179188492203</v>
      </c>
      <c r="AQ78" s="11">
        <f t="shared" si="185"/>
        <v>0.84710555419752298</v>
      </c>
      <c r="AR78" s="11">
        <f t="shared" si="185"/>
        <v>0.4318407828996495</v>
      </c>
      <c r="AS78" s="11">
        <f t="shared" si="185"/>
        <v>1.2461687965164543</v>
      </c>
      <c r="AT78" s="11">
        <f t="shared" si="185"/>
        <v>0.21715365541264656</v>
      </c>
      <c r="AU78" s="11">
        <f t="shared" si="185"/>
        <v>-1.8458835114584904</v>
      </c>
      <c r="AV78" s="11">
        <f t="shared" si="185"/>
        <v>-1.1025265105594639</v>
      </c>
      <c r="AW78" s="11">
        <f t="shared" si="185"/>
        <v>-1.9061591191282459</v>
      </c>
      <c r="AX78" s="11">
        <f t="shared" si="185"/>
        <v>-1.3939910044109662</v>
      </c>
      <c r="AY78" s="11">
        <f t="shared" si="185"/>
        <v>-0.49775867247584249</v>
      </c>
      <c r="AZ78" s="11">
        <f t="shared" si="185"/>
        <v>-0.20526153766451385</v>
      </c>
      <c r="BA78" s="11">
        <f t="shared" si="185"/>
        <v>1.9785568674644177E-2</v>
      </c>
      <c r="BB78" s="11">
        <f t="shared" si="185"/>
        <v>-7.8689174995072081E-2</v>
      </c>
      <c r="BC78" s="11">
        <f t="shared" si="185"/>
        <v>-0.27475493956961311</v>
      </c>
      <c r="BD78" s="11">
        <f t="shared" si="185"/>
        <v>-0.45053153186061551</v>
      </c>
      <c r="BE78" s="11">
        <f t="shared" si="185"/>
        <v>-8.9362824721147024E-2</v>
      </c>
      <c r="BF78" s="11">
        <f t="shared" si="185"/>
        <v>0.36215029190923653</v>
      </c>
      <c r="BG78" s="11">
        <f t="shared" si="185"/>
        <v>0.72976168981935119</v>
      </c>
      <c r="BH78" s="11">
        <f t="shared" si="185"/>
        <v>0.60609327811992098</v>
      </c>
      <c r="BI78" s="11">
        <f t="shared" si="185"/>
        <v>0.52171771369890518</v>
      </c>
      <c r="BJ78" s="11">
        <f t="shared" si="185"/>
        <v>0.89903401955864271</v>
      </c>
      <c r="BK78" s="11">
        <f t="shared" si="185"/>
        <v>0.72878204675405944</v>
      </c>
      <c r="BL78" s="11">
        <f t="shared" si="185"/>
        <v>0.69512871944152677</v>
      </c>
      <c r="BM78" s="11">
        <f t="shared" si="185"/>
        <v>0.99164602822316117</v>
      </c>
      <c r="BN78" s="11">
        <f t="shared" si="185"/>
        <v>0.79368045094675999</v>
      </c>
      <c r="BO78" s="11">
        <f t="shared" si="185"/>
        <v>0.62707512692646294</v>
      </c>
      <c r="BP78" s="11">
        <f t="shared" ref="BP78:CU78" si="186">BO17/BO$7*BP48</f>
        <v>1.1249259827842724</v>
      </c>
      <c r="BQ78" s="11">
        <f t="shared" si="186"/>
        <v>0.93864925357208717</v>
      </c>
      <c r="BR78" s="11">
        <f t="shared" si="186"/>
        <v>0.78639183595809548</v>
      </c>
      <c r="BS78" s="11">
        <f t="shared" si="186"/>
        <v>0.87804675814036748</v>
      </c>
      <c r="BT78" s="11">
        <f t="shared" si="186"/>
        <v>0.50901035073124445</v>
      </c>
      <c r="BU78" s="11">
        <f t="shared" si="186"/>
        <v>0.46814380755632712</v>
      </c>
      <c r="BV78" s="11">
        <f t="shared" si="186"/>
        <v>0.55725872398656906</v>
      </c>
      <c r="BW78" s="11">
        <f t="shared" si="186"/>
        <v>0.70167118655777749</v>
      </c>
      <c r="BX78" s="11">
        <f t="shared" si="186"/>
        <v>0.27774492912724669</v>
      </c>
      <c r="BY78" s="11">
        <f t="shared" si="186"/>
        <v>-0.36165995627209419</v>
      </c>
      <c r="BZ78" s="11">
        <f t="shared" si="186"/>
        <v>-1.2791698104584113</v>
      </c>
      <c r="CA78" s="11">
        <f t="shared" si="186"/>
        <v>-1.5949079647365096</v>
      </c>
      <c r="CB78" s="11">
        <f t="shared" si="186"/>
        <v>-2.4299476676423142</v>
      </c>
      <c r="CC78" s="11">
        <f t="shared" si="186"/>
        <v>-0.88058419764171425</v>
      </c>
      <c r="CD78" s="11">
        <f t="shared" si="186"/>
        <v>5.7064089665321366E-2</v>
      </c>
      <c r="CE78" s="11">
        <f t="shared" si="186"/>
        <v>0.33765875112979044</v>
      </c>
      <c r="CF78" s="11">
        <f t="shared" si="186"/>
        <v>0.55532623685780269</v>
      </c>
      <c r="CG78" s="11">
        <f t="shared" si="186"/>
        <v>0.53322272236349499</v>
      </c>
      <c r="CH78" s="11">
        <f t="shared" si="186"/>
        <v>0.78843696413463993</v>
      </c>
      <c r="CI78" s="11">
        <f t="shared" si="186"/>
        <v>0.78374291898055892</v>
      </c>
      <c r="CJ78" s="11">
        <f t="shared" si="186"/>
        <v>0.73200120976212535</v>
      </c>
      <c r="CK78" s="11">
        <f t="shared" si="186"/>
        <v>0.96225849304790245</v>
      </c>
      <c r="CL78" s="11">
        <f t="shared" si="186"/>
        <v>0.79084942264687086</v>
      </c>
      <c r="CM78" s="11">
        <f t="shared" si="186"/>
        <v>0.69950319478999157</v>
      </c>
      <c r="CN78" s="11">
        <f t="shared" si="186"/>
        <v>1.3153830648846134</v>
      </c>
      <c r="CO78" s="11">
        <f t="shared" si="186"/>
        <v>0.39742412180274467</v>
      </c>
      <c r="CP78" s="11">
        <f t="shared" si="186"/>
        <v>1.1617246365557139</v>
      </c>
      <c r="CQ78" s="11">
        <f t="shared" si="186"/>
        <v>0.86630131487802109</v>
      </c>
      <c r="CR78" s="11">
        <f t="shared" si="186"/>
        <v>0.56341113181164149</v>
      </c>
      <c r="CS78" s="11">
        <f t="shared" si="186"/>
        <v>0.62410710228289967</v>
      </c>
      <c r="CT78" s="11">
        <f t="shared" si="186"/>
        <v>0.85844958612329203</v>
      </c>
      <c r="CU78" s="11">
        <f t="shared" si="186"/>
        <v>0.6688338916033546</v>
      </c>
      <c r="CV78" s="11">
        <f t="shared" ref="CV78:EA78" si="187">CU17/CU$7*CV48</f>
        <v>0.30749039105949294</v>
      </c>
      <c r="CW78" s="11">
        <f t="shared" si="187"/>
        <v>1.3545309270147232</v>
      </c>
      <c r="CX78" s="11">
        <f t="shared" si="187"/>
        <v>0.78820028119716967</v>
      </c>
      <c r="CY78" s="11">
        <f t="shared" si="187"/>
        <v>0.60637591196969798</v>
      </c>
      <c r="CZ78" s="11">
        <f t="shared" si="187"/>
        <v>0.95309552205649728</v>
      </c>
      <c r="DA78" s="11">
        <f t="shared" si="187"/>
        <v>1.024436372983913</v>
      </c>
      <c r="DB78" s="11">
        <f t="shared" si="187"/>
        <v>0.70270027220638953</v>
      </c>
      <c r="DC78" s="11">
        <f t="shared" si="187"/>
        <v>0.80882930672071174</v>
      </c>
      <c r="DD78" s="11">
        <f t="shared" si="187"/>
        <v>0.9642036980992037</v>
      </c>
      <c r="DE78" s="11">
        <f t="shared" si="187"/>
        <v>0.8701029414403425</v>
      </c>
      <c r="DF78" s="11">
        <f t="shared" si="187"/>
        <v>0.52297619207132029</v>
      </c>
      <c r="DG78" s="11">
        <f t="shared" si="187"/>
        <v>1.027229561340798</v>
      </c>
      <c r="DH78" s="11">
        <f t="shared" si="187"/>
        <v>1.3486681801775544</v>
      </c>
      <c r="DI78" s="11">
        <f t="shared" si="187"/>
        <v>0.97080753293429212</v>
      </c>
      <c r="DJ78" s="11">
        <f t="shared" si="187"/>
        <v>0.4061305443142792</v>
      </c>
      <c r="DK78" s="11">
        <f t="shared" si="187"/>
        <v>0.7257611502774296</v>
      </c>
      <c r="DL78" s="11">
        <f t="shared" si="187"/>
        <v>0.11721324071310064</v>
      </c>
      <c r="DM78" s="11">
        <f t="shared" si="187"/>
        <v>0.61363878192908605</v>
      </c>
      <c r="DN78" s="11">
        <f t="shared" si="187"/>
        <v>0.87380162395578997</v>
      </c>
      <c r="DO78" s="11">
        <f t="shared" si="187"/>
        <v>1.5345740616692166E-2</v>
      </c>
      <c r="DP78" s="11">
        <f t="shared" si="187"/>
        <v>1.4746281521621507</v>
      </c>
      <c r="DQ78" s="11">
        <f t="shared" si="187"/>
        <v>1.3493841527869774</v>
      </c>
      <c r="DR78" s="11">
        <f t="shared" si="187"/>
        <v>1.0455461292328525</v>
      </c>
      <c r="DS78" s="11">
        <f t="shared" si="187"/>
        <v>0.76887943896108579</v>
      </c>
      <c r="DT78" s="42">
        <f t="shared" si="187"/>
        <v>-3.3889358493935644</v>
      </c>
      <c r="DU78" s="42">
        <f t="shared" si="187"/>
        <v>1.5356767010260171</v>
      </c>
      <c r="DV78" s="42">
        <f t="shared" si="187"/>
        <v>2.354866750278791</v>
      </c>
      <c r="DW78" s="11">
        <f t="shared" si="187"/>
        <v>-0.45709174805397251</v>
      </c>
      <c r="DX78" s="11">
        <f t="shared" si="187"/>
        <v>8.1162832130931215E-2</v>
      </c>
      <c r="DY78" s="11">
        <f t="shared" si="187"/>
        <v>1.8620020853824153</v>
      </c>
      <c r="DZ78" s="11">
        <f t="shared" si="187"/>
        <v>2.7580534658668832</v>
      </c>
      <c r="EA78" s="11">
        <f t="shared" si="187"/>
        <v>3.4733725509212583</v>
      </c>
      <c r="EB78" s="11">
        <f t="shared" ref="EB78:FJ78" si="188">EA17/EA$7*EB48</f>
        <v>1.0610121024607035</v>
      </c>
      <c r="EC78" s="11">
        <f t="shared" si="188"/>
        <v>-0.21159012703926774</v>
      </c>
      <c r="ED78" s="11">
        <f t="shared" si="188"/>
        <v>-0.29062353478893449</v>
      </c>
      <c r="EE78" s="11">
        <f t="shared" si="188"/>
        <v>-0.87089650929698248</v>
      </c>
      <c r="EF78" s="11">
        <f t="shared" si="188"/>
        <v>-0.98533726500936425</v>
      </c>
      <c r="EG78" s="11">
        <f t="shared" si="188"/>
        <v>-0.3345098263383714</v>
      </c>
      <c r="EH78" s="11">
        <f t="shared" si="188"/>
        <v>0.34737860649926783</v>
      </c>
      <c r="EI78" s="11">
        <f t="shared" si="188"/>
        <v>4.5030041423480625E-2</v>
      </c>
      <c r="EJ78" s="11">
        <f t="shared" si="188"/>
        <v>4.478403575308558E-2</v>
      </c>
      <c r="EK78" s="11">
        <f t="shared" si="188"/>
        <v>0.11158136686934295</v>
      </c>
      <c r="EL78" s="11">
        <f t="shared" si="188"/>
        <v>-0.1696899257141086</v>
      </c>
      <c r="EM78" s="12">
        <f t="shared" si="188"/>
        <v>-0.14614046135177766</v>
      </c>
      <c r="EN78" s="12">
        <f t="shared" si="188"/>
        <v>0.26237546817906582</v>
      </c>
      <c r="EO78" s="12">
        <f t="shared" si="188"/>
        <v>0.49845697170849068</v>
      </c>
      <c r="EP78" s="12">
        <f t="shared" si="188"/>
        <v>0.49323964090474792</v>
      </c>
      <c r="EQ78" s="12">
        <f t="shared" si="188"/>
        <v>0.73184006283413228</v>
      </c>
      <c r="ER78" s="12">
        <f t="shared" si="188"/>
        <v>0.40358754426641508</v>
      </c>
      <c r="ES78" s="12">
        <f t="shared" si="188"/>
        <v>-0.21808546414030483</v>
      </c>
      <c r="ET78" s="12">
        <f t="shared" si="188"/>
        <v>-7.814567897436335E-2</v>
      </c>
      <c r="EU78" s="12">
        <f t="shared" si="188"/>
        <v>-5.2065670913647256E-2</v>
      </c>
      <c r="EV78" s="12">
        <f t="shared" si="188"/>
        <v>-0.11994774629170329</v>
      </c>
      <c r="EW78" s="12">
        <f t="shared" si="188"/>
        <v>-0.10910419045034508</v>
      </c>
      <c r="EX78" s="12">
        <f t="shared" si="188"/>
        <v>8.7554807102320331E-2</v>
      </c>
      <c r="EY78" s="12">
        <f t="shared" si="188"/>
        <v>0.23787417110962333</v>
      </c>
      <c r="EZ78" s="12">
        <f t="shared" si="188"/>
        <v>0.25974163596564465</v>
      </c>
      <c r="FA78" s="12">
        <f t="shared" si="188"/>
        <v>0.3321907101517404</v>
      </c>
      <c r="FB78" s="12">
        <f t="shared" si="188"/>
        <v>0.45029386570401625</v>
      </c>
      <c r="FC78" s="12">
        <f t="shared" si="188"/>
        <v>0.5364206957394686</v>
      </c>
      <c r="FD78" s="12">
        <f t="shared" si="188"/>
        <v>0.52307859422870795</v>
      </c>
      <c r="FE78" s="12">
        <f t="shared" si="188"/>
        <v>0.54055540206011177</v>
      </c>
      <c r="FF78" s="12">
        <f t="shared" si="188"/>
        <v>0.54550647891890436</v>
      </c>
      <c r="FG78" s="12">
        <f t="shared" si="188"/>
        <v>0.58616349036439042</v>
      </c>
      <c r="FH78" s="12">
        <f t="shared" si="188"/>
        <v>0.57257230231869949</v>
      </c>
      <c r="FI78" s="12">
        <f t="shared" si="188"/>
        <v>0.56464806072744289</v>
      </c>
      <c r="FJ78" s="12">
        <f t="shared" si="188"/>
        <v>0.58788152957897455</v>
      </c>
    </row>
    <row r="79" spans="2:166" x14ac:dyDescent="0.2">
      <c r="B79" t="str">
        <f t="shared" si="133"/>
        <v xml:space="preserve">   Other services</v>
      </c>
      <c r="C79" s="11"/>
      <c r="D79" s="11">
        <f t="shared" ref="D79:AI79" si="189">C18/C$7*D49</f>
        <v>0.85075908885693874</v>
      </c>
      <c r="E79" s="11">
        <f t="shared" si="189"/>
        <v>0.86758130851867488</v>
      </c>
      <c r="F79" s="11">
        <f t="shared" si="189"/>
        <v>0.43182311172554938</v>
      </c>
      <c r="G79" s="11">
        <f t="shared" si="189"/>
        <v>0.63063801942479425</v>
      </c>
      <c r="H79" s="11">
        <f t="shared" si="189"/>
        <v>0.30231888863080364</v>
      </c>
      <c r="I79" s="11">
        <f t="shared" si="189"/>
        <v>-2.3960536996928877E-2</v>
      </c>
      <c r="J79" s="11">
        <f t="shared" si="189"/>
        <v>0.98185928984370097</v>
      </c>
      <c r="K79" s="11">
        <f t="shared" si="189"/>
        <v>0.3721643470362338</v>
      </c>
      <c r="L79" s="11">
        <f t="shared" si="189"/>
        <v>0.54973899976838214</v>
      </c>
      <c r="M79" s="11">
        <f t="shared" si="189"/>
        <v>1.0586233173311657</v>
      </c>
      <c r="N79" s="11">
        <f t="shared" si="189"/>
        <v>0.98562118292030632</v>
      </c>
      <c r="O79" s="11">
        <f t="shared" si="189"/>
        <v>0.523707948501002</v>
      </c>
      <c r="P79" s="11">
        <f t="shared" si="189"/>
        <v>1.6456308181522878</v>
      </c>
      <c r="Q79" s="11">
        <f t="shared" si="189"/>
        <v>0.65192790839193959</v>
      </c>
      <c r="R79" s="11">
        <f t="shared" si="189"/>
        <v>-0.1383120288002791</v>
      </c>
      <c r="S79" s="11">
        <f t="shared" si="189"/>
        <v>0.43690898466517758</v>
      </c>
      <c r="T79" s="11">
        <f t="shared" si="189"/>
        <v>0.62484394784067576</v>
      </c>
      <c r="U79" s="11">
        <f t="shared" si="189"/>
        <v>0.53892836424240276</v>
      </c>
      <c r="V79" s="11">
        <f t="shared" si="189"/>
        <v>0.97492391940912493</v>
      </c>
      <c r="W79" s="11">
        <f t="shared" si="189"/>
        <v>1.6958004874048929</v>
      </c>
      <c r="X79" s="11">
        <f t="shared" si="189"/>
        <v>0.20527051947183653</v>
      </c>
      <c r="Y79" s="11">
        <f t="shared" si="189"/>
        <v>0.3311424134928227</v>
      </c>
      <c r="Z79" s="11">
        <f t="shared" si="189"/>
        <v>0.3301049249093535</v>
      </c>
      <c r="AA79" s="11">
        <f t="shared" si="189"/>
        <v>-0.22723782292244635</v>
      </c>
      <c r="AB79" s="11">
        <f t="shared" si="189"/>
        <v>1.157303864779077</v>
      </c>
      <c r="AC79" s="11">
        <f t="shared" si="189"/>
        <v>0.72637553403212163</v>
      </c>
      <c r="AD79" s="11">
        <f t="shared" si="189"/>
        <v>1.6470137048562035</v>
      </c>
      <c r="AE79" s="11">
        <f t="shared" si="189"/>
        <v>0.6837758042970834</v>
      </c>
      <c r="AF79" s="11">
        <f t="shared" si="189"/>
        <v>0.63251858174626951</v>
      </c>
      <c r="AG79" s="11">
        <f t="shared" si="189"/>
        <v>0.90808170419242706</v>
      </c>
      <c r="AH79" s="11">
        <f t="shared" si="189"/>
        <v>1.4215311343860988</v>
      </c>
      <c r="AI79" s="11">
        <f t="shared" si="189"/>
        <v>0.34638914574854313</v>
      </c>
      <c r="AJ79" s="11">
        <f t="shared" ref="AJ79:BO79" si="190">AI18/AI$7*AJ49</f>
        <v>1.5356108724688176</v>
      </c>
      <c r="AK79" s="11">
        <f t="shared" si="190"/>
        <v>0.55997954424902974</v>
      </c>
      <c r="AL79" s="11">
        <f t="shared" si="190"/>
        <v>0.60516501670711975</v>
      </c>
      <c r="AM79" s="11">
        <f t="shared" si="190"/>
        <v>0.9000592445095803</v>
      </c>
      <c r="AN79" s="11">
        <f t="shared" si="190"/>
        <v>-7.7589597514991879E-2</v>
      </c>
      <c r="AO79" s="11">
        <f t="shared" si="190"/>
        <v>0.5564771959538426</v>
      </c>
      <c r="AP79" s="11">
        <f t="shared" si="190"/>
        <v>1.0444965743227828</v>
      </c>
      <c r="AQ79" s="11">
        <f t="shared" si="190"/>
        <v>0.91881650512774293</v>
      </c>
      <c r="AR79" s="11">
        <f t="shared" si="190"/>
        <v>-0.31146054036129639</v>
      </c>
      <c r="AS79" s="11">
        <f t="shared" si="190"/>
        <v>0.49451096495381885</v>
      </c>
      <c r="AT79" s="11">
        <f t="shared" si="190"/>
        <v>0.87661938622947677</v>
      </c>
      <c r="AU79" s="11">
        <f t="shared" si="190"/>
        <v>-0.44474238817793937</v>
      </c>
      <c r="AV79" s="11">
        <f t="shared" si="190"/>
        <v>0.34014976049461038</v>
      </c>
      <c r="AW79" s="11">
        <f t="shared" si="190"/>
        <v>-0.10381687292470787</v>
      </c>
      <c r="AX79" s="11">
        <f t="shared" si="190"/>
        <v>-0.34188377495324135</v>
      </c>
      <c r="AY79" s="11">
        <f t="shared" si="190"/>
        <v>0.331941302966755</v>
      </c>
      <c r="AZ79" s="11">
        <f t="shared" si="190"/>
        <v>0.44560341965693939</v>
      </c>
      <c r="BA79" s="11">
        <f t="shared" si="190"/>
        <v>0.33798937392617412</v>
      </c>
      <c r="BB79" s="11">
        <f t="shared" si="190"/>
        <v>0.29714991112558564</v>
      </c>
      <c r="BC79" s="11">
        <f t="shared" si="190"/>
        <v>0.49839253749924939</v>
      </c>
      <c r="BD79" s="11">
        <f t="shared" si="190"/>
        <v>0.31907565977252672</v>
      </c>
      <c r="BE79" s="11">
        <f t="shared" si="190"/>
        <v>0.46121371814832784</v>
      </c>
      <c r="BF79" s="11">
        <f t="shared" si="190"/>
        <v>0.73523974729669417</v>
      </c>
      <c r="BG79" s="11">
        <f t="shared" si="190"/>
        <v>-0.22764655281206428</v>
      </c>
      <c r="BH79" s="11">
        <f t="shared" si="190"/>
        <v>0.61180067845178743</v>
      </c>
      <c r="BI79" s="11">
        <f t="shared" si="190"/>
        <v>0.23826784960178662</v>
      </c>
      <c r="BJ79" s="11">
        <f t="shared" si="190"/>
        <v>0.5670033716555084</v>
      </c>
      <c r="BK79" s="11">
        <f t="shared" si="190"/>
        <v>0.55298929829198473</v>
      </c>
      <c r="BL79" s="11">
        <f t="shared" si="190"/>
        <v>0.94963818831687341</v>
      </c>
      <c r="BM79" s="11">
        <f t="shared" si="190"/>
        <v>0.47693158199211688</v>
      </c>
      <c r="BN79" s="11">
        <f t="shared" si="190"/>
        <v>0.31828969001269869</v>
      </c>
      <c r="BO79" s="11">
        <f t="shared" si="190"/>
        <v>0.53591825976933016</v>
      </c>
      <c r="BP79" s="11">
        <f t="shared" ref="BP79:CU79" si="191">BO18/BO$7*BP49</f>
        <v>0.33145420607431741</v>
      </c>
      <c r="BQ79" s="11">
        <f t="shared" si="191"/>
        <v>0.49000607963368753</v>
      </c>
      <c r="BR79" s="11">
        <f t="shared" si="191"/>
        <v>0.48663088027319612</v>
      </c>
      <c r="BS79" s="11">
        <f t="shared" si="191"/>
        <v>0.97514921494820672</v>
      </c>
      <c r="BT79" s="11">
        <f t="shared" si="191"/>
        <v>0.51579270147388168</v>
      </c>
      <c r="BU79" s="11">
        <f t="shared" si="191"/>
        <v>0.66919164485838856</v>
      </c>
      <c r="BV79" s="11">
        <f t="shared" si="191"/>
        <v>0.96941023884619371</v>
      </c>
      <c r="BW79" s="11">
        <f t="shared" si="191"/>
        <v>0.77945718131199326</v>
      </c>
      <c r="BX79" s="11">
        <f t="shared" si="191"/>
        <v>0.42994559666853321</v>
      </c>
      <c r="BY79" s="11">
        <f t="shared" si="191"/>
        <v>0.7293361550524956</v>
      </c>
      <c r="BZ79" s="11">
        <f t="shared" si="191"/>
        <v>-0.21241092984766444</v>
      </c>
      <c r="CA79" s="11">
        <f t="shared" si="191"/>
        <v>-9.0335067871189237E-2</v>
      </c>
      <c r="CB79" s="11">
        <f t="shared" si="191"/>
        <v>-0.51954854325541755</v>
      </c>
      <c r="CC79" s="11">
        <f t="shared" si="191"/>
        <v>0.37792688602631502</v>
      </c>
      <c r="CD79" s="11">
        <f t="shared" si="191"/>
        <v>0.32440665405094166</v>
      </c>
      <c r="CE79" s="11">
        <f t="shared" si="191"/>
        <v>4.7844693637433891E-2</v>
      </c>
      <c r="CF79" s="11">
        <f t="shared" si="191"/>
        <v>0.57129154331838161</v>
      </c>
      <c r="CG79" s="11">
        <f t="shared" si="191"/>
        <v>0.79309984549192825</v>
      </c>
      <c r="CH79" s="11">
        <f t="shared" si="191"/>
        <v>1.3022080842104413</v>
      </c>
      <c r="CI79" s="11">
        <f t="shared" si="191"/>
        <v>0.50642298994084078</v>
      </c>
      <c r="CJ79" s="11">
        <f t="shared" si="191"/>
        <v>0.89061394452837828</v>
      </c>
      <c r="CK79" s="11">
        <f t="shared" si="191"/>
        <v>0.48251357138670525</v>
      </c>
      <c r="CL79" s="11">
        <f t="shared" si="191"/>
        <v>0.54621999198501858</v>
      </c>
      <c r="CM79" s="11">
        <f t="shared" si="191"/>
        <v>0.76081888897776473</v>
      </c>
      <c r="CN79" s="11">
        <f t="shared" si="191"/>
        <v>0.6337159730549663</v>
      </c>
      <c r="CO79" s="11">
        <f t="shared" si="191"/>
        <v>0.29415463071470266</v>
      </c>
      <c r="CP79" s="11">
        <f t="shared" si="191"/>
        <v>0.78334854104707174</v>
      </c>
      <c r="CQ79" s="11">
        <f t="shared" si="191"/>
        <v>0.38128257246275687</v>
      </c>
      <c r="CR79" s="11">
        <f t="shared" si="191"/>
        <v>0.74309264414962484</v>
      </c>
      <c r="CS79" s="11">
        <f t="shared" si="191"/>
        <v>0.62951694837346717</v>
      </c>
      <c r="CT79" s="11">
        <f t="shared" si="191"/>
        <v>0.82442241432211461</v>
      </c>
      <c r="CU79" s="11">
        <f t="shared" si="191"/>
        <v>1.0605680192094706</v>
      </c>
      <c r="CV79" s="11">
        <f t="shared" ref="CV79:EA79" si="192">CU18/CU$7*CV49</f>
        <v>6.9847450800782043E-2</v>
      </c>
      <c r="CW79" s="11">
        <f t="shared" si="192"/>
        <v>0.81825371761849297</v>
      </c>
      <c r="CX79" s="11">
        <f t="shared" si="192"/>
        <v>0.13788412476882084</v>
      </c>
      <c r="CY79" s="11">
        <f t="shared" si="192"/>
        <v>0.72509882397355174</v>
      </c>
      <c r="CZ79" s="11">
        <f t="shared" si="192"/>
        <v>0.99767826993104813</v>
      </c>
      <c r="DA79" s="11">
        <f t="shared" si="192"/>
        <v>0.98104691719686077</v>
      </c>
      <c r="DB79" s="11">
        <f t="shared" si="192"/>
        <v>0.7326216260921552</v>
      </c>
      <c r="DC79" s="11">
        <f t="shared" si="192"/>
        <v>1.3494067773840153</v>
      </c>
      <c r="DD79" s="11">
        <f t="shared" si="192"/>
        <v>1.1002573069374613</v>
      </c>
      <c r="DE79" s="11">
        <f t="shared" si="192"/>
        <v>0.72266754702640057</v>
      </c>
      <c r="DF79" s="11">
        <f t="shared" si="192"/>
        <v>0.58642722763773814</v>
      </c>
      <c r="DG79" s="11">
        <f t="shared" si="192"/>
        <v>0.64055616492994261</v>
      </c>
      <c r="DH79" s="11">
        <f t="shared" si="192"/>
        <v>0.98822117364503426</v>
      </c>
      <c r="DI79" s="11">
        <f t="shared" si="192"/>
        <v>0.47058089551538335</v>
      </c>
      <c r="DJ79" s="11">
        <f t="shared" si="192"/>
        <v>0.63725495723217929</v>
      </c>
      <c r="DK79" s="11">
        <f t="shared" si="192"/>
        <v>1.2873470219964886</v>
      </c>
      <c r="DL79" s="11">
        <f t="shared" si="192"/>
        <v>0.66882392806730895</v>
      </c>
      <c r="DM79" s="11">
        <f t="shared" si="192"/>
        <v>0.49256262018978941</v>
      </c>
      <c r="DN79" s="11">
        <f t="shared" si="192"/>
        <v>0.66298041266197227</v>
      </c>
      <c r="DO79" s="11">
        <f t="shared" si="192"/>
        <v>0.77547513325719197</v>
      </c>
      <c r="DP79" s="11">
        <f t="shared" si="192"/>
        <v>0.6870806871345323</v>
      </c>
      <c r="DQ79" s="11">
        <f t="shared" si="192"/>
        <v>0.5657468427065615</v>
      </c>
      <c r="DR79" s="11">
        <f t="shared" si="192"/>
        <v>0.43146333233638995</v>
      </c>
      <c r="DS79" s="11">
        <f t="shared" si="192"/>
        <v>-0.67525264525677875</v>
      </c>
      <c r="DT79" s="42">
        <f t="shared" si="192"/>
        <v>-17.314699696763057</v>
      </c>
      <c r="DU79" s="42">
        <f t="shared" si="192"/>
        <v>7.1496528287701553</v>
      </c>
      <c r="DV79" s="42">
        <f t="shared" si="192"/>
        <v>1.189584260626704</v>
      </c>
      <c r="DW79" s="11">
        <f t="shared" si="192"/>
        <v>-0.21768276299985767</v>
      </c>
      <c r="DX79" s="11">
        <f t="shared" si="192"/>
        <v>4.1224145122438465</v>
      </c>
      <c r="DY79" s="11">
        <f t="shared" si="192"/>
        <v>4.2977327925097653</v>
      </c>
      <c r="DZ79" s="11">
        <f t="shared" si="192"/>
        <v>2.4665633221486005</v>
      </c>
      <c r="EA79" s="11">
        <f t="shared" si="192"/>
        <v>0.80026146241927076</v>
      </c>
      <c r="EB79" s="11">
        <f t="shared" ref="EB79:FJ79" si="193">EA18/EA$7*EB49</f>
        <v>1.3030628082936451</v>
      </c>
      <c r="EC79" s="11">
        <f t="shared" si="193"/>
        <v>1.6798970958776129</v>
      </c>
      <c r="ED79" s="11">
        <f t="shared" si="193"/>
        <v>0.62777989699857573</v>
      </c>
      <c r="EE79" s="11">
        <f t="shared" si="193"/>
        <v>1.5115010414500305</v>
      </c>
      <c r="EF79" s="11">
        <f t="shared" si="193"/>
        <v>0.86534163979509759</v>
      </c>
      <c r="EG79" s="11">
        <f t="shared" si="193"/>
        <v>0.72590040220883145</v>
      </c>
      <c r="EH79" s="11">
        <f t="shared" si="193"/>
        <v>0.81976340674206771</v>
      </c>
      <c r="EI79" s="11">
        <f t="shared" si="193"/>
        <v>0.21059593169140664</v>
      </c>
      <c r="EJ79" s="11">
        <f t="shared" si="193"/>
        <v>0.96019521142044939</v>
      </c>
      <c r="EK79" s="11">
        <f t="shared" si="193"/>
        <v>0.53103269372961115</v>
      </c>
      <c r="EL79" s="11">
        <f t="shared" si="193"/>
        <v>0.30482510180477973</v>
      </c>
      <c r="EM79" s="12">
        <f t="shared" si="193"/>
        <v>0.81471116366262875</v>
      </c>
      <c r="EN79" s="12">
        <f t="shared" si="193"/>
        <v>0.64088994980455638</v>
      </c>
      <c r="EO79" s="12">
        <f t="shared" si="193"/>
        <v>0.471658889459456</v>
      </c>
      <c r="EP79" s="12">
        <f t="shared" si="193"/>
        <v>0.56432467865709157</v>
      </c>
      <c r="EQ79" s="12">
        <f t="shared" si="193"/>
        <v>0.41425978759988136</v>
      </c>
      <c r="ER79" s="12">
        <f t="shared" si="193"/>
        <v>0.2830252509891365</v>
      </c>
      <c r="ES79" s="12">
        <f t="shared" si="193"/>
        <v>0.48480777506738143</v>
      </c>
      <c r="ET79" s="12">
        <f t="shared" si="193"/>
        <v>0.53663367000175322</v>
      </c>
      <c r="EU79" s="12">
        <f t="shared" si="193"/>
        <v>0.466065734346362</v>
      </c>
      <c r="EV79" s="12">
        <f t="shared" si="193"/>
        <v>0.46865255573712272</v>
      </c>
      <c r="EW79" s="12">
        <f t="shared" si="193"/>
        <v>0.48315508833928716</v>
      </c>
      <c r="EX79" s="12">
        <f t="shared" si="193"/>
        <v>0.51261417118007879</v>
      </c>
      <c r="EY79" s="12">
        <f t="shared" si="193"/>
        <v>0.37082468403205043</v>
      </c>
      <c r="EZ79" s="12">
        <f t="shared" si="193"/>
        <v>0.44139883792683288</v>
      </c>
      <c r="FA79" s="12">
        <f t="shared" si="193"/>
        <v>0.4114379290903406</v>
      </c>
      <c r="FB79" s="12">
        <f t="shared" si="193"/>
        <v>0.35174086704044621</v>
      </c>
      <c r="FC79" s="12">
        <f t="shared" si="193"/>
        <v>0.16043355556025071</v>
      </c>
      <c r="FD79" s="12">
        <f t="shared" si="193"/>
        <v>0.1192116223780515</v>
      </c>
      <c r="FE79" s="12">
        <f t="shared" si="193"/>
        <v>0.10357396679523011</v>
      </c>
      <c r="FF79" s="12">
        <f t="shared" si="193"/>
        <v>0.14040471839281751</v>
      </c>
      <c r="FG79" s="12">
        <f t="shared" si="193"/>
        <v>1.3263873540493788E-2</v>
      </c>
      <c r="FH79" s="12">
        <f t="shared" si="193"/>
        <v>1.6848044457791683E-2</v>
      </c>
      <c r="FI79" s="12">
        <f t="shared" si="193"/>
        <v>8.3236617021013495E-2</v>
      </c>
      <c r="FJ79" s="12">
        <f t="shared" si="193"/>
        <v>0.18040800207909941</v>
      </c>
    </row>
    <row r="80" spans="2:166" x14ac:dyDescent="0.2">
      <c r="B80" t="str">
        <f t="shared" si="133"/>
        <v xml:space="preserve">      Leisure and Hospitality</v>
      </c>
      <c r="C80" s="11"/>
      <c r="D80" s="11">
        <f t="shared" ref="D80:AI80" si="194">C19/C$7*D50</f>
        <v>0.33282160065808419</v>
      </c>
      <c r="E80" s="11">
        <f t="shared" si="194"/>
        <v>0.19419999091555187</v>
      </c>
      <c r="F80" s="11">
        <f t="shared" si="194"/>
        <v>-9.4799537104508294E-2</v>
      </c>
      <c r="G80" s="11">
        <f t="shared" si="194"/>
        <v>0.60362308198694992</v>
      </c>
      <c r="H80" s="11">
        <f t="shared" si="194"/>
        <v>-0.16712930325395844</v>
      </c>
      <c r="I80" s="11">
        <f t="shared" si="194"/>
        <v>-0.54913216345324034</v>
      </c>
      <c r="J80" s="11">
        <f t="shared" si="194"/>
        <v>0.26531028707564941</v>
      </c>
      <c r="K80" s="11">
        <f t="shared" si="194"/>
        <v>0.32681666656741704</v>
      </c>
      <c r="L80" s="11">
        <f t="shared" si="194"/>
        <v>0.17898786592472116</v>
      </c>
      <c r="M80" s="11">
        <f t="shared" si="194"/>
        <v>0.40899399903975941</v>
      </c>
      <c r="N80" s="11">
        <f t="shared" si="194"/>
        <v>0.20274004593001307</v>
      </c>
      <c r="O80" s="11">
        <f t="shared" si="194"/>
        <v>0.29882804354471687</v>
      </c>
      <c r="P80" s="11">
        <f t="shared" si="194"/>
        <v>0.3223695121047242</v>
      </c>
      <c r="Q80" s="11">
        <f t="shared" si="194"/>
        <v>0.54005173220126623</v>
      </c>
      <c r="R80" s="11">
        <f t="shared" si="194"/>
        <v>-0.31889233435923969</v>
      </c>
      <c r="S80" s="11">
        <f t="shared" si="194"/>
        <v>0.29686091631962069</v>
      </c>
      <c r="T80" s="11">
        <f t="shared" si="194"/>
        <v>0.46418540684837423</v>
      </c>
      <c r="U80" s="11">
        <f t="shared" si="194"/>
        <v>-0.12701352267990593</v>
      </c>
      <c r="V80" s="11">
        <f t="shared" si="194"/>
        <v>0.69035396412730077</v>
      </c>
      <c r="W80" s="11">
        <f t="shared" si="194"/>
        <v>0.61125947581589613</v>
      </c>
      <c r="X80" s="11">
        <f t="shared" si="194"/>
        <v>0.16020557854382644</v>
      </c>
      <c r="Y80" s="11">
        <f t="shared" si="194"/>
        <v>-0.14670383050506206</v>
      </c>
      <c r="Z80" s="11">
        <f t="shared" si="194"/>
        <v>0.80789395203728498</v>
      </c>
      <c r="AA80" s="11">
        <f t="shared" si="194"/>
        <v>-0.34833544278424838</v>
      </c>
      <c r="AB80" s="11">
        <f t="shared" si="194"/>
        <v>0.79403324986150881</v>
      </c>
      <c r="AC80" s="11">
        <f t="shared" si="194"/>
        <v>0.56524461836099593</v>
      </c>
      <c r="AD80" s="11">
        <f t="shared" si="194"/>
        <v>0.25353980243235069</v>
      </c>
      <c r="AE80" s="11">
        <f t="shared" si="194"/>
        <v>4.3003521678568607E-2</v>
      </c>
      <c r="AF80" s="11">
        <f t="shared" si="194"/>
        <v>-5.2918423877755902E-2</v>
      </c>
      <c r="AG80" s="11">
        <f t="shared" si="194"/>
        <v>0.53207943280288839</v>
      </c>
      <c r="AH80" s="11">
        <f t="shared" si="194"/>
        <v>0.73210199881190452</v>
      </c>
      <c r="AI80" s="11">
        <f t="shared" si="194"/>
        <v>-9.0788366855962921E-2</v>
      </c>
      <c r="AJ80" s="11">
        <f t="shared" ref="AJ80:BO80" si="195">AI19/AI$7*AJ50</f>
        <v>0.5451157749176867</v>
      </c>
      <c r="AK80" s="11">
        <f t="shared" si="195"/>
        <v>0.311270032216376</v>
      </c>
      <c r="AL80" s="11">
        <f t="shared" si="195"/>
        <v>-0.26201940526925788</v>
      </c>
      <c r="AM80" s="11">
        <f t="shared" si="195"/>
        <v>1.4170203383816751</v>
      </c>
      <c r="AN80" s="11">
        <f t="shared" si="195"/>
        <v>3.8911915375974514E-2</v>
      </c>
      <c r="AO80" s="11">
        <f t="shared" si="195"/>
        <v>0.16558846390296514</v>
      </c>
      <c r="AP80" s="11">
        <f t="shared" si="195"/>
        <v>0.45975559012673656</v>
      </c>
      <c r="AQ80" s="11">
        <f t="shared" si="195"/>
        <v>0.22113297259315412</v>
      </c>
      <c r="AR80" s="11">
        <f t="shared" si="195"/>
        <v>-0.22548569373915928</v>
      </c>
      <c r="AS80" s="11">
        <f t="shared" si="195"/>
        <v>-0.5069589537634368</v>
      </c>
      <c r="AT80" s="11">
        <f t="shared" si="195"/>
        <v>0.76671710278253136</v>
      </c>
      <c r="AU80" s="11">
        <f t="shared" si="195"/>
        <v>-9.3327896899185695E-3</v>
      </c>
      <c r="AV80" s="11">
        <f t="shared" si="195"/>
        <v>-0.14932150273620939</v>
      </c>
      <c r="AW80" s="11">
        <f t="shared" si="195"/>
        <v>-0.28013462939037437</v>
      </c>
      <c r="AX80" s="11">
        <f t="shared" si="195"/>
        <v>-0.7835546818278698</v>
      </c>
      <c r="AY80" s="11">
        <f t="shared" si="195"/>
        <v>-0.12552976686683362</v>
      </c>
      <c r="AZ80" s="11">
        <f t="shared" si="195"/>
        <v>0.22836134793445459</v>
      </c>
      <c r="BA80" s="11">
        <f t="shared" si="195"/>
        <v>0.17934012786046877</v>
      </c>
      <c r="BB80" s="11">
        <f t="shared" si="195"/>
        <v>-3.9365392790121877E-2</v>
      </c>
      <c r="BC80" s="11">
        <f t="shared" si="195"/>
        <v>0.13927722180375079</v>
      </c>
      <c r="BD80" s="11">
        <f t="shared" si="195"/>
        <v>3.9751630965506067E-2</v>
      </c>
      <c r="BE80" s="11">
        <f t="shared" si="195"/>
        <v>0.41524977769452975</v>
      </c>
      <c r="BF80" s="11">
        <f t="shared" si="195"/>
        <v>0.60213986301253519</v>
      </c>
      <c r="BG80" s="11">
        <f t="shared" si="195"/>
        <v>9.9370308808826458E-3</v>
      </c>
      <c r="BH80" s="11">
        <f t="shared" si="195"/>
        <v>0.37322107617935069</v>
      </c>
      <c r="BI80" s="11">
        <f t="shared" si="195"/>
        <v>-7.8872753458166855E-2</v>
      </c>
      <c r="BJ80" s="11">
        <f t="shared" si="195"/>
        <v>0.38054481825562025</v>
      </c>
      <c r="BK80" s="11">
        <f t="shared" si="195"/>
        <v>0.17751556922669928</v>
      </c>
      <c r="BL80" s="11">
        <f t="shared" si="195"/>
        <v>0.50745988417519305</v>
      </c>
      <c r="BM80" s="11">
        <f t="shared" si="195"/>
        <v>0.21441785676613587</v>
      </c>
      <c r="BN80" s="11">
        <f t="shared" si="195"/>
        <v>0.31101174219858735</v>
      </c>
      <c r="BO80" s="11">
        <f t="shared" si="195"/>
        <v>0.30750404196653752</v>
      </c>
      <c r="BP80" s="11">
        <f t="shared" ref="BP80:CU80" si="196">BO19/BO$7*BP50</f>
        <v>0.15167288554483646</v>
      </c>
      <c r="BQ80" s="11">
        <f t="shared" si="196"/>
        <v>0.46692453019856339</v>
      </c>
      <c r="BR80" s="11">
        <f t="shared" si="196"/>
        <v>0.31034061010480957</v>
      </c>
      <c r="BS80" s="11">
        <f t="shared" si="196"/>
        <v>0.39405607140095178</v>
      </c>
      <c r="BT80" s="11">
        <f t="shared" si="196"/>
        <v>0.21194363499427604</v>
      </c>
      <c r="BU80" s="11">
        <f t="shared" si="196"/>
        <v>0.312333282697557</v>
      </c>
      <c r="BV80" s="11">
        <f t="shared" si="196"/>
        <v>0.25483029029483673</v>
      </c>
      <c r="BW80" s="11">
        <f t="shared" si="196"/>
        <v>0.30823352569256418</v>
      </c>
      <c r="BX80" s="11">
        <f t="shared" si="196"/>
        <v>-0.11511677063378194</v>
      </c>
      <c r="BY80" s="11">
        <f t="shared" si="196"/>
        <v>2.6737377283996493E-2</v>
      </c>
      <c r="BZ80" s="11">
        <f t="shared" si="196"/>
        <v>-0.57216742531279896</v>
      </c>
      <c r="CA80" s="11">
        <f t="shared" si="196"/>
        <v>-0.72811356375514047</v>
      </c>
      <c r="CB80" s="11">
        <f t="shared" si="196"/>
        <v>-0.6524524025326619</v>
      </c>
      <c r="CC80" s="11">
        <f t="shared" si="196"/>
        <v>2.8218722822896395E-2</v>
      </c>
      <c r="CD80" s="11">
        <f t="shared" si="196"/>
        <v>-0.23513667955552456</v>
      </c>
      <c r="CE80" s="11">
        <f t="shared" si="196"/>
        <v>-2.8653622456358309E-2</v>
      </c>
      <c r="CF80" s="11">
        <f t="shared" si="196"/>
        <v>0.20332436938221499</v>
      </c>
      <c r="CG80" s="11">
        <f t="shared" si="196"/>
        <v>0.19273570620563374</v>
      </c>
      <c r="CH80" s="11">
        <f t="shared" si="196"/>
        <v>0.36786690756940432</v>
      </c>
      <c r="CI80" s="11">
        <f t="shared" si="196"/>
        <v>3.8004627216512529E-2</v>
      </c>
      <c r="CJ80" s="11">
        <f t="shared" si="196"/>
        <v>0.34512616074717034</v>
      </c>
      <c r="CK80" s="11">
        <f t="shared" si="196"/>
        <v>0.10379140224465691</v>
      </c>
      <c r="CL80" s="11">
        <f t="shared" si="196"/>
        <v>0.36981327779468576</v>
      </c>
      <c r="CM80" s="11">
        <f t="shared" si="196"/>
        <v>0.34856903976831322</v>
      </c>
      <c r="CN80" s="11">
        <f t="shared" si="196"/>
        <v>0.39395189538501874</v>
      </c>
      <c r="CO80" s="11">
        <f t="shared" si="196"/>
        <v>0.16585215342544055</v>
      </c>
      <c r="CP80" s="11">
        <f t="shared" si="196"/>
        <v>0.62562548004850793</v>
      </c>
      <c r="CQ80" s="11">
        <f t="shared" si="196"/>
        <v>0.32923275635101706</v>
      </c>
      <c r="CR80" s="11">
        <f t="shared" si="196"/>
        <v>0.45631792398542514</v>
      </c>
      <c r="CS80" s="11">
        <f t="shared" si="196"/>
        <v>0.4074214656918918</v>
      </c>
      <c r="CT80" s="11">
        <f t="shared" si="196"/>
        <v>0.33191347840564045</v>
      </c>
      <c r="CU80" s="11">
        <f t="shared" si="196"/>
        <v>0.42839113780075266</v>
      </c>
      <c r="CV80" s="11">
        <f t="shared" ref="CV80:EA80" si="197">CU19/CU$7*CV50</f>
        <v>0.10509261821611368</v>
      </c>
      <c r="CW80" s="11">
        <f t="shared" si="197"/>
        <v>0.33474476890525795</v>
      </c>
      <c r="CX80" s="11">
        <f t="shared" si="197"/>
        <v>0.16445572318818555</v>
      </c>
      <c r="CY80" s="11">
        <f t="shared" si="197"/>
        <v>0.52291836972064587</v>
      </c>
      <c r="CZ80" s="11">
        <f t="shared" si="197"/>
        <v>0.43097291591614145</v>
      </c>
      <c r="DA80" s="11">
        <f t="shared" si="197"/>
        <v>0.82421928148214174</v>
      </c>
      <c r="DB80" s="11">
        <f t="shared" si="197"/>
        <v>0.25239227572343115</v>
      </c>
      <c r="DC80" s="11">
        <f t="shared" si="197"/>
        <v>0.45448555957308834</v>
      </c>
      <c r="DD80" s="11">
        <f t="shared" si="197"/>
        <v>0.32397257387990919</v>
      </c>
      <c r="DE80" s="11">
        <f t="shared" si="197"/>
        <v>0.47156670082431673</v>
      </c>
      <c r="DF80" s="11">
        <f t="shared" si="197"/>
        <v>0.18708542878655149</v>
      </c>
      <c r="DG80" s="11">
        <f t="shared" si="197"/>
        <v>0.35005528036134304</v>
      </c>
      <c r="DH80" s="11">
        <f t="shared" si="197"/>
        <v>0.55444130791260482</v>
      </c>
      <c r="DI80" s="11">
        <f t="shared" si="197"/>
        <v>7.9248872650231495E-3</v>
      </c>
      <c r="DJ80" s="11">
        <f t="shared" si="197"/>
        <v>0.18280856621667091</v>
      </c>
      <c r="DK80" s="11">
        <f t="shared" si="197"/>
        <v>0.55303147688234244</v>
      </c>
      <c r="DL80" s="11">
        <f t="shared" si="197"/>
        <v>0.31545599858293483</v>
      </c>
      <c r="DM80" s="11">
        <f t="shared" si="197"/>
        <v>-4.6503392313691209E-2</v>
      </c>
      <c r="DN80" s="11">
        <f t="shared" si="197"/>
        <v>0.32061885334446172</v>
      </c>
      <c r="DO80" s="11">
        <f t="shared" si="197"/>
        <v>-7.6681101103102719E-3</v>
      </c>
      <c r="DP80" s="11">
        <f t="shared" si="197"/>
        <v>0.18477522809489677</v>
      </c>
      <c r="DQ80" s="11">
        <f t="shared" si="197"/>
        <v>0.15256370758541529</v>
      </c>
      <c r="DR80" s="11">
        <f t="shared" si="197"/>
        <v>7.5449396389523499E-2</v>
      </c>
      <c r="DS80" s="11">
        <f t="shared" si="197"/>
        <v>-0.49968720435918318</v>
      </c>
      <c r="DT80" s="42">
        <f t="shared" si="197"/>
        <v>-8.7288244160862245</v>
      </c>
      <c r="DU80" s="42">
        <f t="shared" si="197"/>
        <v>4.2274745304345345</v>
      </c>
      <c r="DV80" s="42">
        <f t="shared" si="197"/>
        <v>0.69482405756633114</v>
      </c>
      <c r="DW80" s="11">
        <f t="shared" si="197"/>
        <v>-0.36463135715011691</v>
      </c>
      <c r="DX80" s="11">
        <f t="shared" si="197"/>
        <v>3.5477264632019576</v>
      </c>
      <c r="DY80" s="11">
        <f t="shared" si="197"/>
        <v>3.7853520185181466</v>
      </c>
      <c r="DZ80" s="11">
        <f t="shared" si="197"/>
        <v>1.9286783906974114</v>
      </c>
      <c r="EA80" s="11">
        <f t="shared" si="197"/>
        <v>0.61511451669207062</v>
      </c>
      <c r="EB80" s="11">
        <f t="shared" ref="EB80:FJ80" si="198">EA19/EA$7*EB50</f>
        <v>0.75899342093123179</v>
      </c>
      <c r="EC80" s="11">
        <f t="shared" si="198"/>
        <v>1.0215359669906854</v>
      </c>
      <c r="ED80" s="11">
        <f t="shared" si="198"/>
        <v>0.71016045112815362</v>
      </c>
      <c r="EE80" s="11">
        <f t="shared" si="198"/>
        <v>0.6473997660713855</v>
      </c>
      <c r="EF80" s="11">
        <f t="shared" si="198"/>
        <v>0.68584760112852816</v>
      </c>
      <c r="EG80" s="11">
        <f t="shared" si="198"/>
        <v>0.34136446863654096</v>
      </c>
      <c r="EH80" s="11">
        <f t="shared" si="198"/>
        <v>0.31910102801003992</v>
      </c>
      <c r="EI80" s="11">
        <f t="shared" si="198"/>
        <v>-0.19344042478599638</v>
      </c>
      <c r="EJ80" s="11">
        <f t="shared" si="198"/>
        <v>0.37087345009261213</v>
      </c>
      <c r="EK80" s="11">
        <f t="shared" si="198"/>
        <v>0.37673069869827525</v>
      </c>
      <c r="EL80" s="11">
        <f t="shared" si="198"/>
        <v>0.18643548122070366</v>
      </c>
      <c r="EM80" s="12">
        <f t="shared" si="198"/>
        <v>-1.2195953005854831E-2</v>
      </c>
      <c r="EN80" s="12">
        <f t="shared" si="198"/>
        <v>-4.6382261135723593E-2</v>
      </c>
      <c r="EO80" s="12">
        <f t="shared" si="198"/>
        <v>-2.1263874010840041E-3</v>
      </c>
      <c r="EP80" s="12">
        <f t="shared" si="198"/>
        <v>0.26232615863577741</v>
      </c>
      <c r="EQ80" s="12">
        <f t="shared" si="198"/>
        <v>1.842189099159669E-2</v>
      </c>
      <c r="ER80" s="12">
        <f t="shared" si="198"/>
        <v>-5.0669648586208881E-3</v>
      </c>
      <c r="ES80" s="12">
        <f t="shared" si="198"/>
        <v>0.17792305221930033</v>
      </c>
      <c r="ET80" s="12">
        <f t="shared" si="198"/>
        <v>0.30209808346097683</v>
      </c>
      <c r="EU80" s="12">
        <f t="shared" si="198"/>
        <v>0.10988501082702314</v>
      </c>
      <c r="EV80" s="12">
        <f t="shared" si="198"/>
        <v>0.22684157954621925</v>
      </c>
      <c r="EW80" s="12">
        <f t="shared" si="198"/>
        <v>0.21201709638300306</v>
      </c>
      <c r="EX80" s="12">
        <f t="shared" si="198"/>
        <v>0.25096187069262654</v>
      </c>
      <c r="EY80" s="12">
        <f t="shared" si="198"/>
        <v>7.6276611465960806E-2</v>
      </c>
      <c r="EZ80" s="12">
        <f t="shared" si="198"/>
        <v>0.20478271866274131</v>
      </c>
      <c r="FA80" s="12">
        <f t="shared" si="198"/>
        <v>0.18324410256383722</v>
      </c>
      <c r="FB80" s="12">
        <f t="shared" si="198"/>
        <v>0.14893312222260902</v>
      </c>
      <c r="FC80" s="12">
        <f t="shared" si="198"/>
        <v>-7.7282758583629485E-2</v>
      </c>
      <c r="FD80" s="12">
        <f t="shared" si="198"/>
        <v>-2.198600002554759E-2</v>
      </c>
      <c r="FE80" s="12">
        <f t="shared" si="198"/>
        <v>-3.012107851302297E-2</v>
      </c>
      <c r="FF80" s="12">
        <f t="shared" si="198"/>
        <v>-2.4788637850929884E-2</v>
      </c>
      <c r="FG80" s="12">
        <f t="shared" si="198"/>
        <v>-0.19132018941366846</v>
      </c>
      <c r="FH80" s="12">
        <f t="shared" si="198"/>
        <v>-0.10472842367907308</v>
      </c>
      <c r="FI80" s="12">
        <f t="shared" si="198"/>
        <v>-9.3443009127420901E-2</v>
      </c>
      <c r="FJ80" s="12">
        <f t="shared" si="198"/>
        <v>-5.6759900927060777E-2</v>
      </c>
    </row>
    <row r="81" spans="2:166" x14ac:dyDescent="0.2">
      <c r="B81" t="str">
        <f t="shared" si="133"/>
        <v xml:space="preserve">   Government</v>
      </c>
      <c r="C81" s="11"/>
      <c r="D81" s="11">
        <f t="shared" ref="D81:AI81" si="199">C20/C$7*D51</f>
        <v>0.43016866935471076</v>
      </c>
      <c r="E81" s="11">
        <f t="shared" si="199"/>
        <v>1.3351911867281143</v>
      </c>
      <c r="F81" s="11">
        <f t="shared" si="199"/>
        <v>-0.38845955213696792</v>
      </c>
      <c r="G81" s="11">
        <f t="shared" si="199"/>
        <v>0.25362736233632138</v>
      </c>
      <c r="H81" s="11">
        <f t="shared" si="199"/>
        <v>1.2693941351315277</v>
      </c>
      <c r="I81" s="11">
        <f t="shared" si="199"/>
        <v>0.79577317073584986</v>
      </c>
      <c r="J81" s="11">
        <f t="shared" si="199"/>
        <v>-0.11875957654949558</v>
      </c>
      <c r="K81" s="11">
        <f t="shared" si="199"/>
        <v>1.0042571465343264</v>
      </c>
      <c r="L81" s="11">
        <f t="shared" si="199"/>
        <v>0.32232530988240043</v>
      </c>
      <c r="M81" s="11">
        <f t="shared" si="199"/>
        <v>2.3637439067341684E-2</v>
      </c>
      <c r="N81" s="11">
        <f t="shared" si="199"/>
        <v>0.9199957650025733</v>
      </c>
      <c r="O81" s="11">
        <f t="shared" si="199"/>
        <v>-0.2111482664001208</v>
      </c>
      <c r="P81" s="11">
        <f t="shared" si="199"/>
        <v>0.36847512546937922</v>
      </c>
      <c r="Q81" s="11">
        <f t="shared" si="199"/>
        <v>0.4388011054256743</v>
      </c>
      <c r="R81" s="11">
        <f t="shared" si="199"/>
        <v>0.32629029053956876</v>
      </c>
      <c r="S81" s="11">
        <f t="shared" si="199"/>
        <v>-2.3430262179671646E-2</v>
      </c>
      <c r="T81" s="11">
        <f t="shared" si="199"/>
        <v>0.32949209686228548</v>
      </c>
      <c r="U81" s="11">
        <f t="shared" si="199"/>
        <v>-0.29950750767563111</v>
      </c>
      <c r="V81" s="11">
        <f t="shared" si="199"/>
        <v>1.179388922988631</v>
      </c>
      <c r="W81" s="11">
        <f t="shared" si="199"/>
        <v>0.3234536902861756</v>
      </c>
      <c r="X81" s="11">
        <f t="shared" si="199"/>
        <v>4.5515237998628721E-2</v>
      </c>
      <c r="Y81" s="11">
        <f t="shared" si="199"/>
        <v>-0.22578130658992282</v>
      </c>
      <c r="Z81" s="11">
        <f t="shared" si="199"/>
        <v>0.50472478716440616</v>
      </c>
      <c r="AA81" s="11">
        <f t="shared" si="199"/>
        <v>0.82691903470780403</v>
      </c>
      <c r="AB81" s="11">
        <f t="shared" si="199"/>
        <v>-0.18829743422839842</v>
      </c>
      <c r="AC81" s="11">
        <f t="shared" si="199"/>
        <v>-2.2070025737267455E-2</v>
      </c>
      <c r="AD81" s="11">
        <f t="shared" si="199"/>
        <v>0.13133732887313576</v>
      </c>
      <c r="AE81" s="11">
        <f t="shared" si="199"/>
        <v>6.4499496938771883E-2</v>
      </c>
      <c r="AF81" s="11">
        <f t="shared" si="199"/>
        <v>1.1259848524270308</v>
      </c>
      <c r="AG81" s="11">
        <f t="shared" si="199"/>
        <v>7.2939638738829624E-2</v>
      </c>
      <c r="AH81" s="11">
        <f t="shared" si="199"/>
        <v>0.16528375261142492</v>
      </c>
      <c r="AI81" s="11">
        <f t="shared" si="199"/>
        <v>0.43050703278129487</v>
      </c>
      <c r="AJ81" s="11">
        <f t="shared" ref="AJ81:BO81" si="200">AI20/AI$7*AJ51</f>
        <v>0.44751435172074561</v>
      </c>
      <c r="AK81" s="11">
        <f t="shared" si="200"/>
        <v>0.34000422971955579</v>
      </c>
      <c r="AL81" s="11">
        <f t="shared" si="200"/>
        <v>0.29705470921358135</v>
      </c>
      <c r="AM81" s="11">
        <f t="shared" si="200"/>
        <v>0.13690982388865788</v>
      </c>
      <c r="AN81" s="11">
        <f t="shared" si="200"/>
        <v>0.44249327738831301</v>
      </c>
      <c r="AO81" s="11">
        <f t="shared" si="200"/>
        <v>0.53002249751551433</v>
      </c>
      <c r="AP81" s="11">
        <f t="shared" si="200"/>
        <v>1.9192781835635053E-2</v>
      </c>
      <c r="AQ81" s="11">
        <f t="shared" si="200"/>
        <v>0.28803778780356237</v>
      </c>
      <c r="AR81" s="11">
        <f t="shared" si="200"/>
        <v>0.51990785436134801</v>
      </c>
      <c r="AS81" s="11">
        <f t="shared" si="200"/>
        <v>-0.28991928589502813</v>
      </c>
      <c r="AT81" s="11">
        <f t="shared" si="200"/>
        <v>-2.8142977676858132E-2</v>
      </c>
      <c r="AU81" s="11">
        <f t="shared" si="200"/>
        <v>1.1372230748638459</v>
      </c>
      <c r="AV81" s="11">
        <f t="shared" si="200"/>
        <v>0.5145609715007764</v>
      </c>
      <c r="AW81" s="11">
        <f t="shared" si="200"/>
        <v>0.28586450293643317</v>
      </c>
      <c r="AX81" s="11">
        <f t="shared" si="200"/>
        <v>0.45443513618156878</v>
      </c>
      <c r="AY81" s="11">
        <f t="shared" si="200"/>
        <v>0.2443164875311685</v>
      </c>
      <c r="AZ81" s="11">
        <f t="shared" si="200"/>
        <v>0.22746019311325483</v>
      </c>
      <c r="BA81" s="11">
        <f t="shared" si="200"/>
        <v>8.9190495361669564E-2</v>
      </c>
      <c r="BB81" s="11">
        <f t="shared" si="200"/>
        <v>0.33809333690566568</v>
      </c>
      <c r="BC81" s="11">
        <f t="shared" si="200"/>
        <v>0.18880812254039253</v>
      </c>
      <c r="BD81" s="11">
        <f t="shared" si="200"/>
        <v>0.33014025618342507</v>
      </c>
      <c r="BE81" s="11">
        <f t="shared" si="200"/>
        <v>-0.41369080034306988</v>
      </c>
      <c r="BF81" s="11">
        <f t="shared" si="200"/>
        <v>0.23037030458981322</v>
      </c>
      <c r="BG81" s="11">
        <f t="shared" si="200"/>
        <v>-0.19765864526637947</v>
      </c>
      <c r="BH81" s="11">
        <f t="shared" si="200"/>
        <v>9.9603579010380278E-2</v>
      </c>
      <c r="BI81" s="11">
        <f t="shared" si="200"/>
        <v>0.13896758623243299</v>
      </c>
      <c r="BJ81" s="11">
        <f t="shared" si="200"/>
        <v>1.9731383888355401E-2</v>
      </c>
      <c r="BK81" s="11">
        <f t="shared" si="200"/>
        <v>-0.2915077316398717</v>
      </c>
      <c r="BL81" s="11">
        <f t="shared" si="200"/>
        <v>0.14679119178200353</v>
      </c>
      <c r="BM81" s="11">
        <f t="shared" si="200"/>
        <v>1.2732702707536819E-14</v>
      </c>
      <c r="BN81" s="11">
        <f t="shared" si="200"/>
        <v>0.11552120693156563</v>
      </c>
      <c r="BO81" s="11">
        <f t="shared" si="200"/>
        <v>0.13333505099459031</v>
      </c>
      <c r="BP81" s="11">
        <f t="shared" ref="BP81:CU81" si="201">BO20/BO$7*BP51</f>
        <v>-9.397394665295325E-2</v>
      </c>
      <c r="BQ81" s="11">
        <f t="shared" si="201"/>
        <v>-7.4657590330767437E-2</v>
      </c>
      <c r="BR81" s="11">
        <f t="shared" si="201"/>
        <v>0.16792683826998486</v>
      </c>
      <c r="BS81" s="11">
        <f t="shared" si="201"/>
        <v>0.10186531270529567</v>
      </c>
      <c r="BT81" s="11">
        <f t="shared" si="201"/>
        <v>0.13755980468071907</v>
      </c>
      <c r="BU81" s="11">
        <f t="shared" si="201"/>
        <v>0.32028404282073825</v>
      </c>
      <c r="BV81" s="11">
        <f t="shared" si="201"/>
        <v>0.16286866660988999</v>
      </c>
      <c r="BW81" s="11">
        <f t="shared" si="201"/>
        <v>0.32522841117021023</v>
      </c>
      <c r="BX81" s="11">
        <f t="shared" si="201"/>
        <v>0</v>
      </c>
      <c r="BY81" s="11">
        <f t="shared" si="201"/>
        <v>1.0062174838736488</v>
      </c>
      <c r="BZ81" s="11">
        <f t="shared" si="201"/>
        <v>0.15158358149862389</v>
      </c>
      <c r="CA81" s="11">
        <f t="shared" si="201"/>
        <v>-0.16212223324808275</v>
      </c>
      <c r="CB81" s="11">
        <f t="shared" si="201"/>
        <v>0.22178886489731292</v>
      </c>
      <c r="CC81" s="11">
        <f t="shared" si="201"/>
        <v>-0.27056380963914722</v>
      </c>
      <c r="CD81" s="11">
        <f t="shared" si="201"/>
        <v>-0.17959791171783701</v>
      </c>
      <c r="CE81" s="11">
        <f t="shared" si="201"/>
        <v>-9.5390305154599439E-2</v>
      </c>
      <c r="CF81" s="11">
        <f t="shared" si="201"/>
        <v>0.86344825563405048</v>
      </c>
      <c r="CG81" s="11">
        <f t="shared" si="201"/>
        <v>-0.51904929520269638</v>
      </c>
      <c r="CH81" s="11">
        <f t="shared" si="201"/>
        <v>-0.61046026405293008</v>
      </c>
      <c r="CI81" s="11">
        <f t="shared" si="201"/>
        <v>-0.22634635523215757</v>
      </c>
      <c r="CJ81" s="11">
        <f t="shared" si="201"/>
        <v>-0.15071976286381525</v>
      </c>
      <c r="CK81" s="11">
        <f t="shared" si="201"/>
        <v>-0.42736801003399455</v>
      </c>
      <c r="CL81" s="11">
        <f t="shared" si="201"/>
        <v>0.20672037901830007</v>
      </c>
      <c r="CM81" s="11">
        <f t="shared" si="201"/>
        <v>0.16801415665456146</v>
      </c>
      <c r="CN81" s="11">
        <f t="shared" si="201"/>
        <v>-1.8463640864636133E-2</v>
      </c>
      <c r="CO81" s="11">
        <f t="shared" si="201"/>
        <v>1.831694186904511E-2</v>
      </c>
      <c r="CP81" s="11">
        <f t="shared" si="201"/>
        <v>0.31249885641746389</v>
      </c>
      <c r="CQ81" s="11">
        <f t="shared" si="201"/>
        <v>0.19058793599552162</v>
      </c>
      <c r="CR81" s="11">
        <f t="shared" si="201"/>
        <v>-8.9646057841294164E-3</v>
      </c>
      <c r="CS81" s="11">
        <f t="shared" si="201"/>
        <v>6.2496982752831012E-2</v>
      </c>
      <c r="CT81" s="11">
        <f t="shared" si="201"/>
        <v>0.46644357008544884</v>
      </c>
      <c r="CU81" s="11">
        <f t="shared" si="201"/>
        <v>0.15872098519185415</v>
      </c>
      <c r="CV81" s="11">
        <f t="shared" ref="CV81:EA81" si="202">CU20/CU$7*CV51</f>
        <v>2.6185579738731833E-2</v>
      </c>
      <c r="CW81" s="11">
        <f t="shared" si="202"/>
        <v>0.27162683840913165</v>
      </c>
      <c r="CX81" s="11">
        <f t="shared" si="202"/>
        <v>0.34735001328389925</v>
      </c>
      <c r="CY81" s="11">
        <f t="shared" si="202"/>
        <v>0.37985377088527095</v>
      </c>
      <c r="CZ81" s="11">
        <f t="shared" si="202"/>
        <v>0.37698391841443402</v>
      </c>
      <c r="DA81" s="11">
        <f t="shared" si="202"/>
        <v>0.40837533655866864</v>
      </c>
      <c r="DB81" s="11">
        <f t="shared" si="202"/>
        <v>0.25174896174347511</v>
      </c>
      <c r="DC81" s="11">
        <f t="shared" si="202"/>
        <v>0.14955164470727314</v>
      </c>
      <c r="DD81" s="11">
        <f t="shared" si="202"/>
        <v>0.49926833525165665</v>
      </c>
      <c r="DE81" s="11">
        <f t="shared" si="202"/>
        <v>0.18793368762219767</v>
      </c>
      <c r="DF81" s="11">
        <f t="shared" si="202"/>
        <v>0.47472364953085122</v>
      </c>
      <c r="DG81" s="11">
        <f t="shared" si="202"/>
        <v>6.4393295914521823E-2</v>
      </c>
      <c r="DH81" s="11">
        <f t="shared" si="202"/>
        <v>0.24125740200313495</v>
      </c>
      <c r="DI81" s="11">
        <f t="shared" si="202"/>
        <v>7.924307411694937E-3</v>
      </c>
      <c r="DJ81" s="11">
        <f t="shared" si="202"/>
        <v>0.13470982907926574</v>
      </c>
      <c r="DK81" s="11">
        <f t="shared" si="202"/>
        <v>-0.41888999838940727</v>
      </c>
      <c r="DL81" s="11">
        <f t="shared" si="202"/>
        <v>-0.2629698270280037</v>
      </c>
      <c r="DM81" s="11">
        <f t="shared" si="202"/>
        <v>-0.32298014087852273</v>
      </c>
      <c r="DN81" s="11">
        <f t="shared" si="202"/>
        <v>-8.4783310745921908E-2</v>
      </c>
      <c r="DO81" s="11">
        <f t="shared" si="202"/>
        <v>-0.70556316734633806</v>
      </c>
      <c r="DP81" s="11">
        <f t="shared" si="202"/>
        <v>0.30869623460609985</v>
      </c>
      <c r="DQ81" s="11">
        <f t="shared" si="202"/>
        <v>0.53959270442229901</v>
      </c>
      <c r="DR81" s="11">
        <f t="shared" si="202"/>
        <v>-0.23898351286864031</v>
      </c>
      <c r="DS81" s="11">
        <f t="shared" si="202"/>
        <v>0.59505705478513093</v>
      </c>
      <c r="DT81" s="42">
        <f t="shared" si="202"/>
        <v>-2.7917229248132469</v>
      </c>
      <c r="DU81" s="42">
        <f t="shared" si="202"/>
        <v>1.3383822450100389</v>
      </c>
      <c r="DV81" s="42">
        <f t="shared" si="202"/>
        <v>-1.7994656348162934</v>
      </c>
      <c r="DW81" s="11">
        <f t="shared" si="202"/>
        <v>-8.0887859507065805E-3</v>
      </c>
      <c r="DX81" s="11">
        <f t="shared" si="202"/>
        <v>0.80502893094532302</v>
      </c>
      <c r="DY81" s="11">
        <f t="shared" si="202"/>
        <v>1.4759932716517332</v>
      </c>
      <c r="DZ81" s="11">
        <f t="shared" si="202"/>
        <v>-0.74908382226367076</v>
      </c>
      <c r="EA81" s="11">
        <f t="shared" si="202"/>
        <v>-1.6431590794987183</v>
      </c>
      <c r="EB81" s="11">
        <f t="shared" ref="EB81:FJ81" si="203">EA20/EA$7*EB51</f>
        <v>-0.12954296808997209</v>
      </c>
      <c r="EC81" s="11">
        <f t="shared" si="203"/>
        <v>2.5044940264531332</v>
      </c>
      <c r="ED81" s="11">
        <f t="shared" si="203"/>
        <v>-0.7958632440642861</v>
      </c>
      <c r="EE81" s="11">
        <f t="shared" si="203"/>
        <v>-0.1047094533093617</v>
      </c>
      <c r="EF81" s="11">
        <f t="shared" si="203"/>
        <v>2.0155039956327516</v>
      </c>
      <c r="EG81" s="11">
        <f t="shared" si="203"/>
        <v>-3.7367024524732319E-2</v>
      </c>
      <c r="EH81" s="11">
        <f t="shared" si="203"/>
        <v>-5.9900121825212045E-2</v>
      </c>
      <c r="EI81" s="11">
        <f t="shared" si="203"/>
        <v>2.2830507640475646</v>
      </c>
      <c r="EJ81" s="11">
        <f t="shared" si="203"/>
        <v>0.8015581718875503</v>
      </c>
      <c r="EK81" s="11">
        <f t="shared" si="203"/>
        <v>0.52762313882327361</v>
      </c>
      <c r="EL81" s="11">
        <f t="shared" si="203"/>
        <v>0.41201864604789518</v>
      </c>
      <c r="EM81" s="12">
        <f t="shared" si="203"/>
        <v>4.6686323573285261E-2</v>
      </c>
      <c r="EN81" s="12">
        <f t="shared" si="203"/>
        <v>-0.19638093204041929</v>
      </c>
      <c r="EO81" s="12">
        <f t="shared" si="203"/>
        <v>-0.12012511070378558</v>
      </c>
      <c r="EP81" s="12">
        <f t="shared" si="203"/>
        <v>-0.12896900635820527</v>
      </c>
      <c r="EQ81" s="12">
        <f t="shared" si="203"/>
        <v>5.9683471580496399E-3</v>
      </c>
      <c r="ER81" s="12">
        <f t="shared" si="203"/>
        <v>-2.2376675231404099E-3</v>
      </c>
      <c r="ES81" s="12">
        <f t="shared" si="203"/>
        <v>-2.7266189183563477E-2</v>
      </c>
      <c r="ET81" s="12">
        <f t="shared" si="203"/>
        <v>-1.0833726828065203E-2</v>
      </c>
      <c r="EU81" s="12">
        <f t="shared" si="203"/>
        <v>9.4489732907813411E-3</v>
      </c>
      <c r="EV81" s="12">
        <f t="shared" si="203"/>
        <v>8.5168029797157464E-3</v>
      </c>
      <c r="EW81" s="12">
        <f t="shared" si="203"/>
        <v>1.2203753933067212E-2</v>
      </c>
      <c r="EX81" s="12">
        <f t="shared" si="203"/>
        <v>2.6405378136786801E-2</v>
      </c>
      <c r="EY81" s="12">
        <f t="shared" si="203"/>
        <v>4.4109601651875815E-2</v>
      </c>
      <c r="EZ81" s="12">
        <f t="shared" si="203"/>
        <v>5.5674149083590904E-2</v>
      </c>
      <c r="FA81" s="12">
        <f t="shared" si="203"/>
        <v>6.4868744611268681E-2</v>
      </c>
      <c r="FB81" s="12">
        <f t="shared" si="203"/>
        <v>7.5035209087414068E-2</v>
      </c>
      <c r="FC81" s="12">
        <f t="shared" si="203"/>
        <v>7.3364168909499539E-2</v>
      </c>
      <c r="FD81" s="12">
        <f t="shared" si="203"/>
        <v>7.8594934803752112E-2</v>
      </c>
      <c r="FE81" s="12">
        <f t="shared" si="203"/>
        <v>7.677586037037698E-2</v>
      </c>
      <c r="FF81" s="12">
        <f t="shared" si="203"/>
        <v>8.0657747094341842E-2</v>
      </c>
      <c r="FG81" s="12">
        <f t="shared" si="203"/>
        <v>0.11700783066334784</v>
      </c>
      <c r="FH81" s="12">
        <f t="shared" si="203"/>
        <v>0.22995736326052049</v>
      </c>
      <c r="FI81" s="12">
        <f t="shared" si="203"/>
        <v>5.7406002684343774E-3</v>
      </c>
      <c r="FJ81" s="12">
        <f t="shared" si="203"/>
        <v>-6.1930185707659451E-2</v>
      </c>
    </row>
    <row r="82" spans="2:166" x14ac:dyDescent="0.2">
      <c r="B82" t="str">
        <f t="shared" si="133"/>
        <v xml:space="preserve">      State and local</v>
      </c>
      <c r="C82" s="11"/>
      <c r="D82" s="11">
        <f t="shared" ref="D82:AI82" si="204">C21/C$7*D52</f>
        <v>0.23250580470190238</v>
      </c>
      <c r="E82" s="11">
        <f t="shared" si="204"/>
        <v>1.5548795331087755</v>
      </c>
      <c r="F82" s="11">
        <f t="shared" si="204"/>
        <v>-0.1892445757673504</v>
      </c>
      <c r="G82" s="11">
        <f t="shared" si="204"/>
        <v>0.27832618798689984</v>
      </c>
      <c r="H82" s="11">
        <f t="shared" si="204"/>
        <v>1.2245584152103741</v>
      </c>
      <c r="I82" s="11">
        <f t="shared" si="204"/>
        <v>0.61075253557468367</v>
      </c>
      <c r="J82" s="11">
        <f t="shared" si="204"/>
        <v>-4.7585851745472439E-2</v>
      </c>
      <c r="K82" s="11">
        <f t="shared" si="204"/>
        <v>0.98323022930520032</v>
      </c>
      <c r="L82" s="11">
        <f t="shared" si="204"/>
        <v>0.31069705826454602</v>
      </c>
      <c r="M82" s="11">
        <f t="shared" si="204"/>
        <v>-2.3605228895405096E-2</v>
      </c>
      <c r="N82" s="11">
        <f t="shared" si="204"/>
        <v>0.8860905999873081</v>
      </c>
      <c r="O82" s="11">
        <f t="shared" si="204"/>
        <v>-0.3038466922243323</v>
      </c>
      <c r="P82" s="11">
        <f t="shared" si="204"/>
        <v>0.33297112037924648</v>
      </c>
      <c r="Q82" s="11">
        <f t="shared" si="204"/>
        <v>0.34356803487525411</v>
      </c>
      <c r="R82" s="11">
        <f t="shared" si="204"/>
        <v>0.38577639957752718</v>
      </c>
      <c r="S82" s="11">
        <f t="shared" si="204"/>
        <v>-1.102056509981634E-14</v>
      </c>
      <c r="T82" s="11">
        <f t="shared" si="204"/>
        <v>0.32993790803918299</v>
      </c>
      <c r="U82" s="11">
        <f t="shared" si="204"/>
        <v>-0.27631974735083858</v>
      </c>
      <c r="V82" s="11">
        <f t="shared" si="204"/>
        <v>1.1973925634882381</v>
      </c>
      <c r="W82" s="11">
        <f t="shared" si="204"/>
        <v>0.40581780475075868</v>
      </c>
      <c r="X82" s="11">
        <f t="shared" si="204"/>
        <v>5.6923789028961662E-2</v>
      </c>
      <c r="Y82" s="11">
        <f t="shared" si="204"/>
        <v>-0.20316046071926586</v>
      </c>
      <c r="Z82" s="11">
        <f t="shared" si="204"/>
        <v>0.552456631434037</v>
      </c>
      <c r="AA82" s="11">
        <f t="shared" si="204"/>
        <v>0.84145923704201686</v>
      </c>
      <c r="AB82" s="11">
        <f t="shared" si="204"/>
        <v>-0.12199647000613389</v>
      </c>
      <c r="AC82" s="11">
        <f t="shared" si="204"/>
        <v>2.2097805314700944E-2</v>
      </c>
      <c r="AD82" s="11">
        <f t="shared" si="204"/>
        <v>7.6523682416416744E-2</v>
      </c>
      <c r="AE82" s="11">
        <f t="shared" si="204"/>
        <v>4.2981759654936627E-2</v>
      </c>
      <c r="AF82" s="11">
        <f t="shared" si="204"/>
        <v>1.1195274656864878</v>
      </c>
      <c r="AG82" s="11">
        <f t="shared" si="204"/>
        <v>-4.1541842641021877E-2</v>
      </c>
      <c r="AH82" s="11">
        <f t="shared" si="204"/>
        <v>0.20701186317538212</v>
      </c>
      <c r="AI82" s="11">
        <f t="shared" si="204"/>
        <v>0.30682894954910428</v>
      </c>
      <c r="AJ82" s="11">
        <f t="shared" ref="AJ82:BO82" si="205">AI21/AI$7*AJ52</f>
        <v>0.45865557060615281</v>
      </c>
      <c r="AK82" s="11">
        <f t="shared" si="205"/>
        <v>0.22950538596757991</v>
      </c>
      <c r="AL82" s="11">
        <f t="shared" si="205"/>
        <v>0.18770201192713074</v>
      </c>
      <c r="AM82" s="11">
        <f t="shared" si="205"/>
        <v>2.9251991644089079E-2</v>
      </c>
      <c r="AN82" s="11">
        <f t="shared" si="205"/>
        <v>0.55360314987817361</v>
      </c>
      <c r="AO82" s="11">
        <f t="shared" si="205"/>
        <v>0.55117280734390983</v>
      </c>
      <c r="AP82" s="11">
        <f t="shared" si="205"/>
        <v>-6.6992481405965976E-2</v>
      </c>
      <c r="AQ82" s="11">
        <f t="shared" si="205"/>
        <v>0.29808140736016042</v>
      </c>
      <c r="AR82" s="11">
        <f t="shared" si="205"/>
        <v>-0.16984689931694333</v>
      </c>
      <c r="AS82" s="11">
        <f t="shared" si="205"/>
        <v>0.24716828309013297</v>
      </c>
      <c r="AT82" s="11">
        <f t="shared" si="205"/>
        <v>0.12254158454434741</v>
      </c>
      <c r="AU82" s="11">
        <f t="shared" si="205"/>
        <v>0.98263169519836058</v>
      </c>
      <c r="AV82" s="11">
        <f t="shared" si="205"/>
        <v>0.53502310496195926</v>
      </c>
      <c r="AW82" s="11">
        <f t="shared" si="205"/>
        <v>0.25733154197657787</v>
      </c>
      <c r="AX82" s="11">
        <f t="shared" si="205"/>
        <v>0.42577981677961863</v>
      </c>
      <c r="AY82" s="11">
        <f t="shared" si="205"/>
        <v>0.2543926680943952</v>
      </c>
      <c r="AZ82" s="11">
        <f t="shared" si="205"/>
        <v>0.22764666535346106</v>
      </c>
      <c r="BA82" s="11">
        <f t="shared" si="205"/>
        <v>6.9352095250765328E-2</v>
      </c>
      <c r="BB82" s="11">
        <f t="shared" si="205"/>
        <v>-9.855179933778567E-3</v>
      </c>
      <c r="BC82" s="11">
        <f t="shared" si="205"/>
        <v>0.16895374145715678</v>
      </c>
      <c r="BD82" s="11">
        <f t="shared" si="205"/>
        <v>0.38117325812164154</v>
      </c>
      <c r="BE82" s="11">
        <f t="shared" si="205"/>
        <v>-0.35466752137996349</v>
      </c>
      <c r="BF82" s="11">
        <f t="shared" si="205"/>
        <v>0.18017914244133038</v>
      </c>
      <c r="BG82" s="11">
        <f t="shared" si="205"/>
        <v>-0.13850053413007873</v>
      </c>
      <c r="BH82" s="11">
        <f t="shared" si="205"/>
        <v>9.963957590736526E-2</v>
      </c>
      <c r="BI82" s="11">
        <f t="shared" si="205"/>
        <v>0.15899192290570799</v>
      </c>
      <c r="BJ82" s="11">
        <f t="shared" si="205"/>
        <v>-9.8578787523141594E-3</v>
      </c>
      <c r="BK82" s="11">
        <f t="shared" si="205"/>
        <v>-0.18500842355793629</v>
      </c>
      <c r="BL82" s="11">
        <f t="shared" si="205"/>
        <v>0.15670622100991172</v>
      </c>
      <c r="BM82" s="11">
        <f t="shared" si="205"/>
        <v>-9.6590522494077284E-3</v>
      </c>
      <c r="BN82" s="11">
        <f t="shared" si="205"/>
        <v>0.23194092746953385</v>
      </c>
      <c r="BO82" s="11">
        <f t="shared" si="205"/>
        <v>0.18130215591532922</v>
      </c>
      <c r="BP82" s="11">
        <f t="shared" ref="BP82:CU82" si="206">BO21/BO$7*BP52</f>
        <v>-6.5815696588753358E-2</v>
      </c>
      <c r="BQ82" s="11">
        <f t="shared" si="206"/>
        <v>-7.4637193918543399E-2</v>
      </c>
      <c r="BR82" s="11">
        <f t="shared" si="206"/>
        <v>0.16803032490009265</v>
      </c>
      <c r="BS82" s="11">
        <f t="shared" si="206"/>
        <v>0.10190343207213312</v>
      </c>
      <c r="BT82" s="11">
        <f t="shared" si="206"/>
        <v>0.14684686947024808</v>
      </c>
      <c r="BU82" s="11">
        <f t="shared" si="206"/>
        <v>0.3206611473366236</v>
      </c>
      <c r="BV82" s="11">
        <f t="shared" si="206"/>
        <v>0.13569015970586035</v>
      </c>
      <c r="BW82" s="11">
        <f t="shared" si="206"/>
        <v>0.29823034193331588</v>
      </c>
      <c r="BX82" s="11">
        <f t="shared" si="206"/>
        <v>0</v>
      </c>
      <c r="BY82" s="11">
        <f t="shared" si="206"/>
        <v>0.9720495160683833</v>
      </c>
      <c r="BZ82" s="11">
        <f t="shared" si="206"/>
        <v>0.1247984821989685</v>
      </c>
      <c r="CA82" s="11">
        <f t="shared" si="206"/>
        <v>-0.17993393623956866</v>
      </c>
      <c r="CB82" s="11">
        <f t="shared" si="206"/>
        <v>1.8385272004499249E-2</v>
      </c>
      <c r="CC82" s="11">
        <f t="shared" si="206"/>
        <v>-0.14035170542451386</v>
      </c>
      <c r="CD82" s="11">
        <f t="shared" si="206"/>
        <v>-0.12300976344897614</v>
      </c>
      <c r="CE82" s="11">
        <f t="shared" si="206"/>
        <v>7.6667358014245679E-2</v>
      </c>
      <c r="CF82" s="11">
        <f t="shared" si="206"/>
        <v>8.6649189584522557E-2</v>
      </c>
      <c r="CG82" s="11">
        <f t="shared" si="206"/>
        <v>7.6672329047030086E-2</v>
      </c>
      <c r="CH82" s="11">
        <f t="shared" si="206"/>
        <v>-0.47054069470974041</v>
      </c>
      <c r="CI82" s="11">
        <f t="shared" si="206"/>
        <v>-0.23553024416664875</v>
      </c>
      <c r="CJ82" s="11">
        <f t="shared" si="206"/>
        <v>-0.12249858623623419</v>
      </c>
      <c r="CK82" s="11">
        <f t="shared" si="206"/>
        <v>-0.36250093620049784</v>
      </c>
      <c r="CL82" s="11">
        <f t="shared" si="206"/>
        <v>0.24475626119912394</v>
      </c>
      <c r="CM82" s="11">
        <f t="shared" si="206"/>
        <v>0.18689501692716806</v>
      </c>
      <c r="CN82" s="11">
        <f t="shared" si="206"/>
        <v>0</v>
      </c>
      <c r="CO82" s="11">
        <f t="shared" si="206"/>
        <v>3.6656649273320178E-2</v>
      </c>
      <c r="CP82" s="11">
        <f t="shared" si="206"/>
        <v>0.3221257725385992</v>
      </c>
      <c r="CQ82" s="11">
        <f t="shared" si="206"/>
        <v>0.21813859319550211</v>
      </c>
      <c r="CR82" s="11">
        <f t="shared" si="206"/>
        <v>7.189273794970584E-2</v>
      </c>
      <c r="CS82" s="11">
        <f t="shared" si="206"/>
        <v>0.11628233937844669</v>
      </c>
      <c r="CT82" s="11">
        <f t="shared" si="206"/>
        <v>0.50365976415866354</v>
      </c>
      <c r="CU82" s="11">
        <f t="shared" si="206"/>
        <v>0.14108305255627043</v>
      </c>
      <c r="CV82" s="11">
        <f t="shared" ref="CV82:EA82" si="207">CU21/CU$7*CV52</f>
        <v>5.2418344090255718E-2</v>
      </c>
      <c r="CW82" s="11">
        <f t="shared" si="207"/>
        <v>0.32501851127930825</v>
      </c>
      <c r="CX82" s="11">
        <f t="shared" si="207"/>
        <v>0.37412730273407169</v>
      </c>
      <c r="CY82" s="11">
        <f t="shared" si="207"/>
        <v>0.37157754731915382</v>
      </c>
      <c r="CZ82" s="11">
        <f t="shared" si="207"/>
        <v>0.35142727083926739</v>
      </c>
      <c r="DA82" s="11">
        <f t="shared" si="207"/>
        <v>0.40891011113465353</v>
      </c>
      <c r="DB82" s="11">
        <f t="shared" si="207"/>
        <v>0.25195181054535676</v>
      </c>
      <c r="DC82" s="11">
        <f t="shared" si="207"/>
        <v>0.14962324864439583</v>
      </c>
      <c r="DD82" s="11">
        <f t="shared" si="207"/>
        <v>0.47468923795267343</v>
      </c>
      <c r="DE82" s="11">
        <f t="shared" si="207"/>
        <v>0.18804633483773392</v>
      </c>
      <c r="DF82" s="11">
        <f t="shared" si="207"/>
        <v>0.45880747673141081</v>
      </c>
      <c r="DG82" s="11">
        <f t="shared" si="207"/>
        <v>3.2170688052167329E-2</v>
      </c>
      <c r="DH82" s="11">
        <f t="shared" si="207"/>
        <v>0.26578784161872432</v>
      </c>
      <c r="DI82" s="11">
        <f t="shared" si="207"/>
        <v>3.1721913306721798E-2</v>
      </c>
      <c r="DJ82" s="11">
        <f t="shared" si="207"/>
        <v>0.15866905108562765</v>
      </c>
      <c r="DK82" s="11">
        <f t="shared" si="207"/>
        <v>-0.36473917746166956</v>
      </c>
      <c r="DL82" s="11">
        <f t="shared" si="207"/>
        <v>-0.23974443710132196</v>
      </c>
      <c r="DM82" s="11">
        <f t="shared" si="207"/>
        <v>-0.30743157018075801</v>
      </c>
      <c r="DN82" s="11">
        <f t="shared" si="207"/>
        <v>-5.3993044992335704E-2</v>
      </c>
      <c r="DO82" s="11">
        <f t="shared" si="207"/>
        <v>-0.65996907709859409</v>
      </c>
      <c r="DP82" s="11">
        <f t="shared" si="207"/>
        <v>0.30901452082058306</v>
      </c>
      <c r="DQ82" s="11">
        <f t="shared" si="207"/>
        <v>0.52483901074989381</v>
      </c>
      <c r="DR82" s="11">
        <f t="shared" si="207"/>
        <v>-0.20915642922814856</v>
      </c>
      <c r="DS82" s="11">
        <f t="shared" si="207"/>
        <v>0.55728797563978594</v>
      </c>
      <c r="DT82" s="42">
        <f t="shared" si="207"/>
        <v>-2.7874938302028101</v>
      </c>
      <c r="DU82" s="42">
        <f t="shared" si="207"/>
        <v>0.96418339106648943</v>
      </c>
      <c r="DV82" s="42">
        <f t="shared" si="207"/>
        <v>-1.5697266395159533</v>
      </c>
      <c r="DW82" s="11">
        <f t="shared" si="207"/>
        <v>8.1131479558510675E-2</v>
      </c>
      <c r="DX82" s="11">
        <f t="shared" si="207"/>
        <v>0.81585958259734292</v>
      </c>
      <c r="DY82" s="11">
        <f t="shared" si="207"/>
        <v>1.5273169761956169</v>
      </c>
      <c r="DZ82" s="11">
        <f t="shared" si="207"/>
        <v>-0.73227965900338143</v>
      </c>
      <c r="EA82" s="11">
        <f t="shared" si="207"/>
        <v>-1.5854253472313642</v>
      </c>
      <c r="EB82" s="11">
        <f t="shared" ref="EB82:FJ82" si="208">EA21/EA$7*EB52</f>
        <v>-3.8209093536173321E-2</v>
      </c>
      <c r="EC82" s="11">
        <f t="shared" si="208"/>
        <v>2.5621249144901692</v>
      </c>
      <c r="ED82" s="11">
        <f t="shared" si="208"/>
        <v>-0.80071240142036615</v>
      </c>
      <c r="EE82" s="11">
        <f t="shared" si="208"/>
        <v>-0.13443223171715213</v>
      </c>
      <c r="EF82" s="11">
        <f t="shared" si="208"/>
        <v>1.9778671546544917</v>
      </c>
      <c r="EG82" s="11">
        <f t="shared" si="208"/>
        <v>-8.2070386947808174E-2</v>
      </c>
      <c r="EH82" s="11">
        <f t="shared" si="208"/>
        <v>-8.2282345021484002E-2</v>
      </c>
      <c r="EI82" s="11">
        <f t="shared" si="208"/>
        <v>2.2649579512126174</v>
      </c>
      <c r="EJ82" s="11">
        <f t="shared" si="208"/>
        <v>0.77999362046504039</v>
      </c>
      <c r="EK82" s="11">
        <f t="shared" si="208"/>
        <v>0.49012362139092097</v>
      </c>
      <c r="EL82" s="11">
        <f t="shared" si="208"/>
        <v>0.42012912440727423</v>
      </c>
      <c r="EM82" s="12">
        <f t="shared" si="208"/>
        <v>3.4713361358166113E-2</v>
      </c>
      <c r="EN82" s="12">
        <f t="shared" si="208"/>
        <v>-1.338831760386534E-2</v>
      </c>
      <c r="EO82" s="12">
        <f t="shared" si="208"/>
        <v>-4.3489384630023845E-2</v>
      </c>
      <c r="EP82" s="12">
        <f t="shared" si="208"/>
        <v>-1.1395467705169721E-2</v>
      </c>
      <c r="EQ82" s="12">
        <f t="shared" si="208"/>
        <v>2.8628046797624881E-3</v>
      </c>
      <c r="ER82" s="12">
        <f t="shared" si="208"/>
        <v>-1.5356795656096072E-3</v>
      </c>
      <c r="ES82" s="12">
        <f t="shared" si="208"/>
        <v>-2.1955005866261184E-2</v>
      </c>
      <c r="ET82" s="12">
        <f t="shared" si="208"/>
        <v>-6.7280916186338519E-3</v>
      </c>
      <c r="EU82" s="12">
        <f t="shared" si="208"/>
        <v>1.1654157599543035E-2</v>
      </c>
      <c r="EV82" s="12">
        <f t="shared" si="208"/>
        <v>1.1872837720431543E-2</v>
      </c>
      <c r="EW82" s="12">
        <f t="shared" si="208"/>
        <v>1.5686657291644819E-2</v>
      </c>
      <c r="EX82" s="12">
        <f t="shared" si="208"/>
        <v>2.85175632786396E-2</v>
      </c>
      <c r="EY82" s="12">
        <f t="shared" si="208"/>
        <v>4.4354260319740282E-2</v>
      </c>
      <c r="EZ82" s="12">
        <f t="shared" si="208"/>
        <v>5.4814348764650293E-2</v>
      </c>
      <c r="FA82" s="12">
        <f t="shared" si="208"/>
        <v>6.30379242287816E-2</v>
      </c>
      <c r="FB82" s="12">
        <f t="shared" si="208"/>
        <v>7.2195125375890637E-2</v>
      </c>
      <c r="FC82" s="12">
        <f t="shared" si="208"/>
        <v>7.122244646405726E-2</v>
      </c>
      <c r="FD82" s="12">
        <f t="shared" si="208"/>
        <v>7.6138163006857787E-2</v>
      </c>
      <c r="FE82" s="12">
        <f t="shared" si="208"/>
        <v>7.4797728643783673E-2</v>
      </c>
      <c r="FF82" s="12">
        <f t="shared" si="208"/>
        <v>7.8494099778180032E-2</v>
      </c>
      <c r="FG82" s="12">
        <f t="shared" si="208"/>
        <v>7.197398979904443E-2</v>
      </c>
      <c r="FH82" s="12">
        <f t="shared" si="208"/>
        <v>6.1513151214552052E-2</v>
      </c>
      <c r="FI82" s="12">
        <f t="shared" si="208"/>
        <v>8.4240137009435029E-2</v>
      </c>
      <c r="FJ82" s="12">
        <f t="shared" si="208"/>
        <v>7.6617057169360028E-2</v>
      </c>
    </row>
    <row r="83" spans="2:166" x14ac:dyDescent="0.2">
      <c r="B83" t="str">
        <f t="shared" si="133"/>
        <v xml:space="preserve">      Federal</v>
      </c>
      <c r="C83" s="11"/>
      <c r="D83" s="11">
        <f t="shared" ref="D83:AI83" si="209">C22/C$7*D53</f>
        <v>0.20155093833903187</v>
      </c>
      <c r="E83" s="11">
        <f t="shared" si="209"/>
        <v>-0.18570224169749508</v>
      </c>
      <c r="F83" s="11">
        <f t="shared" si="209"/>
        <v>-0.1945678136311618</v>
      </c>
      <c r="G83" s="11">
        <f t="shared" si="209"/>
        <v>-2.3872228816765668E-2</v>
      </c>
      <c r="H83" s="11">
        <f t="shared" si="209"/>
        <v>4.8570312580184238E-2</v>
      </c>
      <c r="I83" s="11">
        <f t="shared" si="209"/>
        <v>0.1862208556043376</v>
      </c>
      <c r="J83" s="11">
        <f t="shared" si="209"/>
        <v>-7.0506777942128923E-2</v>
      </c>
      <c r="K83" s="11">
        <f t="shared" si="209"/>
        <v>2.3965085678576904E-2</v>
      </c>
      <c r="L83" s="11">
        <f t="shared" si="209"/>
        <v>1.1863454631180994E-2</v>
      </c>
      <c r="M83" s="11">
        <f t="shared" si="209"/>
        <v>4.7682924340141569E-2</v>
      </c>
      <c r="N83" s="11">
        <f t="shared" si="209"/>
        <v>3.5700462700268366E-2</v>
      </c>
      <c r="O83" s="11">
        <f t="shared" si="209"/>
        <v>9.6107918029974079E-2</v>
      </c>
      <c r="P83" s="11">
        <f t="shared" si="209"/>
        <v>3.5555629955343712E-2</v>
      </c>
      <c r="Q83" s="11">
        <f t="shared" si="209"/>
        <v>9.5493313198511828E-2</v>
      </c>
      <c r="R83" s="11">
        <f t="shared" si="209"/>
        <v>-5.7128989183278668E-2</v>
      </c>
      <c r="S83" s="11">
        <f t="shared" si="209"/>
        <v>-2.3339986252408709E-2</v>
      </c>
      <c r="T83" s="11">
        <f t="shared" si="209"/>
        <v>0</v>
      </c>
      <c r="U83" s="11">
        <f t="shared" si="209"/>
        <v>-2.3118133543496809E-2</v>
      </c>
      <c r="V83" s="11">
        <f t="shared" si="209"/>
        <v>-1.1532387913971825E-2</v>
      </c>
      <c r="W83" s="11">
        <f t="shared" si="209"/>
        <v>-7.8932480709371075E-2</v>
      </c>
      <c r="X83" s="11">
        <f t="shared" si="209"/>
        <v>-1.1339407594926781E-2</v>
      </c>
      <c r="Y83" s="11">
        <f t="shared" si="209"/>
        <v>-2.2609731670126379E-2</v>
      </c>
      <c r="Z83" s="11">
        <f t="shared" si="209"/>
        <v>-4.4872219273598635E-2</v>
      </c>
      <c r="AA83" s="11">
        <f t="shared" si="209"/>
        <v>-1.1378248708062503E-2</v>
      </c>
      <c r="AB83" s="11">
        <f t="shared" si="209"/>
        <v>-6.5871421940827832E-2</v>
      </c>
      <c r="AC83" s="11">
        <f t="shared" si="209"/>
        <v>-4.3756803445787806E-2</v>
      </c>
      <c r="AD83" s="11">
        <f t="shared" si="209"/>
        <v>5.5172943152931801E-2</v>
      </c>
      <c r="AE83" s="11">
        <f t="shared" si="209"/>
        <v>2.1561981066768349E-2</v>
      </c>
      <c r="AF83" s="11">
        <f t="shared" si="209"/>
        <v>1.0632690982897514E-2</v>
      </c>
      <c r="AG83" s="11">
        <f t="shared" si="209"/>
        <v>0.1173309181678855</v>
      </c>
      <c r="AH83" s="11">
        <f t="shared" si="209"/>
        <v>-4.075974256209966E-2</v>
      </c>
      <c r="AI83" s="11">
        <f t="shared" si="209"/>
        <v>0.12491317286760494</v>
      </c>
      <c r="AJ83" s="11">
        <f t="shared" ref="AJ83:BO83" si="210">AI22/AI$7*AJ53</f>
        <v>-1.0022417630959662E-2</v>
      </c>
      <c r="AK83" s="11">
        <f t="shared" si="210"/>
        <v>0.11168182686135579</v>
      </c>
      <c r="AL83" s="11">
        <f t="shared" si="210"/>
        <v>0.11066974004828606</v>
      </c>
      <c r="AM83" s="11">
        <f t="shared" si="210"/>
        <v>0.10974857724107459</v>
      </c>
      <c r="AN83" s="11">
        <f t="shared" si="210"/>
        <v>-0.10433543693272046</v>
      </c>
      <c r="AO83" s="11">
        <f t="shared" si="210"/>
        <v>-1.9257837740045875E-2</v>
      </c>
      <c r="AP83" s="11">
        <f t="shared" si="210"/>
        <v>8.8031704082276743E-2</v>
      </c>
      <c r="AQ83" s="11">
        <f t="shared" si="210"/>
        <v>-9.5028512088574848E-3</v>
      </c>
      <c r="AR83" s="11">
        <f t="shared" si="210"/>
        <v>0.79686149117165173</v>
      </c>
      <c r="AS83" s="11">
        <f t="shared" si="210"/>
        <v>-0.48051464467320382</v>
      </c>
      <c r="AT83" s="11">
        <f t="shared" si="210"/>
        <v>-0.14521520502085813</v>
      </c>
      <c r="AU83" s="11">
        <f t="shared" si="210"/>
        <v>0.15463206652474099</v>
      </c>
      <c r="AV83" s="11">
        <f t="shared" si="210"/>
        <v>-1.8709365221971263E-2</v>
      </c>
      <c r="AW83" s="11">
        <f t="shared" si="210"/>
        <v>2.8544215916625711E-2</v>
      </c>
      <c r="AX83" s="11">
        <f t="shared" si="210"/>
        <v>2.8836532865524841E-2</v>
      </c>
      <c r="AY83" s="11">
        <f t="shared" si="210"/>
        <v>-9.689536308250063E-3</v>
      </c>
      <c r="AZ83" s="11">
        <f t="shared" si="210"/>
        <v>0</v>
      </c>
      <c r="BA83" s="11">
        <f t="shared" si="210"/>
        <v>1.9857928563391129E-2</v>
      </c>
      <c r="BB83" s="11">
        <f t="shared" si="210"/>
        <v>0.3712029140213855</v>
      </c>
      <c r="BC83" s="11">
        <f t="shared" si="210"/>
        <v>1.9858226634396927E-2</v>
      </c>
      <c r="BD83" s="11">
        <f t="shared" si="210"/>
        <v>-4.9113087485105178E-2</v>
      </c>
      <c r="BE83" s="11">
        <f t="shared" si="210"/>
        <v>-5.9010996258259139E-2</v>
      </c>
      <c r="BF83" s="11">
        <f t="shared" si="210"/>
        <v>5.0295853265896917E-2</v>
      </c>
      <c r="BG83" s="11">
        <f t="shared" si="210"/>
        <v>-5.8882555645404608E-2</v>
      </c>
      <c r="BH83" s="11">
        <f t="shared" si="210"/>
        <v>0</v>
      </c>
      <c r="BI83" s="11">
        <f t="shared" si="210"/>
        <v>-1.9702339181251999E-2</v>
      </c>
      <c r="BJ83" s="11">
        <f t="shared" si="210"/>
        <v>2.9763020406487678E-2</v>
      </c>
      <c r="BK83" s="11">
        <f t="shared" si="210"/>
        <v>-0.10532346868656896</v>
      </c>
      <c r="BL83" s="11">
        <f t="shared" si="210"/>
        <v>-9.7289503423008718E-3</v>
      </c>
      <c r="BM83" s="11">
        <f t="shared" si="210"/>
        <v>9.6817342559474464E-3</v>
      </c>
      <c r="BN83" s="11">
        <f t="shared" si="210"/>
        <v>-0.11236258749704471</v>
      </c>
      <c r="BO83" s="11">
        <f t="shared" si="210"/>
        <v>-4.6958466711121916E-2</v>
      </c>
      <c r="BP83" s="11">
        <f t="shared" ref="BP83:CU83" si="211">BO22/BO$7*BP53</f>
        <v>-2.8085345271224225E-2</v>
      </c>
      <c r="BQ83" s="11">
        <f t="shared" si="211"/>
        <v>0</v>
      </c>
      <c r="BR83" s="11">
        <f t="shared" si="211"/>
        <v>0</v>
      </c>
      <c r="BS83" s="11">
        <f t="shared" si="211"/>
        <v>0</v>
      </c>
      <c r="BT83" s="11">
        <f t="shared" si="211"/>
        <v>-9.1168910235117362E-3</v>
      </c>
      <c r="BU83" s="11">
        <f t="shared" si="211"/>
        <v>0</v>
      </c>
      <c r="BV83" s="11">
        <f t="shared" si="211"/>
        <v>2.7195376043725152E-2</v>
      </c>
      <c r="BW83" s="11">
        <f t="shared" si="211"/>
        <v>2.7031508175500891E-2</v>
      </c>
      <c r="BX83" s="11">
        <f t="shared" si="211"/>
        <v>0</v>
      </c>
      <c r="BY83" s="11">
        <f t="shared" si="211"/>
        <v>3.5910899605184836E-2</v>
      </c>
      <c r="BZ83" s="11">
        <f t="shared" si="211"/>
        <v>2.6807222650037127E-2</v>
      </c>
      <c r="CA83" s="11">
        <f t="shared" si="211"/>
        <v>1.8167493841026686E-2</v>
      </c>
      <c r="CB83" s="11">
        <f t="shared" si="211"/>
        <v>0.21152794667637112</v>
      </c>
      <c r="CC83" s="11">
        <f t="shared" si="211"/>
        <v>-0.12787904040939921</v>
      </c>
      <c r="CD83" s="11">
        <f t="shared" si="211"/>
        <v>-5.6280630545348619E-2</v>
      </c>
      <c r="CE83" s="11">
        <f t="shared" si="211"/>
        <v>-0.16582510336153614</v>
      </c>
      <c r="CF83" s="11">
        <f t="shared" si="211"/>
        <v>0.89539963375324516</v>
      </c>
      <c r="CG83" s="11">
        <f t="shared" si="211"/>
        <v>-0.5339086741795116</v>
      </c>
      <c r="CH83" s="11">
        <f t="shared" si="211"/>
        <v>-0.13872955926523786</v>
      </c>
      <c r="CI83" s="11">
        <f t="shared" si="211"/>
        <v>9.506855572412598E-3</v>
      </c>
      <c r="CJ83" s="11">
        <f t="shared" si="211"/>
        <v>-2.8192163984453785E-2</v>
      </c>
      <c r="CK83" s="11">
        <f t="shared" si="211"/>
        <v>-6.4806653943451378E-2</v>
      </c>
      <c r="CL83" s="11">
        <f t="shared" si="211"/>
        <v>-3.70613715054589E-2</v>
      </c>
      <c r="CM83" s="11">
        <f t="shared" si="211"/>
        <v>-1.8505246260536207E-2</v>
      </c>
      <c r="CN83" s="11">
        <f t="shared" si="211"/>
        <v>-1.8393064076902672E-2</v>
      </c>
      <c r="CO83" s="11">
        <f t="shared" si="211"/>
        <v>-1.8228676329289043E-2</v>
      </c>
      <c r="CP83" s="11">
        <f t="shared" si="211"/>
        <v>-9.0945217179988942E-3</v>
      </c>
      <c r="CQ83" s="11">
        <f t="shared" si="211"/>
        <v>-2.6910416682479076E-2</v>
      </c>
      <c r="CR83" s="11">
        <f t="shared" si="211"/>
        <v>-7.9126905476030088E-2</v>
      </c>
      <c r="CS83" s="11">
        <f t="shared" si="211"/>
        <v>-5.2770396575449872E-2</v>
      </c>
      <c r="CT83" s="11">
        <f t="shared" si="211"/>
        <v>-3.5111701375688684E-2</v>
      </c>
      <c r="CU83" s="11">
        <f t="shared" si="211"/>
        <v>1.7638010559400535E-2</v>
      </c>
      <c r="CV83" s="11">
        <f t="shared" ref="CV83:EA83" si="212">CU22/CU$7*CV53</f>
        <v>-2.599111109588893E-2</v>
      </c>
      <c r="CW83" s="11">
        <f t="shared" si="212"/>
        <v>-5.1479799935573105E-2</v>
      </c>
      <c r="CX83" s="11">
        <f t="shared" si="212"/>
        <v>-2.5626622237729511E-2</v>
      </c>
      <c r="CY83" s="11">
        <f t="shared" si="212"/>
        <v>8.5623340888169707E-3</v>
      </c>
      <c r="CZ83" s="11">
        <f t="shared" si="212"/>
        <v>2.5611151002611816E-2</v>
      </c>
      <c r="DA83" s="11">
        <f t="shared" si="212"/>
        <v>0</v>
      </c>
      <c r="DB83" s="11">
        <f t="shared" si="212"/>
        <v>0</v>
      </c>
      <c r="DC83" s="11">
        <f t="shared" si="212"/>
        <v>0</v>
      </c>
      <c r="DD83" s="11">
        <f t="shared" si="212"/>
        <v>2.478652114549617E-2</v>
      </c>
      <c r="DE83" s="11">
        <f t="shared" si="212"/>
        <v>0</v>
      </c>
      <c r="DF83" s="11">
        <f t="shared" si="212"/>
        <v>1.6226914652371516E-2</v>
      </c>
      <c r="DG83" s="11">
        <f t="shared" si="212"/>
        <v>3.2428888549707859E-2</v>
      </c>
      <c r="DH83" s="11">
        <f t="shared" si="212"/>
        <v>-2.3801679953401818E-2</v>
      </c>
      <c r="DI83" s="11">
        <f t="shared" si="212"/>
        <v>-2.3607682790264879E-2</v>
      </c>
      <c r="DJ83" s="11">
        <f t="shared" si="212"/>
        <v>-2.3521242827225567E-2</v>
      </c>
      <c r="DK83" s="11">
        <f t="shared" si="212"/>
        <v>-5.40985673755848E-2</v>
      </c>
      <c r="DL83" s="11">
        <f t="shared" si="212"/>
        <v>-2.3222750651979571E-2</v>
      </c>
      <c r="DM83" s="11">
        <f t="shared" si="212"/>
        <v>-1.5456839398467015E-2</v>
      </c>
      <c r="DN83" s="11">
        <f t="shared" si="212"/>
        <v>-3.0623743330762475E-2</v>
      </c>
      <c r="DO83" s="11">
        <f t="shared" si="212"/>
        <v>-4.5383781563549774E-2</v>
      </c>
      <c r="DP83" s="11">
        <f t="shared" si="212"/>
        <v>0</v>
      </c>
      <c r="DQ83" s="11">
        <f t="shared" si="212"/>
        <v>1.5240115882598033E-2</v>
      </c>
      <c r="DR83" s="11">
        <f t="shared" si="212"/>
        <v>-2.981277476828963E-2</v>
      </c>
      <c r="DS83" s="11">
        <f t="shared" si="212"/>
        <v>3.7908535401019565E-2</v>
      </c>
      <c r="DT83" s="42">
        <f t="shared" si="212"/>
        <v>3.0199059050709843E-2</v>
      </c>
      <c r="DU83" s="42">
        <f t="shared" si="212"/>
        <v>0.39005727735633183</v>
      </c>
      <c r="DV83" s="42">
        <f t="shared" si="212"/>
        <v>-0.22934048859499076</v>
      </c>
      <c r="DW83" s="11">
        <f t="shared" si="212"/>
        <v>-8.679160536743967E-2</v>
      </c>
      <c r="DX83" s="11">
        <f t="shared" si="212"/>
        <v>-8.084795651302568E-3</v>
      </c>
      <c r="DY83" s="11">
        <f t="shared" si="212"/>
        <v>-3.9485873990424913E-2</v>
      </c>
      <c r="DZ83" s="11">
        <f t="shared" si="212"/>
        <v>-1.5572097475301364E-2</v>
      </c>
      <c r="EA83" s="11">
        <f t="shared" si="212"/>
        <v>-5.2855991177546857E-2</v>
      </c>
      <c r="EB83" s="11">
        <f t="shared" ref="EB83:FJ83" si="213">EA22/EA$7*EB53</f>
        <v>-8.9246683950727393E-2</v>
      </c>
      <c r="EC83" s="11">
        <f t="shared" si="213"/>
        <v>-3.0053724398515887E-2</v>
      </c>
      <c r="ED83" s="11">
        <f t="shared" si="213"/>
        <v>7.5111471703592676E-3</v>
      </c>
      <c r="EE83" s="11">
        <f t="shared" si="213"/>
        <v>3.0311373383132108E-2</v>
      </c>
      <c r="EF83" s="11">
        <f t="shared" si="213"/>
        <v>4.5628437440118838E-2</v>
      </c>
      <c r="EG83" s="11">
        <f t="shared" si="213"/>
        <v>4.5541049769585375E-2</v>
      </c>
      <c r="EH83" s="11">
        <f t="shared" si="213"/>
        <v>2.266484989957715E-2</v>
      </c>
      <c r="EI83" s="11">
        <f t="shared" si="213"/>
        <v>3.0278151765312265E-2</v>
      </c>
      <c r="EJ83" s="11">
        <f t="shared" si="213"/>
        <v>2.2530415535667387E-2</v>
      </c>
      <c r="EK83" s="11">
        <f t="shared" si="213"/>
        <v>3.7548466631354312E-2</v>
      </c>
      <c r="EL83" s="11">
        <f t="shared" si="213"/>
        <v>-7.3852180229344866E-3</v>
      </c>
      <c r="EM83" s="12">
        <f t="shared" si="213"/>
        <v>1.1977128586968188E-2</v>
      </c>
      <c r="EN83" s="12">
        <f t="shared" si="213"/>
        <v>-0.173786167052912</v>
      </c>
      <c r="EO83" s="12">
        <f t="shared" si="213"/>
        <v>-7.509205068710062E-2</v>
      </c>
      <c r="EP83" s="12">
        <f t="shared" si="213"/>
        <v>-0.11349619972288937</v>
      </c>
      <c r="EQ83" s="12">
        <f t="shared" si="213"/>
        <v>3.1014339813785958E-3</v>
      </c>
      <c r="ER83" s="12">
        <f t="shared" si="213"/>
        <v>-7.0408375177916083E-4</v>
      </c>
      <c r="ES83" s="12">
        <f t="shared" si="213"/>
        <v>-5.2969943155861269E-3</v>
      </c>
      <c r="ET83" s="12">
        <f t="shared" si="213"/>
        <v>-4.1149139412532164E-3</v>
      </c>
      <c r="EU83" s="12">
        <f t="shared" si="213"/>
        <v>-2.2039102414329369E-3</v>
      </c>
      <c r="EV83" s="12">
        <f t="shared" si="213"/>
        <v>-3.338828809360558E-3</v>
      </c>
      <c r="EW83" s="12">
        <f t="shared" si="213"/>
        <v>-3.4816027751888665E-3</v>
      </c>
      <c r="EX83" s="12">
        <f t="shared" si="213"/>
        <v>-2.1200491726168016E-3</v>
      </c>
      <c r="EY83" s="12">
        <f t="shared" si="213"/>
        <v>-2.1460376330552345E-4</v>
      </c>
      <c r="EZ83" s="12">
        <f t="shared" si="213"/>
        <v>8.4835643349425219E-4</v>
      </c>
      <c r="FA83" s="12">
        <f t="shared" si="213"/>
        <v>1.8318373234159331E-3</v>
      </c>
      <c r="FB83" s="12">
        <f t="shared" si="213"/>
        <v>2.8687673304470225E-3</v>
      </c>
      <c r="FC83" s="12">
        <f t="shared" si="213"/>
        <v>2.1332652604388732E-3</v>
      </c>
      <c r="FD83" s="12">
        <f t="shared" si="213"/>
        <v>2.4637867155360136E-3</v>
      </c>
      <c r="FE83" s="12">
        <f t="shared" si="213"/>
        <v>1.9905151479702402E-3</v>
      </c>
      <c r="FF83" s="12">
        <f t="shared" si="213"/>
        <v>2.1807981584185884E-3</v>
      </c>
      <c r="FG83" s="12">
        <f t="shared" si="213"/>
        <v>4.550769135633502E-2</v>
      </c>
      <c r="FH83" s="12">
        <f t="shared" si="213"/>
        <v>0.17705822059734139</v>
      </c>
      <c r="FI83" s="12">
        <f t="shared" si="213"/>
        <v>-7.6197701166945769E-2</v>
      </c>
      <c r="FJ83" s="12">
        <f t="shared" si="213"/>
        <v>-0.13194963623393843</v>
      </c>
    </row>
    <row r="84" spans="2:166" x14ac:dyDescent="0.2">
      <c r="B84" s="23"/>
    </row>
    <row r="86" spans="2:166" x14ac:dyDescent="0.2">
      <c r="B86" s="22" t="s">
        <v>172</v>
      </c>
    </row>
    <row r="87" spans="2:166" x14ac:dyDescent="0.2">
      <c r="C87" s="14" t="str">
        <f t="shared" ref="C87:AH87" si="214">C4</f>
        <v>1990Q1</v>
      </c>
      <c r="D87" s="14" t="str">
        <f t="shared" si="214"/>
        <v>1990Q2</v>
      </c>
      <c r="E87" s="14" t="str">
        <f t="shared" si="214"/>
        <v>1990Q3</v>
      </c>
      <c r="F87" s="14" t="str">
        <f t="shared" si="214"/>
        <v>1990Q4</v>
      </c>
      <c r="G87" s="14" t="str">
        <f t="shared" si="214"/>
        <v>1991Q1</v>
      </c>
      <c r="H87" s="14" t="str">
        <f t="shared" si="214"/>
        <v>1991Q2</v>
      </c>
      <c r="I87" s="14" t="str">
        <f t="shared" si="214"/>
        <v>1991Q3</v>
      </c>
      <c r="J87" s="14" t="str">
        <f t="shared" si="214"/>
        <v>1991Q4</v>
      </c>
      <c r="K87" s="14" t="str">
        <f t="shared" si="214"/>
        <v>1992Q1</v>
      </c>
      <c r="L87" s="14" t="str">
        <f t="shared" si="214"/>
        <v>1992Q2</v>
      </c>
      <c r="M87" s="14" t="str">
        <f t="shared" si="214"/>
        <v>1992Q3</v>
      </c>
      <c r="N87" s="14" t="str">
        <f t="shared" si="214"/>
        <v>1992Q4</v>
      </c>
      <c r="O87" s="14" t="str">
        <f t="shared" si="214"/>
        <v>1993Q1</v>
      </c>
      <c r="P87" s="14" t="str">
        <f t="shared" si="214"/>
        <v>1993Q2</v>
      </c>
      <c r="Q87" s="14" t="str">
        <f t="shared" si="214"/>
        <v>1993Q3</v>
      </c>
      <c r="R87" s="14" t="str">
        <f t="shared" si="214"/>
        <v>1993Q4</v>
      </c>
      <c r="S87" s="14" t="str">
        <f t="shared" si="214"/>
        <v>1994Q1</v>
      </c>
      <c r="T87" s="14" t="str">
        <f t="shared" si="214"/>
        <v>1994Q2</v>
      </c>
      <c r="U87" s="14" t="str">
        <f t="shared" si="214"/>
        <v>1994Q3</v>
      </c>
      <c r="V87" s="14" t="str">
        <f t="shared" si="214"/>
        <v>1994Q4</v>
      </c>
      <c r="W87" s="14" t="str">
        <f t="shared" si="214"/>
        <v>1995Q1</v>
      </c>
      <c r="X87" s="14" t="str">
        <f t="shared" si="214"/>
        <v>1995Q2</v>
      </c>
      <c r="Y87" s="14" t="str">
        <f t="shared" si="214"/>
        <v>1995Q3</v>
      </c>
      <c r="Z87" s="14" t="str">
        <f t="shared" si="214"/>
        <v>1995Q4</v>
      </c>
      <c r="AA87" s="14" t="str">
        <f t="shared" si="214"/>
        <v>1996Q1</v>
      </c>
      <c r="AB87" s="14" t="str">
        <f t="shared" si="214"/>
        <v>1996Q2</v>
      </c>
      <c r="AC87" s="14" t="str">
        <f t="shared" si="214"/>
        <v>1996Q3</v>
      </c>
      <c r="AD87" s="14" t="str">
        <f t="shared" si="214"/>
        <v>1996Q4</v>
      </c>
      <c r="AE87" s="14" t="str">
        <f t="shared" si="214"/>
        <v>1997Q1</v>
      </c>
      <c r="AF87" s="14" t="str">
        <f t="shared" si="214"/>
        <v>1997Q2</v>
      </c>
      <c r="AG87" s="14" t="str">
        <f t="shared" si="214"/>
        <v>1997Q3</v>
      </c>
      <c r="AH87" s="14" t="str">
        <f t="shared" si="214"/>
        <v>1997Q4</v>
      </c>
      <c r="AI87" s="14" t="str">
        <f t="shared" ref="AI87:BN87" si="215">AI4</f>
        <v>1998Q1</v>
      </c>
      <c r="AJ87" s="14" t="str">
        <f t="shared" si="215"/>
        <v>1998Q2</v>
      </c>
      <c r="AK87" s="14" t="str">
        <f t="shared" si="215"/>
        <v>1998Q3</v>
      </c>
      <c r="AL87" s="14" t="str">
        <f t="shared" si="215"/>
        <v>1998Q4</v>
      </c>
      <c r="AM87" s="14" t="str">
        <f t="shared" si="215"/>
        <v>1999Q1</v>
      </c>
      <c r="AN87" s="14" t="str">
        <f t="shared" si="215"/>
        <v>1999Q2</v>
      </c>
      <c r="AO87" s="14" t="str">
        <f t="shared" si="215"/>
        <v>1999Q3</v>
      </c>
      <c r="AP87" s="14" t="str">
        <f t="shared" si="215"/>
        <v>1999Q4</v>
      </c>
      <c r="AQ87" s="14" t="str">
        <f t="shared" si="215"/>
        <v>2000Q1</v>
      </c>
      <c r="AR87" s="14" t="str">
        <f t="shared" si="215"/>
        <v>2000Q2</v>
      </c>
      <c r="AS87" s="14" t="str">
        <f t="shared" si="215"/>
        <v>2000Q3</v>
      </c>
      <c r="AT87" s="14" t="str">
        <f t="shared" si="215"/>
        <v>2000Q4</v>
      </c>
      <c r="AU87" s="14" t="str">
        <f t="shared" si="215"/>
        <v>2001Q1</v>
      </c>
      <c r="AV87" s="14" t="str">
        <f t="shared" si="215"/>
        <v>2001Q2</v>
      </c>
      <c r="AW87" s="14" t="str">
        <f t="shared" si="215"/>
        <v>2001Q3</v>
      </c>
      <c r="AX87" s="14" t="str">
        <f t="shared" si="215"/>
        <v>2001Q4</v>
      </c>
      <c r="AY87" s="14" t="str">
        <f t="shared" si="215"/>
        <v>2002Q1</v>
      </c>
      <c r="AZ87" s="14" t="str">
        <f t="shared" si="215"/>
        <v>2002Q2</v>
      </c>
      <c r="BA87" s="14" t="str">
        <f t="shared" si="215"/>
        <v>2002Q3</v>
      </c>
      <c r="BB87" s="14" t="str">
        <f t="shared" si="215"/>
        <v>2002Q4</v>
      </c>
      <c r="BC87" s="14" t="str">
        <f t="shared" si="215"/>
        <v>2003Q1</v>
      </c>
      <c r="BD87" s="14" t="str">
        <f t="shared" si="215"/>
        <v>2003Q2</v>
      </c>
      <c r="BE87" s="14" t="str">
        <f t="shared" si="215"/>
        <v>2003Q3</v>
      </c>
      <c r="BF87" s="14" t="str">
        <f t="shared" si="215"/>
        <v>2003Q4</v>
      </c>
      <c r="BG87" s="14" t="str">
        <f t="shared" si="215"/>
        <v>2004Q1</v>
      </c>
      <c r="BH87" s="14" t="str">
        <f t="shared" si="215"/>
        <v>2004Q2</v>
      </c>
      <c r="BI87" s="14" t="str">
        <f t="shared" si="215"/>
        <v>2004Q3</v>
      </c>
      <c r="BJ87" s="14" t="str">
        <f t="shared" si="215"/>
        <v>2004Q4</v>
      </c>
      <c r="BK87" s="14" t="str">
        <f t="shared" si="215"/>
        <v>2005Q1</v>
      </c>
      <c r="BL87" s="14" t="str">
        <f t="shared" si="215"/>
        <v>2005Q2</v>
      </c>
      <c r="BM87" s="14" t="str">
        <f t="shared" si="215"/>
        <v>2005Q3</v>
      </c>
      <c r="BN87" s="14" t="str">
        <f t="shared" si="215"/>
        <v>2005Q4</v>
      </c>
      <c r="BO87" s="14" t="str">
        <f t="shared" ref="BO87:CT87" si="216">BO4</f>
        <v>2006Q1</v>
      </c>
      <c r="BP87" s="14" t="str">
        <f t="shared" si="216"/>
        <v>2006Q2</v>
      </c>
      <c r="BQ87" s="14" t="str">
        <f t="shared" si="216"/>
        <v>2006Q3</v>
      </c>
      <c r="BR87" s="14" t="str">
        <f t="shared" si="216"/>
        <v>2006Q4</v>
      </c>
      <c r="BS87" s="14" t="str">
        <f t="shared" si="216"/>
        <v>2007Q1</v>
      </c>
      <c r="BT87" s="14" t="str">
        <f t="shared" si="216"/>
        <v>2007Q2</v>
      </c>
      <c r="BU87" s="14" t="str">
        <f t="shared" si="216"/>
        <v>2007Q3</v>
      </c>
      <c r="BV87" s="14" t="str">
        <f t="shared" si="216"/>
        <v>2007Q4</v>
      </c>
      <c r="BW87" s="14" t="str">
        <f t="shared" si="216"/>
        <v>2008Q1</v>
      </c>
      <c r="BX87" s="14" t="str">
        <f t="shared" si="216"/>
        <v>2008Q2</v>
      </c>
      <c r="BY87" s="14" t="str">
        <f t="shared" si="216"/>
        <v>2008Q3</v>
      </c>
      <c r="BZ87" s="14" t="str">
        <f t="shared" si="216"/>
        <v>2008Q4</v>
      </c>
      <c r="CA87" s="14" t="str">
        <f t="shared" si="216"/>
        <v>2009Q1</v>
      </c>
      <c r="CB87" s="14" t="str">
        <f t="shared" si="216"/>
        <v>2009Q2</v>
      </c>
      <c r="CC87" s="14" t="str">
        <f t="shared" si="216"/>
        <v>2009Q3</v>
      </c>
      <c r="CD87" s="14" t="str">
        <f t="shared" si="216"/>
        <v>2009Q4</v>
      </c>
      <c r="CE87" s="14" t="str">
        <f t="shared" si="216"/>
        <v>2010Q1</v>
      </c>
      <c r="CF87" s="14" t="str">
        <f t="shared" si="216"/>
        <v>2010Q2</v>
      </c>
      <c r="CG87" s="14" t="str">
        <f t="shared" si="216"/>
        <v>2010Q3</v>
      </c>
      <c r="CH87" s="14" t="str">
        <f t="shared" si="216"/>
        <v>2010Q4</v>
      </c>
      <c r="CI87" s="14" t="str">
        <f t="shared" si="216"/>
        <v>2011Q1</v>
      </c>
      <c r="CJ87" s="14" t="str">
        <f t="shared" si="216"/>
        <v>2011Q2</v>
      </c>
      <c r="CK87" s="14" t="str">
        <f t="shared" si="216"/>
        <v>2011Q3</v>
      </c>
      <c r="CL87" s="14" t="str">
        <f t="shared" si="216"/>
        <v>2011Q4</v>
      </c>
      <c r="CM87" s="14" t="str">
        <f t="shared" si="216"/>
        <v>2012Q1</v>
      </c>
      <c r="CN87" s="14" t="str">
        <f t="shared" si="216"/>
        <v>2012Q2</v>
      </c>
      <c r="CO87" s="14" t="str">
        <f t="shared" si="216"/>
        <v>2012Q3</v>
      </c>
      <c r="CP87" s="14" t="str">
        <f t="shared" si="216"/>
        <v>2012Q4</v>
      </c>
      <c r="CQ87" s="14" t="str">
        <f t="shared" si="216"/>
        <v>2013Q1</v>
      </c>
      <c r="CR87" s="14" t="str">
        <f t="shared" si="216"/>
        <v>2013Q2</v>
      </c>
      <c r="CS87" s="14" t="str">
        <f t="shared" si="216"/>
        <v>2013Q3</v>
      </c>
      <c r="CT87" s="14" t="str">
        <f t="shared" si="216"/>
        <v>2013Q4</v>
      </c>
      <c r="CU87" s="14" t="str">
        <f t="shared" ref="CU87:DZ87" si="217">CU4</f>
        <v>2014Q1</v>
      </c>
      <c r="CV87" s="14" t="str">
        <f t="shared" si="217"/>
        <v>2014Q2</v>
      </c>
      <c r="CW87" s="14" t="str">
        <f t="shared" si="217"/>
        <v>2014Q3</v>
      </c>
      <c r="CX87" s="14" t="str">
        <f t="shared" si="217"/>
        <v>2014Q4</v>
      </c>
      <c r="CY87" s="14" t="str">
        <f t="shared" si="217"/>
        <v>2015Q1</v>
      </c>
      <c r="CZ87" s="14" t="str">
        <f t="shared" si="217"/>
        <v>2015Q2</v>
      </c>
      <c r="DA87" s="14" t="str">
        <f t="shared" si="217"/>
        <v>2015Q3</v>
      </c>
      <c r="DB87" s="14" t="str">
        <f t="shared" si="217"/>
        <v>2015Q4</v>
      </c>
      <c r="DC87" s="14" t="str">
        <f t="shared" si="217"/>
        <v>2016Q1</v>
      </c>
      <c r="DD87" s="14" t="str">
        <f t="shared" si="217"/>
        <v>2016Q2</v>
      </c>
      <c r="DE87" s="14" t="str">
        <f t="shared" si="217"/>
        <v>2016Q3</v>
      </c>
      <c r="DF87" s="14" t="str">
        <f t="shared" si="217"/>
        <v>2016Q4</v>
      </c>
      <c r="DG87" s="14" t="str">
        <f t="shared" si="217"/>
        <v>2017Q1</v>
      </c>
      <c r="DH87" s="14" t="str">
        <f t="shared" si="217"/>
        <v>2017Q2</v>
      </c>
      <c r="DI87" s="14" t="str">
        <f t="shared" si="217"/>
        <v>2017Q3</v>
      </c>
      <c r="DJ87" s="14" t="str">
        <f t="shared" si="217"/>
        <v>2017Q4</v>
      </c>
      <c r="DK87" s="14" t="str">
        <f t="shared" si="217"/>
        <v>2018Q1</v>
      </c>
      <c r="DL87" s="14" t="str">
        <f t="shared" si="217"/>
        <v>2018Q2</v>
      </c>
      <c r="DM87" s="14" t="str">
        <f t="shared" si="217"/>
        <v>2018Q3</v>
      </c>
      <c r="DN87" s="14" t="str">
        <f t="shared" si="217"/>
        <v>2018Q4</v>
      </c>
      <c r="DO87" s="14" t="str">
        <f t="shared" si="217"/>
        <v>2019Q1</v>
      </c>
      <c r="DP87" s="14" t="str">
        <f t="shared" si="217"/>
        <v>2019Q2</v>
      </c>
      <c r="DQ87" s="14" t="str">
        <f t="shared" si="217"/>
        <v>2019Q3</v>
      </c>
      <c r="DR87" s="14" t="str">
        <f t="shared" si="217"/>
        <v>2019Q4</v>
      </c>
      <c r="DS87" s="14" t="str">
        <f t="shared" si="217"/>
        <v>2020Q1</v>
      </c>
      <c r="DT87" s="14" t="str">
        <f t="shared" si="217"/>
        <v>2020Q2</v>
      </c>
      <c r="DU87" s="14" t="str">
        <f t="shared" si="217"/>
        <v>2020Q3</v>
      </c>
      <c r="DV87" s="14" t="str">
        <f t="shared" si="217"/>
        <v>2020Q4</v>
      </c>
      <c r="DW87" s="14" t="str">
        <f t="shared" si="217"/>
        <v>2021Q1</v>
      </c>
      <c r="DX87" s="14" t="str">
        <f t="shared" si="217"/>
        <v>2021Q2</v>
      </c>
      <c r="DY87" s="14" t="str">
        <f t="shared" si="217"/>
        <v>2021Q3</v>
      </c>
      <c r="DZ87" s="14" t="str">
        <f t="shared" si="217"/>
        <v>2021Q4</v>
      </c>
      <c r="EA87" s="14" t="str">
        <f t="shared" ref="EA87:FJ87" si="218">EA4</f>
        <v>2022Q1</v>
      </c>
      <c r="EB87" s="14" t="str">
        <f t="shared" si="218"/>
        <v>2022Q2</v>
      </c>
      <c r="EC87" s="14" t="str">
        <f t="shared" si="218"/>
        <v>2022Q3</v>
      </c>
      <c r="ED87" s="14" t="str">
        <f t="shared" si="218"/>
        <v>2022Q4</v>
      </c>
      <c r="EE87" s="14" t="str">
        <f t="shared" si="218"/>
        <v>2023Q1</v>
      </c>
      <c r="EF87" s="14" t="str">
        <f t="shared" si="218"/>
        <v>2023Q2</v>
      </c>
      <c r="EG87" s="14" t="str">
        <f t="shared" si="218"/>
        <v>2023Q3</v>
      </c>
      <c r="EH87" s="14" t="str">
        <f t="shared" si="218"/>
        <v>2023Q4</v>
      </c>
      <c r="EI87" s="14" t="str">
        <f t="shared" si="218"/>
        <v>2024Q1</v>
      </c>
      <c r="EJ87" s="14" t="str">
        <f t="shared" si="218"/>
        <v>2024Q2</v>
      </c>
      <c r="EK87" s="14" t="str">
        <f t="shared" si="218"/>
        <v>2024Q3</v>
      </c>
      <c r="EL87" s="14" t="str">
        <f t="shared" si="218"/>
        <v>2024Q4</v>
      </c>
      <c r="EM87" s="14" t="str">
        <f t="shared" si="218"/>
        <v>2025Q1</v>
      </c>
      <c r="EN87" s="14" t="str">
        <f t="shared" si="218"/>
        <v>2025Q2</v>
      </c>
      <c r="EO87" s="14" t="str">
        <f t="shared" si="218"/>
        <v>2025Q3</v>
      </c>
      <c r="EP87" s="14" t="str">
        <f t="shared" si="218"/>
        <v>2025Q4</v>
      </c>
      <c r="EQ87" s="14" t="str">
        <f t="shared" si="218"/>
        <v>2026Q1</v>
      </c>
      <c r="ER87" s="14" t="str">
        <f t="shared" si="218"/>
        <v>2026Q2</v>
      </c>
      <c r="ES87" s="14" t="str">
        <f t="shared" si="218"/>
        <v>2026Q3</v>
      </c>
      <c r="ET87" s="14" t="str">
        <f t="shared" si="218"/>
        <v>2026Q4</v>
      </c>
      <c r="EU87" s="14" t="str">
        <f t="shared" si="218"/>
        <v>2027Q1</v>
      </c>
      <c r="EV87" s="14" t="str">
        <f t="shared" si="218"/>
        <v>2027Q2</v>
      </c>
      <c r="EW87" s="14" t="str">
        <f t="shared" si="218"/>
        <v>2027Q3</v>
      </c>
      <c r="EX87" s="14" t="str">
        <f t="shared" si="218"/>
        <v>2027Q4</v>
      </c>
      <c r="EY87" s="14" t="str">
        <f t="shared" si="218"/>
        <v>2028Q1</v>
      </c>
      <c r="EZ87" s="14" t="str">
        <f t="shared" si="218"/>
        <v>2028Q2</v>
      </c>
      <c r="FA87" s="14" t="str">
        <f t="shared" si="218"/>
        <v>2028Q3</v>
      </c>
      <c r="FB87" s="14" t="str">
        <f t="shared" si="218"/>
        <v>2028Q4</v>
      </c>
      <c r="FC87" s="14" t="str">
        <f t="shared" si="218"/>
        <v>2029Q1</v>
      </c>
      <c r="FD87" s="14" t="str">
        <f t="shared" si="218"/>
        <v>2029Q2</v>
      </c>
      <c r="FE87" s="14" t="str">
        <f t="shared" si="218"/>
        <v>2029Q3</v>
      </c>
      <c r="FF87" s="14" t="str">
        <f t="shared" si="218"/>
        <v>2029Q4</v>
      </c>
      <c r="FG87" s="14" t="str">
        <f t="shared" si="218"/>
        <v>2030Q1</v>
      </c>
      <c r="FH87" s="14" t="str">
        <f t="shared" si="218"/>
        <v>2030Q2</v>
      </c>
      <c r="FI87" s="14" t="str">
        <f t="shared" si="218"/>
        <v>2030Q3</v>
      </c>
      <c r="FJ87" s="14" t="str">
        <f t="shared" si="218"/>
        <v>2030Q4</v>
      </c>
    </row>
    <row r="88" spans="2:166" x14ac:dyDescent="0.2">
      <c r="B88" t="str">
        <f t="shared" ref="B88:B103" si="219">B7</f>
        <v>Employment (thous.)</v>
      </c>
      <c r="C88" s="4"/>
      <c r="D88" s="4"/>
      <c r="E88" s="4"/>
      <c r="F88" s="4"/>
      <c r="G88" s="4">
        <f t="shared" ref="G88:G103" si="220">100*(G7/C7-1)</f>
        <v>0.95628415300545999</v>
      </c>
      <c r="H88" s="4">
        <f t="shared" ref="H88:H103" si="221">100*(H7/D7-1)</f>
        <v>0.38198935242277354</v>
      </c>
      <c r="I88" s="4">
        <f t="shared" ref="I88:I103" si="222">100*(I7/E7-1)</f>
        <v>-0.1041418709831099</v>
      </c>
      <c r="J88" s="4">
        <f t="shared" ref="J88:J103" si="223">100*(J7/F7-1)</f>
        <v>0.54865983090481851</v>
      </c>
      <c r="K88" s="4">
        <f t="shared" ref="K88:K103" si="224">100*(K7/G7-1)</f>
        <v>1.6238159675236785</v>
      </c>
      <c r="L88" s="4">
        <f t="shared" ref="L88:L103" si="225">100*(L7/H7-1)</f>
        <v>1.4742014742014531</v>
      </c>
      <c r="M88" s="4">
        <f t="shared" ref="M88:M103" si="226">100*(M7/I7-1)</f>
        <v>0.81017484287968511</v>
      </c>
      <c r="N88" s="4">
        <f t="shared" ref="N88:N103" si="227">100*(N7/J7-1)</f>
        <v>1.1092226496108859</v>
      </c>
      <c r="O88" s="4">
        <f t="shared" ref="O88:O103" si="228">100*(O7/K7-1)</f>
        <v>0.54445923953245767</v>
      </c>
      <c r="P88" s="4">
        <f t="shared" ref="P88:P103" si="229">100*(P7/L7-1)</f>
        <v>0.74115632197484516</v>
      </c>
      <c r="Q88" s="4">
        <f t="shared" ref="Q88:Q103" si="230">100*(Q7/M7-1)</f>
        <v>2.2957600827300917</v>
      </c>
      <c r="R88" s="4">
        <f t="shared" ref="R88:R103" si="231">100*(R7/N7-1)</f>
        <v>0.63110088766997752</v>
      </c>
      <c r="S88" s="4">
        <f t="shared" ref="S88:S103" si="232">100*(S7/O7-1)</f>
        <v>0.89761323170196583</v>
      </c>
      <c r="T88" s="4">
        <f t="shared" ref="T88:T103" si="233">100*(T7/P7-1)</f>
        <v>0.97605299410850055</v>
      </c>
      <c r="U88" s="4">
        <f t="shared" ref="U88:U103" si="234">100*(U7/Q7-1)</f>
        <v>-4.3325053434228877E-2</v>
      </c>
      <c r="V88" s="4">
        <f t="shared" ref="V88:V103" si="235">100*(V7/R7-1)</f>
        <v>2.329806875128182</v>
      </c>
      <c r="W88" s="4">
        <f t="shared" ref="W88:W103" si="236">100*(W7/S7-1)</f>
        <v>2.6572161941430306</v>
      </c>
      <c r="X88" s="4">
        <f t="shared" ref="X88:X103" si="237">100*(X7/T7-1)</f>
        <v>2.2409288824383422</v>
      </c>
      <c r="Y88" s="4">
        <f t="shared" ref="Y88:Y103" si="238">100*(Y7/U7-1)</f>
        <v>2.094951888346297</v>
      </c>
      <c r="Z88" s="4">
        <f t="shared" ref="Z88:Z103" si="239">100*(Z7/V7-1)</f>
        <v>0.44676098287417254</v>
      </c>
      <c r="AA88" s="4">
        <f t="shared" ref="AA88:AA103" si="240">100*(AA7/W7-1)</f>
        <v>2.0997300752947812</v>
      </c>
      <c r="AB88" s="4">
        <f t="shared" ref="AB88:AB103" si="241">100*(AB7/X7-1)</f>
        <v>2.8533303049230518</v>
      </c>
      <c r="AC88" s="4">
        <f t="shared" ref="AC88:AC103" si="242">100*(AC7/Y7-1)</f>
        <v>3.8039171289482532</v>
      </c>
      <c r="AD88" s="4">
        <f t="shared" ref="AD88:AD103" si="243">100*(AD7/Z7-1)</f>
        <v>6.2753036437246834</v>
      </c>
      <c r="AE88" s="4">
        <f t="shared" ref="AE88:AE103" si="244">100*(AE7/AA7-1)</f>
        <v>4.9340457505426816</v>
      </c>
      <c r="AF88" s="4">
        <f t="shared" ref="AF88:AF103" si="245">100*(AF7/AB7-1)</f>
        <v>6.1777127556794431</v>
      </c>
      <c r="AG88" s="4">
        <f t="shared" ref="AG88:AG103" si="246">100*(AG7/AC7-1)</f>
        <v>6.0611844257825176</v>
      </c>
      <c r="AH88" s="4">
        <f t="shared" ref="AH88:AH103" si="247">100*(AH7/AD7-1)</f>
        <v>5.9530516431924863</v>
      </c>
      <c r="AI88" s="4">
        <f t="shared" ref="AI88:AI103" si="248">100*(AI7/AE7-1)</f>
        <v>5.6063860821598199</v>
      </c>
      <c r="AJ88" s="4">
        <f t="shared" ref="AJ88:AJ103" si="249">100*(AJ7/AF7-1)</f>
        <v>4.9863512283894407</v>
      </c>
      <c r="AK88" s="4">
        <f t="shared" ref="AK88:AK103" si="250">100*(AK7/AG7-1)</f>
        <v>4.7224864392400923</v>
      </c>
      <c r="AL88" s="4">
        <f t="shared" ref="AL88:AL103" si="251">100*(AL7/AH7-1)</f>
        <v>3.9702233250620278</v>
      </c>
      <c r="AM88" s="4">
        <f t="shared" ref="AM88:AM103" si="252">100*(AM7/AI7-1)</f>
        <v>3.4328620577082303</v>
      </c>
      <c r="AN88" s="4">
        <f t="shared" ref="AN88:AN103" si="253">100*(AN7/AJ7-1)</f>
        <v>2.4218111581606472</v>
      </c>
      <c r="AO88" s="4">
        <f t="shared" ref="AO88:AO103" si="254">100*(AO7/AK7-1)</f>
        <v>2.3787313432835688</v>
      </c>
      <c r="AP88" s="4">
        <f t="shared" ref="AP88:AP103" si="255">100*(AP7/AL7-1)</f>
        <v>2.2892211777312266</v>
      </c>
      <c r="AQ88" s="4">
        <f t="shared" ref="AQ88:AQ103" si="256">100*(AQ7/AM7-1)</f>
        <v>2.3501990871127365</v>
      </c>
      <c r="AR88" s="4">
        <f t="shared" ref="AR88:AR103" si="257">100*(AR7/AN7-1)</f>
        <v>2.5531297599187486</v>
      </c>
      <c r="AS88" s="4">
        <f t="shared" ref="AS88:AS103" si="258">100*(AS7/AO7-1)</f>
        <v>2.1580146265435918</v>
      </c>
      <c r="AT88" s="4">
        <f t="shared" ref="AT88:AT103" si="259">100*(AT7/AP7-1)</f>
        <v>1.9999047664397196</v>
      </c>
      <c r="AU88" s="4">
        <f t="shared" ref="AU88:AU103" si="260">100*(AU7/AQ7-1)</f>
        <v>1.0034158838599927</v>
      </c>
      <c r="AV88" s="4">
        <f t="shared" ref="AV88:AV103" si="261">100*(AV7/AR7-1)</f>
        <v>-0.25697244029515565</v>
      </c>
      <c r="AW88" s="4">
        <f t="shared" ref="AW88:AW103" si="262">100*(AW7/AS7-1)</f>
        <v>-1.7063724914916256</v>
      </c>
      <c r="AX88" s="4">
        <f t="shared" ref="AX88:AX103" si="263">100*(AX7/AT7-1)</f>
        <v>-3.8443583399467851</v>
      </c>
      <c r="AY88" s="4">
        <f t="shared" ref="AY88:AY103" si="264">100*(AY7/AU7-1)</f>
        <v>-4.4458535897978324</v>
      </c>
      <c r="AZ88" s="4">
        <f t="shared" ref="AZ88:AZ103" si="265">100*(AZ7/AV7-1)</f>
        <v>-4.3774227096530227</v>
      </c>
      <c r="BA88" s="4">
        <f t="shared" ref="BA88:BA103" si="266">100*(BA7/AW7-1)</f>
        <v>-3.1090309947943817</v>
      </c>
      <c r="BB88" s="4">
        <f t="shared" ref="BB88:BB103" si="267">100*(BB7/AX7-1)</f>
        <v>-1.8157543391188469</v>
      </c>
      <c r="BC88" s="4">
        <f t="shared" ref="BC88:BC103" si="268">100*(BC7/AY7-1)</f>
        <v>-0.90448803028068125</v>
      </c>
      <c r="BD88" s="4">
        <f t="shared" ref="BD88:BD103" si="269">100*(BD7/AZ7-1)</f>
        <v>-0.67480719794343891</v>
      </c>
      <c r="BE88" s="4">
        <f t="shared" ref="BE88:BE103" si="270">100*(BE7/BA7-1)</f>
        <v>-1.0030559936908823</v>
      </c>
      <c r="BF88" s="4">
        <f t="shared" ref="BF88:BF103" si="271">100*(BF7/BB7-1)</f>
        <v>-0.43760971147426275</v>
      </c>
      <c r="BG88" s="4">
        <f t="shared" ref="BG88:BG103" si="272">100*(BG7/BC7-1)</f>
        <v>-0.1413760603204417</v>
      </c>
      <c r="BH88" s="4">
        <f t="shared" ref="BH88:BH103" si="273">100*(BH7/BD7-1)</f>
        <v>0.63957394918248145</v>
      </c>
      <c r="BI88" s="4">
        <f t="shared" ref="BI88:BI103" si="274">100*(BI7/BE7-1)</f>
        <v>0.98583484776817443</v>
      </c>
      <c r="BJ88" s="4">
        <f t="shared" ref="BJ88:BJ103" si="275">100*(BJ7/BF7-1)</f>
        <v>1.4526943133846615</v>
      </c>
      <c r="BK88" s="4">
        <f t="shared" ref="BK88:BK103" si="276">100*(BK7/BG7-1)</f>
        <v>1.9100370085193941</v>
      </c>
      <c r="BL88" s="4">
        <f t="shared" ref="BL88:BL103" si="277">100*(BL7/BH7-1)</f>
        <v>2.3738872403560762</v>
      </c>
      <c r="BM88" s="4">
        <f t="shared" ref="BM88:BM103" si="278">100*(BM7/BI7-1)</f>
        <v>2.7412794280784025</v>
      </c>
      <c r="BN88" s="4">
        <f t="shared" ref="BN88:BN103" si="279">100*(BN7/BJ7-1)</f>
        <v>3.1648513033900372</v>
      </c>
      <c r="BO88" s="4">
        <f t="shared" ref="BO88:BO103" si="280">100*(BO7/BK7-1)</f>
        <v>3.4803802096027514</v>
      </c>
      <c r="BP88" s="4">
        <f t="shared" ref="BP88:BP103" si="281">100*(BP7/BL7-1)</f>
        <v>3.3236714975845238</v>
      </c>
      <c r="BQ88" s="4">
        <f t="shared" ref="BQ88:BQ103" si="282">100*(BQ7/BM7-1)</f>
        <v>3.3447704969167713</v>
      </c>
      <c r="BR88" s="4">
        <f t="shared" ref="BR88:BR103" si="283">100*(BR7/BN7-1)</f>
        <v>2.7664420613077834</v>
      </c>
      <c r="BS88" s="4">
        <f t="shared" ref="BS88:BS103" si="284">100*(BS7/BO7-1)</f>
        <v>3.1183758066795297</v>
      </c>
      <c r="BT88" s="4">
        <f t="shared" ref="BT88:BT103" si="285">100*(BT7/BP7-1)</f>
        <v>3.0858425285206881</v>
      </c>
      <c r="BU88" s="4">
        <f t="shared" ref="BU88:BU103" si="286">100*(BU7/BQ7-1)</f>
        <v>3.0995333286898186</v>
      </c>
      <c r="BV88" s="4">
        <f t="shared" ref="BV88:BV103" si="287">100*(BV7/BR7-1)</f>
        <v>3.1398624001477415</v>
      </c>
      <c r="BW88" s="4">
        <f t="shared" ref="BW88:BW103" si="288">100*(BW7/BS7-1)</f>
        <v>2.6883194006669386</v>
      </c>
      <c r="BX88" s="4">
        <f t="shared" ref="BX88:BX103" si="289">100*(BX7/BT7-1)</f>
        <v>1.8913280116110043</v>
      </c>
      <c r="BY88" s="4">
        <f t="shared" ref="BY88:BY103" si="290">100*(BY7/BU7-1)</f>
        <v>1.4389947304418449</v>
      </c>
      <c r="BZ88" s="4">
        <f t="shared" ref="BZ88:BZ103" si="291">100*(BZ7/BV7-1)</f>
        <v>-1.0207279401889147</v>
      </c>
      <c r="CA88" s="4">
        <f t="shared" ref="CA88:CA103" si="292">100*(CA7/BW7-1)</f>
        <v>-3.162881736693457</v>
      </c>
      <c r="CB88" s="4">
        <f t="shared" ref="CB88:CB103" si="293">100*(CB7/BX7-1)</f>
        <v>-5.2437124415757879</v>
      </c>
      <c r="CC88" s="4">
        <f t="shared" ref="CC88:CC103" si="294">100*(CC7/BY7-1)</f>
        <v>-6.4890664890664969</v>
      </c>
      <c r="CD88" s="4">
        <f t="shared" ref="CD88:CD103" si="295">100*(CD7/BZ7-1)</f>
        <v>-5.3982541046632697</v>
      </c>
      <c r="CE88" s="4">
        <f t="shared" ref="CE88:CE103" si="296">100*(CE7/CA7-1)</f>
        <v>-4.3342444357672649</v>
      </c>
      <c r="CF88" s="4">
        <f t="shared" ref="CF88:CF103" si="297">100*(CF7/CB7-1)</f>
        <v>-1.7522431530981319</v>
      </c>
      <c r="CG88" s="4">
        <f t="shared" ref="CG88:CG103" si="298">100*(CG7/CC7-1)</f>
        <v>-0.47006314989789244</v>
      </c>
      <c r="CH88" s="4">
        <f t="shared" ref="CH88:CH103" si="299">100*(CH7/CD7-1)</f>
        <v>0.79606033802681608</v>
      </c>
      <c r="CI88" s="4">
        <f t="shared" ref="CI88:CI103" si="300">100*(CI7/CE7-1)</f>
        <v>1.5510204081632617</v>
      </c>
      <c r="CJ88" s="4">
        <f t="shared" ref="CJ88:CJ103" si="301">100*(CJ7/CF7-1)</f>
        <v>1.7691498517739435</v>
      </c>
      <c r="CK88" s="4">
        <f t="shared" ref="CK88:CK103" si="302">100*(CK7/CG7-1)</f>
        <v>2.0966510829119045</v>
      </c>
      <c r="CL88" s="4">
        <f t="shared" ref="CL88:CL103" si="303">100*(CL7/CH7-1)</f>
        <v>2.089460203016813</v>
      </c>
      <c r="CM88" s="4">
        <f t="shared" ref="CM88:CM103" si="304">100*(CM7/CI7-1)</f>
        <v>2.3902969547947794</v>
      </c>
      <c r="CN88" s="4">
        <f t="shared" ref="CN88:CN103" si="305">100*(CN7/CJ7-1)</f>
        <v>2.6522270249953017</v>
      </c>
      <c r="CO88" s="4">
        <f t="shared" ref="CO88:CO103" si="306">100*(CO7/CK7-1)</f>
        <v>2.5325327663949126</v>
      </c>
      <c r="CP88" s="4">
        <f t="shared" ref="CP88:CP103" si="307">100*(CP7/CL7-1)</f>
        <v>2.9201997909164668</v>
      </c>
      <c r="CQ88" s="4">
        <f t="shared" ref="CQ88:CQ103" si="308">100*(CQ7/CM7-1)</f>
        <v>3.0064423765211234</v>
      </c>
      <c r="CR88" s="4">
        <f t="shared" ref="CR88:CR103" si="309">100*(CR7/CN7-1)</f>
        <v>2.7049911893265</v>
      </c>
      <c r="CS88" s="4">
        <f t="shared" ref="CS88:CS103" si="310">100*(CS7/CO7-1)</f>
        <v>2.9074669036388778</v>
      </c>
      <c r="CT88" s="4">
        <f t="shared" ref="CT88:CT103" si="311">100*(CT7/CP7-1)</f>
        <v>2.8418581553880218</v>
      </c>
      <c r="CU88" s="4">
        <f t="shared" ref="CU88:CU103" si="312">100*(CU7/CQ7-1)</f>
        <v>2.8043668318052495</v>
      </c>
      <c r="CV88" s="4">
        <f t="shared" ref="CV88:CV103" si="313">100*(CV7/CR7-1)</f>
        <v>2.4844582098531909</v>
      </c>
      <c r="CW88" s="4">
        <f t="shared" ref="CW88:CW103" si="314">100*(CW7/CS7-1)</f>
        <v>2.978101543298739</v>
      </c>
      <c r="CX88" s="4">
        <f t="shared" ref="CX88:CX103" si="315">100*(CX7/CT7-1)</f>
        <v>2.7699128640723325</v>
      </c>
      <c r="CY88" s="4">
        <f t="shared" ref="CY88:CY103" si="316">100*(CY7/CU7-1)</f>
        <v>2.8696031399912947</v>
      </c>
      <c r="CZ88" s="4">
        <f t="shared" ref="CZ88:CZ103" si="317">100*(CZ7/CV7-1)</f>
        <v>3.3830499630386424</v>
      </c>
      <c r="DA88" s="4">
        <f t="shared" ref="DA88:DA103" si="318">100*(DA7/CW7-1)</f>
        <v>3.2123505633439242</v>
      </c>
      <c r="DB88" s="4">
        <f t="shared" ref="DB88:DB103" si="319">100*(DB7/CX7-1)</f>
        <v>3.2526749674305577</v>
      </c>
      <c r="DC88" s="4">
        <f t="shared" ref="DC88:DC103" si="320">100*(DC7/CY7-1)</f>
        <v>3.3237239274207298</v>
      </c>
      <c r="DD88" s="4">
        <f t="shared" ref="DD88:DD103" si="321">100*(DD7/CZ7-1)</f>
        <v>3.4973711882229308</v>
      </c>
      <c r="DE88" s="4">
        <f t="shared" ref="DE88:DE103" si="322">100*(DE7/DA7-1)</f>
        <v>3.1707012207824903</v>
      </c>
      <c r="DF88" s="4">
        <f t="shared" ref="DF88:DF103" si="323">100*(DF7/DB7-1)</f>
        <v>2.9764613411657592</v>
      </c>
      <c r="DG88" s="4">
        <f t="shared" ref="DG88:DG103" si="324">100*(DG7/DC7-1)</f>
        <v>2.7387986213687654</v>
      </c>
      <c r="DH88" s="4">
        <f t="shared" ref="DH88:DH103" si="325">100*(DH7/DD7-1)</f>
        <v>2.5928108426635177</v>
      </c>
      <c r="DI88" s="4">
        <f t="shared" ref="DI88:DI103" si="326">100*(DI7/DE7-1)</f>
        <v>2.3200872304337317</v>
      </c>
      <c r="DJ88" s="4">
        <f t="shared" ref="DJ88:DJ103" si="327">100*(DJ7/DF7-1)</f>
        <v>2.321984533494037</v>
      </c>
      <c r="DK88" s="4">
        <f t="shared" ref="DK88:DK103" si="328">100*(DK7/DG7-1)</f>
        <v>2.4760877813055693</v>
      </c>
      <c r="DL88" s="4">
        <f t="shared" ref="DL88:DL103" si="329">100*(DL7/DH7-1)</f>
        <v>2.0400483273584236</v>
      </c>
      <c r="DM88" s="4">
        <f t="shared" ref="DM88:DM103" si="330">100*(DM7/DI7-1)</f>
        <v>2.1569672212025992</v>
      </c>
      <c r="DN88" s="4">
        <f t="shared" ref="DN88:DN103" si="331">100*(DN7/DJ7-1)</f>
        <v>2.3713708015154822</v>
      </c>
      <c r="DO88" s="4">
        <f t="shared" ref="DO88:DO103" si="332">100*(DO7/DK7-1)</f>
        <v>1.9446988444825397</v>
      </c>
      <c r="DP88" s="4">
        <f t="shared" ref="DP88:DP103" si="333">100*(DP7/DL7-1)</f>
        <v>2.3699994176905603</v>
      </c>
      <c r="DQ88" s="4">
        <f t="shared" ref="DQ88:DQ103" si="334">100*(DQ7/DM7-1)</f>
        <v>2.7083413823745239</v>
      </c>
      <c r="DR88" s="4">
        <f t="shared" ref="DR88:DR103" si="335">100*(DR7/DN7-1)</f>
        <v>2.366296573280402</v>
      </c>
      <c r="DS88" s="4">
        <f t="shared" ref="DS88:DS103" si="336">100*(DS7/DO7-1)</f>
        <v>2.2210753674713812</v>
      </c>
      <c r="DT88" s="4">
        <f t="shared" ref="DT88:DT103" si="337">100*(DT7/DP7-1)</f>
        <v>-10.018960940462629</v>
      </c>
      <c r="DU88" s="4">
        <f t="shared" ref="DU88:DU103" si="338">100*(DU7/DQ7-1)</f>
        <v>-7.8393018356906481</v>
      </c>
      <c r="DV88" s="4">
        <f t="shared" ref="DV88:DV103" si="339">100*(DV7/DR7-1)</f>
        <v>-7.3881198134237653</v>
      </c>
      <c r="DW88" s="4">
        <f t="shared" ref="DW88:DW103" si="340">100*(DW7/DS7-1)</f>
        <v>-7.7002187774640625</v>
      </c>
      <c r="DX88" s="4">
        <f t="shared" ref="DX88:DX103" si="341">100*(DX7/DT7-1)</f>
        <v>5.4998314227916012</v>
      </c>
      <c r="DY88" s="4">
        <f t="shared" ref="DY88:DY103" si="342">100*(DY7/DU7-1)</f>
        <v>4.3551020408163277</v>
      </c>
      <c r="DZ88" s="4">
        <f t="shared" ref="DZ88:DZ103" si="343">100*(DZ7/DV7-1)</f>
        <v>5.4026173668561217</v>
      </c>
      <c r="EA88" s="4">
        <f t="shared" ref="EA88:EA103" si="344">100*(EA7/DW7-1)</f>
        <v>5.8953424768541707</v>
      </c>
      <c r="EB88" s="4">
        <f t="shared" ref="EB88:EB103" si="345">100*(EB7/DX7-1)</f>
        <v>5.3109894938681013</v>
      </c>
      <c r="EC88" s="4">
        <f t="shared" ref="EC88:EC103" si="346">100*(EC7/DY7-1)</f>
        <v>4.4002033871787916</v>
      </c>
      <c r="ED88" s="4">
        <f t="shared" ref="ED88:ED103" si="347">100*(ED7/DZ7-1)</f>
        <v>2.2855497985031725</v>
      </c>
      <c r="EE88" s="4">
        <f t="shared" ref="EE88:EE103" si="348">100*(EE7/EA7-1)</f>
        <v>2.094851829886557</v>
      </c>
      <c r="EF88" s="4">
        <f t="shared" ref="EF88:EF103" si="349">100*(EF7/EB7-1)</f>
        <v>1.3959222380275138</v>
      </c>
      <c r="EG88" s="4">
        <f t="shared" ref="EG88:EG103" si="350">100*(EG7/EC7-1)</f>
        <v>-0.11426644687547727</v>
      </c>
      <c r="EH88" s="4">
        <f t="shared" ref="EH88:EH103" si="351">100*(EH7/ED7-1)</f>
        <v>8.0673908557060692E-2</v>
      </c>
      <c r="EI88" s="4">
        <f t="shared" ref="EI88:EI103" si="352">100*(EI7/EE7-1)</f>
        <v>0.50781396394710132</v>
      </c>
      <c r="EJ88" s="4">
        <f t="shared" ref="EJ88:EJ103" si="353">100*(EJ7/EF7-1)</f>
        <v>0.8005836030002822</v>
      </c>
      <c r="EK88" s="4">
        <f t="shared" ref="EK88:EK103" si="354">100*(EK7/EG7-1)</f>
        <v>1.3390094330776536</v>
      </c>
      <c r="EL88" s="4">
        <f t="shared" ref="EL88:EL103" si="355">100*(EL7/EH7-1)</f>
        <v>0.5998800239952029</v>
      </c>
      <c r="EM88" s="10">
        <f t="shared" ref="EM88:EM103" si="356">100*(EM7/EI7-1)</f>
        <v>0.72134906873986271</v>
      </c>
      <c r="EN88" s="10">
        <f t="shared" ref="EN88:EN103" si="357">100*(EN7/EJ7-1)</f>
        <v>0.52474530980350931</v>
      </c>
      <c r="EO88" s="10">
        <f t="shared" ref="EO88:EO103" si="358">100*(EO7/EK7-1)</f>
        <v>0.51890371412179892</v>
      </c>
      <c r="EP88" s="10">
        <f t="shared" ref="EP88:EP103" si="359">100*(EP7/EL7-1)</f>
        <v>1.5523814847942852</v>
      </c>
      <c r="EQ88" s="10">
        <f t="shared" ref="EQ88:EQ103" si="360">100*(EQ7/EM7-1)</f>
        <v>1.244393454675885</v>
      </c>
      <c r="ER88" s="10">
        <f t="shared" ref="ER88:ER103" si="361">100*(ER7/EN7-1)</f>
        <v>1.2272072285606894</v>
      </c>
      <c r="ES88" s="10">
        <f t="shared" ref="ES88:ES103" si="362">100*(ES7/EO7-1)</f>
        <v>1.1126821239602958</v>
      </c>
      <c r="ET88" s="10">
        <f t="shared" ref="ET88:ET103" si="363">100*(ET7/EP7-1)</f>
        <v>0.93318778422399884</v>
      </c>
      <c r="EU88" s="10">
        <f t="shared" ref="EU88:EU103" si="364">100*(EU7/EQ7-1)</f>
        <v>0.74769389745317216</v>
      </c>
      <c r="EV88" s="10">
        <f t="shared" ref="EV88:EV103" si="365">100*(EV7/ER7-1)</f>
        <v>0.63269810042858587</v>
      </c>
      <c r="EW88" s="10">
        <f t="shared" ref="EW88:EW103" si="366">100*(EW7/ES7-1)</f>
        <v>0.61538427924221484</v>
      </c>
      <c r="EX88" s="10">
        <f t="shared" ref="EX88:EX103" si="367">100*(EX7/ET7-1)</f>
        <v>0.63277159083534595</v>
      </c>
      <c r="EY88" s="10">
        <f t="shared" ref="EY88:EY103" si="368">100*(EY7/EU7-1)</f>
        <v>0.65275217520543993</v>
      </c>
      <c r="EZ88" s="10">
        <f t="shared" ref="EZ88:EZ103" si="369">100*(EZ7/EV7-1)</f>
        <v>0.7301091466964893</v>
      </c>
      <c r="FA88" s="10">
        <f t="shared" ref="FA88:FA103" si="370">100*(FA7/EW7-1)</f>
        <v>0.85374963626334566</v>
      </c>
      <c r="FB88" s="10">
        <f t="shared" ref="FB88:FB103" si="371">100*(FB7/EX7-1)</f>
        <v>0.98687187791817177</v>
      </c>
      <c r="FC88" s="10">
        <f t="shared" ref="FC88:FC103" si="372">100*(FC7/EY7-1)</f>
        <v>1.0730581752331769</v>
      </c>
      <c r="FD88" s="10">
        <f t="shared" ref="FD88:FD103" si="373">100*(FD7/EZ7-1)</f>
        <v>1.1505865730179199</v>
      </c>
      <c r="FE88" s="10">
        <f t="shared" ref="FE88:FE103" si="374">100*(FE7/FA7-1)</f>
        <v>1.1812880103438728</v>
      </c>
      <c r="FF88" s="10">
        <f t="shared" ref="FF88:FF103" si="375">100*(FF7/FB7-1)</f>
        <v>1.171825525456538</v>
      </c>
      <c r="FG88" s="10">
        <f t="shared" ref="FG88:FG103" si="376">100*(FG7/FC7-1)</f>
        <v>1.1564928368724914</v>
      </c>
      <c r="FH88" s="10">
        <f t="shared" ref="FH88:FH103" si="377">100*(FH7/FD7-1)</f>
        <v>1.1419272222815025</v>
      </c>
      <c r="FI88" s="10">
        <f t="shared" ref="FI88:FI103" si="378">100*(FI7/FE7-1)</f>
        <v>1.1081241690664712</v>
      </c>
      <c r="FJ88" s="10">
        <f t="shared" ref="FJ88:FJ103" si="379">100*(FJ7/FF7-1)</f>
        <v>1.0670672677805193</v>
      </c>
    </row>
    <row r="89" spans="2:166" x14ac:dyDescent="0.2">
      <c r="B89" t="str">
        <f t="shared" si="219"/>
        <v xml:space="preserve"> Goods producing</v>
      </c>
      <c r="C89" s="4"/>
      <c r="D89" s="4"/>
      <c r="E89" s="4"/>
      <c r="F89" s="4"/>
      <c r="G89" s="4">
        <f t="shared" si="220"/>
        <v>-2.3454414241039223</v>
      </c>
      <c r="H89" s="4">
        <f t="shared" si="221"/>
        <v>-3.043738765727988</v>
      </c>
      <c r="I89" s="4">
        <f t="shared" si="222"/>
        <v>-2.7400524183941011</v>
      </c>
      <c r="J89" s="4">
        <f t="shared" si="223"/>
        <v>-1.2071698573345002</v>
      </c>
      <c r="K89" s="4">
        <f t="shared" si="224"/>
        <v>-0.29560290676191592</v>
      </c>
      <c r="L89" s="4">
        <f t="shared" si="225"/>
        <v>0.24718823384004551</v>
      </c>
      <c r="M89" s="4">
        <f t="shared" si="226"/>
        <v>-1.4086232239098662</v>
      </c>
      <c r="N89" s="4">
        <f t="shared" si="227"/>
        <v>-2.2710441866205633</v>
      </c>
      <c r="O89" s="4">
        <f t="shared" si="228"/>
        <v>-4.1012970969734441</v>
      </c>
      <c r="P89" s="4">
        <f t="shared" si="229"/>
        <v>-5.5480212057699152</v>
      </c>
      <c r="Q89" s="4">
        <f t="shared" si="230"/>
        <v>-4.2241272207727443</v>
      </c>
      <c r="R89" s="4">
        <f t="shared" si="231"/>
        <v>-5.885324576913364</v>
      </c>
      <c r="S89" s="4">
        <f t="shared" si="232"/>
        <v>-5.4489243849027531</v>
      </c>
      <c r="T89" s="4">
        <f t="shared" si="233"/>
        <v>-4.5685941783057071</v>
      </c>
      <c r="U89" s="4">
        <f t="shared" si="234"/>
        <v>-5.3444026462576506</v>
      </c>
      <c r="V89" s="4">
        <f t="shared" si="235"/>
        <v>-2.0799785292538897</v>
      </c>
      <c r="W89" s="4">
        <f t="shared" si="236"/>
        <v>0.62670299727520806</v>
      </c>
      <c r="X89" s="4">
        <f t="shared" si="237"/>
        <v>0.1778142524962556</v>
      </c>
      <c r="Y89" s="4">
        <f t="shared" si="238"/>
        <v>-1.438947512676414</v>
      </c>
      <c r="Z89" s="4">
        <f t="shared" si="239"/>
        <v>-8.4966424558037605</v>
      </c>
      <c r="AA89" s="4">
        <f t="shared" si="240"/>
        <v>-2.3151909017059213</v>
      </c>
      <c r="AB89" s="4">
        <f t="shared" si="241"/>
        <v>0.42326597487711837</v>
      </c>
      <c r="AC89" s="4">
        <f t="shared" si="242"/>
        <v>4.5606229143492882</v>
      </c>
      <c r="AD89" s="4">
        <f t="shared" si="243"/>
        <v>16.129998502321396</v>
      </c>
      <c r="AE89" s="4">
        <f t="shared" si="244"/>
        <v>10.893970893970906</v>
      </c>
      <c r="AF89" s="4">
        <f t="shared" si="245"/>
        <v>11.447994561522767</v>
      </c>
      <c r="AG89" s="4">
        <f t="shared" si="246"/>
        <v>11.808510638297864</v>
      </c>
      <c r="AH89" s="4">
        <f t="shared" si="247"/>
        <v>11.710085117358805</v>
      </c>
      <c r="AI89" s="4">
        <f t="shared" si="248"/>
        <v>8.4864391951006155</v>
      </c>
      <c r="AJ89" s="4">
        <f t="shared" si="249"/>
        <v>7.4417469806026482</v>
      </c>
      <c r="AK89" s="4">
        <f t="shared" si="250"/>
        <v>5.3401522359657339</v>
      </c>
      <c r="AL89" s="4">
        <f t="shared" si="251"/>
        <v>2.0203186331101186</v>
      </c>
      <c r="AM89" s="4">
        <f t="shared" si="252"/>
        <v>-0.21889400921660807</v>
      </c>
      <c r="AN89" s="4">
        <f t="shared" si="253"/>
        <v>-2.5661405700011297</v>
      </c>
      <c r="AO89" s="4">
        <f t="shared" si="254"/>
        <v>-4.2226487523992269</v>
      </c>
      <c r="AP89" s="4">
        <f t="shared" si="255"/>
        <v>-4.718795971483547</v>
      </c>
      <c r="AQ89" s="4">
        <f t="shared" si="256"/>
        <v>-4.8839625909248285</v>
      </c>
      <c r="AR89" s="4">
        <f t="shared" si="257"/>
        <v>-3.1348327700734258</v>
      </c>
      <c r="AS89" s="4">
        <f t="shared" si="258"/>
        <v>-2.5344807261581836</v>
      </c>
      <c r="AT89" s="4">
        <f t="shared" si="259"/>
        <v>-1.8527315914489306</v>
      </c>
      <c r="AU89" s="4">
        <f t="shared" si="260"/>
        <v>-0.71619325078902119</v>
      </c>
      <c r="AV89" s="4">
        <f t="shared" si="261"/>
        <v>-2.8272377285851746</v>
      </c>
      <c r="AW89" s="4">
        <f t="shared" si="262"/>
        <v>-3.253507498790531</v>
      </c>
      <c r="AX89" s="4">
        <f t="shared" si="263"/>
        <v>-6.5585672797676464</v>
      </c>
      <c r="AY89" s="4">
        <f t="shared" si="264"/>
        <v>-8.9130700574642567</v>
      </c>
      <c r="AZ89" s="4">
        <f t="shared" si="265"/>
        <v>-9.7189550575708878</v>
      </c>
      <c r="BA89" s="4">
        <f t="shared" si="266"/>
        <v>-10.326290786348281</v>
      </c>
      <c r="BB89" s="4">
        <f t="shared" si="267"/>
        <v>-9.0520590520590805</v>
      </c>
      <c r="BC89" s="4">
        <f t="shared" si="268"/>
        <v>-8.0671140939597148</v>
      </c>
      <c r="BD89" s="4">
        <f t="shared" si="269"/>
        <v>-7.4053757542512315</v>
      </c>
      <c r="BE89" s="4">
        <f t="shared" si="270"/>
        <v>-6.7475254426320959</v>
      </c>
      <c r="BF89" s="4">
        <f t="shared" si="271"/>
        <v>-5.2541648868005169</v>
      </c>
      <c r="BG89" s="4">
        <f t="shared" si="272"/>
        <v>-2.9493356694408002</v>
      </c>
      <c r="BH89" s="4">
        <f t="shared" si="273"/>
        <v>-1.4366113744075926</v>
      </c>
      <c r="BI89" s="4">
        <f t="shared" si="274"/>
        <v>2.989983555090614E-2</v>
      </c>
      <c r="BJ89" s="4">
        <f t="shared" si="275"/>
        <v>2.1641118124436698</v>
      </c>
      <c r="BK89" s="4">
        <f t="shared" si="276"/>
        <v>3.3849857078381174</v>
      </c>
      <c r="BL89" s="4">
        <f t="shared" si="277"/>
        <v>5.394440270473333</v>
      </c>
      <c r="BM89" s="4">
        <f t="shared" si="278"/>
        <v>5.0366163503213102</v>
      </c>
      <c r="BN89" s="4">
        <f t="shared" si="279"/>
        <v>7.3256840247131416</v>
      </c>
      <c r="BO89" s="4">
        <f t="shared" si="280"/>
        <v>8.2654249126891788</v>
      </c>
      <c r="BP89" s="4">
        <f t="shared" si="281"/>
        <v>7.7131451382948413</v>
      </c>
      <c r="BQ89" s="4">
        <f t="shared" si="282"/>
        <v>8.5088218554354</v>
      </c>
      <c r="BR89" s="4">
        <f t="shared" si="283"/>
        <v>5.633223684210531</v>
      </c>
      <c r="BS89" s="4">
        <f t="shared" si="284"/>
        <v>5.6451612903225756</v>
      </c>
      <c r="BT89" s="4">
        <f t="shared" si="285"/>
        <v>5.7842488418266003</v>
      </c>
      <c r="BU89" s="4">
        <f t="shared" si="286"/>
        <v>6.0582218725413028</v>
      </c>
      <c r="BV89" s="4">
        <f t="shared" si="287"/>
        <v>5.4236408459841901</v>
      </c>
      <c r="BW89" s="4">
        <f t="shared" si="288"/>
        <v>3.4351145038167941</v>
      </c>
      <c r="BX89" s="4">
        <f t="shared" si="289"/>
        <v>1.0010010010010006</v>
      </c>
      <c r="BY89" s="4">
        <f t="shared" si="290"/>
        <v>-0.92729970326407285</v>
      </c>
      <c r="BZ89" s="4">
        <f t="shared" si="291"/>
        <v>-7.1753846153846279</v>
      </c>
      <c r="CA89" s="4">
        <f t="shared" si="292"/>
        <v>-9.4587945879458744</v>
      </c>
      <c r="CB89" s="4">
        <f t="shared" si="293"/>
        <v>-13.168979187314179</v>
      </c>
      <c r="CC89" s="4">
        <f t="shared" si="294"/>
        <v>-15.449893922376157</v>
      </c>
      <c r="CD89" s="4">
        <f t="shared" si="295"/>
        <v>-12.37072394590294</v>
      </c>
      <c r="CE89" s="4">
        <f t="shared" si="296"/>
        <v>-11.35715256079337</v>
      </c>
      <c r="CF89" s="4">
        <f t="shared" si="297"/>
        <v>-7.4618347838493415</v>
      </c>
      <c r="CG89" s="4">
        <f t="shared" si="298"/>
        <v>-4.2509225092250746</v>
      </c>
      <c r="CH89" s="4">
        <f t="shared" si="299"/>
        <v>-1.467695566651539</v>
      </c>
      <c r="CI89" s="4">
        <f t="shared" si="300"/>
        <v>3.0651340996157295E-2</v>
      </c>
      <c r="CJ89" s="4">
        <f t="shared" si="301"/>
        <v>2.0197348134443516</v>
      </c>
      <c r="CK89" s="4">
        <f t="shared" si="302"/>
        <v>3.6226298751348862</v>
      </c>
      <c r="CL89" s="4">
        <f t="shared" si="303"/>
        <v>4.4533169533169659</v>
      </c>
      <c r="CM89" s="4">
        <f t="shared" si="304"/>
        <v>5.1018844798529361</v>
      </c>
      <c r="CN89" s="4">
        <f t="shared" si="305"/>
        <v>5.3649690191929889</v>
      </c>
      <c r="CO89" s="4">
        <f t="shared" si="306"/>
        <v>5.1324010711097934</v>
      </c>
      <c r="CP89" s="4">
        <f t="shared" si="307"/>
        <v>5.3366656865627693</v>
      </c>
      <c r="CQ89" s="4">
        <f t="shared" si="308"/>
        <v>5.4518950437317582</v>
      </c>
      <c r="CR89" s="4">
        <f t="shared" si="309"/>
        <v>4.2742398164085094</v>
      </c>
      <c r="CS89" s="4">
        <f t="shared" si="310"/>
        <v>3.5941700863166837</v>
      </c>
      <c r="CT89" s="4">
        <f t="shared" si="311"/>
        <v>2.4424284717376343</v>
      </c>
      <c r="CU89" s="4">
        <f t="shared" si="312"/>
        <v>1.7141277301631064</v>
      </c>
      <c r="CV89" s="4">
        <f t="shared" si="313"/>
        <v>1.719394773039884</v>
      </c>
      <c r="CW89" s="4">
        <f t="shared" si="314"/>
        <v>2.4859991804398351</v>
      </c>
      <c r="CX89" s="4">
        <f t="shared" si="315"/>
        <v>3.5013623978201514</v>
      </c>
      <c r="CY89" s="4">
        <f t="shared" si="316"/>
        <v>4.4441424300081689</v>
      </c>
      <c r="CZ89" s="4">
        <f t="shared" si="317"/>
        <v>4.3542934415145451</v>
      </c>
      <c r="DA89" s="4">
        <f t="shared" si="318"/>
        <v>3.4919365587098294</v>
      </c>
      <c r="DB89" s="4">
        <f t="shared" si="319"/>
        <v>2.5404765038831156</v>
      </c>
      <c r="DC89" s="4">
        <f t="shared" si="320"/>
        <v>2.055953155497714</v>
      </c>
      <c r="DD89" s="4">
        <f t="shared" si="321"/>
        <v>2.0733445639497194</v>
      </c>
      <c r="DE89" s="4">
        <f t="shared" si="322"/>
        <v>1.2749517063747717</v>
      </c>
      <c r="DF89" s="4">
        <f t="shared" si="323"/>
        <v>0.35943517329908303</v>
      </c>
      <c r="DG89" s="4">
        <f t="shared" si="324"/>
        <v>-0.43350758638276421</v>
      </c>
      <c r="DH89" s="4">
        <f t="shared" si="325"/>
        <v>-0.92674876221912061</v>
      </c>
      <c r="DI89" s="4">
        <f t="shared" si="326"/>
        <v>-1.6658189216683605</v>
      </c>
      <c r="DJ89" s="4">
        <f t="shared" si="327"/>
        <v>-0.92095165003835966</v>
      </c>
      <c r="DK89" s="4">
        <f t="shared" si="328"/>
        <v>0.19208605455243166</v>
      </c>
      <c r="DL89" s="4">
        <f t="shared" si="329"/>
        <v>0.98667350076884208</v>
      </c>
      <c r="DM89" s="4">
        <f t="shared" si="330"/>
        <v>2.7156342945816592</v>
      </c>
      <c r="DN89" s="4">
        <f t="shared" si="331"/>
        <v>4.0278853601859232</v>
      </c>
      <c r="DO89" s="4">
        <f t="shared" si="332"/>
        <v>3.1569529652351491</v>
      </c>
      <c r="DP89" s="4">
        <f t="shared" si="333"/>
        <v>3.3371399568582927</v>
      </c>
      <c r="DQ89" s="4">
        <f t="shared" si="334"/>
        <v>2.6186579378068897</v>
      </c>
      <c r="DR89" s="4">
        <f t="shared" si="335"/>
        <v>1.1665425663936357</v>
      </c>
      <c r="DS89" s="4">
        <f t="shared" si="336"/>
        <v>0.85491265022923368</v>
      </c>
      <c r="DT89" s="4">
        <f t="shared" si="337"/>
        <v>-9.3811394891945117</v>
      </c>
      <c r="DU89" s="4">
        <f t="shared" si="338"/>
        <v>-8.9191510244141963</v>
      </c>
      <c r="DV89" s="4">
        <f t="shared" si="339"/>
        <v>-9.5436702649656535</v>
      </c>
      <c r="DW89" s="4">
        <f t="shared" si="340"/>
        <v>-10.294840294840302</v>
      </c>
      <c r="DX89" s="4">
        <f t="shared" si="341"/>
        <v>-1.192411924119241</v>
      </c>
      <c r="DY89" s="4">
        <f t="shared" si="342"/>
        <v>-1.7780172413793149</v>
      </c>
      <c r="DZ89" s="4">
        <f t="shared" si="343"/>
        <v>0.12205044751829597</v>
      </c>
      <c r="EA89" s="4">
        <f t="shared" si="344"/>
        <v>0.86277732128183793</v>
      </c>
      <c r="EB89" s="4">
        <f t="shared" si="345"/>
        <v>1.9061985737794718</v>
      </c>
      <c r="EC89" s="4">
        <f t="shared" si="346"/>
        <v>3.4832693362589096</v>
      </c>
      <c r="ED89" s="4">
        <f t="shared" si="347"/>
        <v>2.8037383177570208</v>
      </c>
      <c r="EE89" s="4">
        <f t="shared" si="348"/>
        <v>2.9599456890699427</v>
      </c>
      <c r="EF89" s="4">
        <f t="shared" si="349"/>
        <v>1.9109137397389286</v>
      </c>
      <c r="EG89" s="4">
        <f t="shared" si="350"/>
        <v>0.15902464882056044</v>
      </c>
      <c r="EH89" s="4">
        <f t="shared" si="351"/>
        <v>-0.48748353096178532</v>
      </c>
      <c r="EI89" s="4">
        <f t="shared" si="352"/>
        <v>-0.29012264275354305</v>
      </c>
      <c r="EJ89" s="4">
        <f t="shared" si="353"/>
        <v>0</v>
      </c>
      <c r="EK89" s="4">
        <f t="shared" si="354"/>
        <v>-5.2924053982528196E-2</v>
      </c>
      <c r="EL89" s="4">
        <f t="shared" si="355"/>
        <v>-5.9446577518866839</v>
      </c>
      <c r="EM89" s="10">
        <f t="shared" si="356"/>
        <v>-3.4415421240576616</v>
      </c>
      <c r="EN89" s="10">
        <f t="shared" si="357"/>
        <v>-3.656146837448826</v>
      </c>
      <c r="EO89" s="10">
        <f t="shared" si="358"/>
        <v>-3.2911834789515537</v>
      </c>
      <c r="EP89" s="10">
        <f t="shared" si="359"/>
        <v>2.9497888513513537</v>
      </c>
      <c r="EQ89" s="10">
        <f t="shared" si="360"/>
        <v>0.34693529531413247</v>
      </c>
      <c r="ER89" s="10">
        <f t="shared" si="361"/>
        <v>0.83403233499448337</v>
      </c>
      <c r="ES89" s="10">
        <f t="shared" si="362"/>
        <v>1.0856924153473724</v>
      </c>
      <c r="ET89" s="10">
        <f t="shared" si="363"/>
        <v>1.2821128116525582</v>
      </c>
      <c r="EU89" s="10">
        <f t="shared" si="364"/>
        <v>1.4751203707722649</v>
      </c>
      <c r="EV89" s="10">
        <f t="shared" si="365"/>
        <v>1.4006713631640855</v>
      </c>
      <c r="EW89" s="10">
        <f t="shared" si="366"/>
        <v>1.38147829471158</v>
      </c>
      <c r="EX89" s="10">
        <f t="shared" si="367"/>
        <v>1.3796485936008462</v>
      </c>
      <c r="EY89" s="10">
        <f t="shared" si="368"/>
        <v>1.3211135641939542</v>
      </c>
      <c r="EZ89" s="10">
        <f t="shared" si="369"/>
        <v>1.2626911540037478</v>
      </c>
      <c r="FA89" s="10">
        <f t="shared" si="370"/>
        <v>1.2645197173233313</v>
      </c>
      <c r="FB89" s="10">
        <f t="shared" si="371"/>
        <v>1.3695822740107166</v>
      </c>
      <c r="FC89" s="10">
        <f t="shared" si="372"/>
        <v>1.4328108303372833</v>
      </c>
      <c r="FD89" s="10">
        <f t="shared" si="373"/>
        <v>1.611709275985751</v>
      </c>
      <c r="FE89" s="10">
        <f t="shared" si="374"/>
        <v>1.6485901590302721</v>
      </c>
      <c r="FF89" s="10">
        <f t="shared" si="375"/>
        <v>1.6673793229830647</v>
      </c>
      <c r="FG89" s="10">
        <f t="shared" si="376"/>
        <v>1.576543501700578</v>
      </c>
      <c r="FH89" s="10">
        <f t="shared" si="377"/>
        <v>1.3524678581255056</v>
      </c>
      <c r="FI89" s="10">
        <f t="shared" si="378"/>
        <v>1.2057423122395106</v>
      </c>
      <c r="FJ89" s="10">
        <f t="shared" si="379"/>
        <v>1.0154804858118593</v>
      </c>
    </row>
    <row r="90" spans="2:166" x14ac:dyDescent="0.2">
      <c r="B90" t="str">
        <f t="shared" si="219"/>
        <v xml:space="preserve">   Mining, Logging and Construction</v>
      </c>
      <c r="C90" s="4"/>
      <c r="D90" s="4"/>
      <c r="E90" s="4"/>
      <c r="F90" s="4"/>
      <c r="G90" s="4">
        <f t="shared" si="220"/>
        <v>-2.7225130890052296</v>
      </c>
      <c r="H90" s="4">
        <f t="shared" si="221"/>
        <v>-6.639635073492145</v>
      </c>
      <c r="I90" s="4">
        <f t="shared" si="222"/>
        <v>-5.6259503294475373</v>
      </c>
      <c r="J90" s="4">
        <f t="shared" si="223"/>
        <v>-0.10672358591249376</v>
      </c>
      <c r="K90" s="4">
        <f t="shared" si="224"/>
        <v>1.7222820236813652</v>
      </c>
      <c r="L90" s="4">
        <f t="shared" si="225"/>
        <v>4.723127035830621</v>
      </c>
      <c r="M90" s="4">
        <f t="shared" si="226"/>
        <v>2.5241675617615478</v>
      </c>
      <c r="N90" s="4">
        <f t="shared" si="227"/>
        <v>0.64102564102563875</v>
      </c>
      <c r="O90" s="4">
        <f t="shared" si="228"/>
        <v>-2.2751322751322856</v>
      </c>
      <c r="P90" s="4">
        <f t="shared" si="229"/>
        <v>-6.7910834629341661</v>
      </c>
      <c r="Q90" s="4">
        <f t="shared" si="230"/>
        <v>-5.7097957045573633</v>
      </c>
      <c r="R90" s="4">
        <f t="shared" si="231"/>
        <v>-4.5647558386411884</v>
      </c>
      <c r="S90" s="4">
        <f t="shared" si="232"/>
        <v>-3.3567948023822347</v>
      </c>
      <c r="T90" s="4">
        <f t="shared" si="233"/>
        <v>-1.0011123470522687</v>
      </c>
      <c r="U90" s="4">
        <f t="shared" si="234"/>
        <v>-1.5555555555555656</v>
      </c>
      <c r="V90" s="4">
        <f t="shared" si="235"/>
        <v>-0.16685205784203738</v>
      </c>
      <c r="W90" s="4">
        <f t="shared" si="236"/>
        <v>1.1764705882352899</v>
      </c>
      <c r="X90" s="4">
        <f t="shared" si="237"/>
        <v>1.4606741573033766</v>
      </c>
      <c r="Y90" s="4">
        <f t="shared" si="238"/>
        <v>1.9187358916478603</v>
      </c>
      <c r="Z90" s="4">
        <f t="shared" si="239"/>
        <v>-1.1142061281337101</v>
      </c>
      <c r="AA90" s="4">
        <f t="shared" si="240"/>
        <v>0.4983388704318914</v>
      </c>
      <c r="AB90" s="4">
        <f t="shared" si="241"/>
        <v>1.8826135105204811</v>
      </c>
      <c r="AC90" s="4">
        <f t="shared" si="242"/>
        <v>3.4883720930232398</v>
      </c>
      <c r="AD90" s="4">
        <f t="shared" si="243"/>
        <v>8.6760563380281717</v>
      </c>
      <c r="AE90" s="4">
        <f t="shared" si="244"/>
        <v>10.358126721763083</v>
      </c>
      <c r="AF90" s="4">
        <f t="shared" si="245"/>
        <v>9.8369565217391486</v>
      </c>
      <c r="AG90" s="4">
        <f t="shared" si="246"/>
        <v>9.5238095238095344</v>
      </c>
      <c r="AH90" s="4">
        <f t="shared" si="247"/>
        <v>10.160705028512185</v>
      </c>
      <c r="AI90" s="4">
        <f t="shared" si="248"/>
        <v>6.1907139291063285</v>
      </c>
      <c r="AJ90" s="4">
        <f t="shared" si="249"/>
        <v>8.0653142008906276</v>
      </c>
      <c r="AK90" s="4">
        <f t="shared" si="250"/>
        <v>9.2818759159745809</v>
      </c>
      <c r="AL90" s="4">
        <f t="shared" si="251"/>
        <v>8.3294117647058954</v>
      </c>
      <c r="AM90" s="4">
        <f t="shared" si="252"/>
        <v>9.2148566055477268</v>
      </c>
      <c r="AN90" s="4">
        <f t="shared" si="253"/>
        <v>8.7912087912088044</v>
      </c>
      <c r="AO90" s="4">
        <f t="shared" si="254"/>
        <v>8.8064371926687599</v>
      </c>
      <c r="AP90" s="4">
        <f t="shared" si="255"/>
        <v>7.5152041702867045</v>
      </c>
      <c r="AQ90" s="4">
        <f t="shared" si="256"/>
        <v>8.6095566078347119</v>
      </c>
      <c r="AR90" s="4">
        <f t="shared" si="257"/>
        <v>7.575757575757569</v>
      </c>
      <c r="AS90" s="4">
        <f t="shared" si="258"/>
        <v>5.217748562037805</v>
      </c>
      <c r="AT90" s="4">
        <f t="shared" si="259"/>
        <v>5.2929292929292826</v>
      </c>
      <c r="AU90" s="4">
        <f t="shared" si="260"/>
        <v>3.0915576694411362</v>
      </c>
      <c r="AV90" s="4">
        <f t="shared" si="261"/>
        <v>-1.1737089201877882</v>
      </c>
      <c r="AW90" s="4">
        <f t="shared" si="262"/>
        <v>-3.0456852791878264</v>
      </c>
      <c r="AX90" s="4">
        <f t="shared" si="263"/>
        <v>-8.8257866462010615</v>
      </c>
      <c r="AY90" s="4">
        <f t="shared" si="264"/>
        <v>-9.0734332948865912</v>
      </c>
      <c r="AZ90" s="4">
        <f t="shared" si="265"/>
        <v>-8.392715756136182</v>
      </c>
      <c r="BA90" s="4">
        <f t="shared" si="266"/>
        <v>-6.6854611357229139</v>
      </c>
      <c r="BB90" s="4">
        <f t="shared" si="267"/>
        <v>-3.5774410774410903</v>
      </c>
      <c r="BC90" s="4">
        <f t="shared" si="268"/>
        <v>-4.3974630021141543</v>
      </c>
      <c r="BD90" s="4">
        <f t="shared" si="269"/>
        <v>-2.3336214347450479</v>
      </c>
      <c r="BE90" s="4">
        <f t="shared" si="270"/>
        <v>-2.2874406560207117</v>
      </c>
      <c r="BF90" s="4">
        <f t="shared" si="271"/>
        <v>0</v>
      </c>
      <c r="BG90" s="4">
        <f t="shared" si="272"/>
        <v>2.4325519681556829</v>
      </c>
      <c r="BH90" s="4">
        <f t="shared" si="273"/>
        <v>2.5221238938053281</v>
      </c>
      <c r="BI90" s="4">
        <f t="shared" si="274"/>
        <v>2.8710247349823304</v>
      </c>
      <c r="BJ90" s="4">
        <f t="shared" si="275"/>
        <v>4.1466608467918054</v>
      </c>
      <c r="BK90" s="4">
        <f t="shared" si="276"/>
        <v>4.1450777202072464</v>
      </c>
      <c r="BL90" s="4">
        <f t="shared" si="277"/>
        <v>6.2580923608113848</v>
      </c>
      <c r="BM90" s="4">
        <f t="shared" si="278"/>
        <v>8.9738085015028002</v>
      </c>
      <c r="BN90" s="4">
        <f t="shared" si="279"/>
        <v>9.5976529756915507</v>
      </c>
      <c r="BO90" s="4">
        <f t="shared" si="280"/>
        <v>11.359867330016593</v>
      </c>
      <c r="BP90" s="4">
        <f t="shared" si="281"/>
        <v>11.941510966693736</v>
      </c>
      <c r="BQ90" s="4">
        <f t="shared" si="282"/>
        <v>9.7714736012608263</v>
      </c>
      <c r="BR90" s="4">
        <f t="shared" si="283"/>
        <v>7.6481835564053302</v>
      </c>
      <c r="BS90" s="4">
        <f t="shared" si="284"/>
        <v>8.7118391660461203</v>
      </c>
      <c r="BT90" s="4">
        <f t="shared" si="285"/>
        <v>9.5791001451379199</v>
      </c>
      <c r="BU90" s="4">
        <f t="shared" si="286"/>
        <v>9.332376166546986</v>
      </c>
      <c r="BV90" s="4">
        <f t="shared" si="287"/>
        <v>8.2415630550621835</v>
      </c>
      <c r="BW90" s="4">
        <f t="shared" si="288"/>
        <v>3.493150684931523</v>
      </c>
      <c r="BX90" s="4">
        <f t="shared" si="289"/>
        <v>-1.6225165562914201</v>
      </c>
      <c r="BY90" s="4">
        <f t="shared" si="290"/>
        <v>-4.1694024950754915</v>
      </c>
      <c r="BZ90" s="4">
        <f t="shared" si="291"/>
        <v>-9.7472924187725454</v>
      </c>
      <c r="CA90" s="4">
        <f t="shared" si="292"/>
        <v>-17.339510258107204</v>
      </c>
      <c r="CB90" s="4">
        <f t="shared" si="293"/>
        <v>-22.181083810164914</v>
      </c>
      <c r="CC90" s="4">
        <f t="shared" si="294"/>
        <v>-25.316889345666315</v>
      </c>
      <c r="CD90" s="4">
        <f t="shared" si="295"/>
        <v>-24.363636363636388</v>
      </c>
      <c r="CE90" s="4">
        <f t="shared" si="296"/>
        <v>-19.215372297838272</v>
      </c>
      <c r="CF90" s="4">
        <f t="shared" si="297"/>
        <v>-14.3598615916955</v>
      </c>
      <c r="CG90" s="4">
        <f t="shared" si="298"/>
        <v>-9.4954128440367001</v>
      </c>
      <c r="CH90" s="4">
        <f t="shared" si="299"/>
        <v>-5.961538461538451</v>
      </c>
      <c r="CI90" s="4">
        <f t="shared" si="300"/>
        <v>-5.5004955401387505</v>
      </c>
      <c r="CJ90" s="4">
        <f t="shared" si="301"/>
        <v>-3.7373737373737392</v>
      </c>
      <c r="CK90" s="4">
        <f t="shared" si="302"/>
        <v>-2.7876330461226617</v>
      </c>
      <c r="CL90" s="4">
        <f t="shared" si="303"/>
        <v>-1.9427402862985832</v>
      </c>
      <c r="CM90" s="4">
        <f t="shared" si="304"/>
        <v>1.0487676979548999</v>
      </c>
      <c r="CN90" s="4">
        <f t="shared" si="305"/>
        <v>3.8300104931794365</v>
      </c>
      <c r="CO90" s="4">
        <f t="shared" si="306"/>
        <v>5.0573514077163928</v>
      </c>
      <c r="CP90" s="4">
        <f t="shared" si="307"/>
        <v>8.0291970802919721</v>
      </c>
      <c r="CQ90" s="4">
        <f t="shared" si="308"/>
        <v>9.8079916969382452</v>
      </c>
      <c r="CR90" s="4">
        <f t="shared" si="309"/>
        <v>8.5901970692268783</v>
      </c>
      <c r="CS90" s="4">
        <f t="shared" si="310"/>
        <v>9.627791563275423</v>
      </c>
      <c r="CT90" s="4">
        <f t="shared" si="311"/>
        <v>7.7220077220077066</v>
      </c>
      <c r="CU90" s="4">
        <f t="shared" si="312"/>
        <v>7.1833648393194727</v>
      </c>
      <c r="CV90" s="4">
        <f t="shared" si="313"/>
        <v>6.9799906933457168</v>
      </c>
      <c r="CW90" s="4">
        <f t="shared" si="314"/>
        <v>8.1937528293345672</v>
      </c>
      <c r="CX90" s="4">
        <f t="shared" si="315"/>
        <v>11.200716845878155</v>
      </c>
      <c r="CY90" s="4">
        <f t="shared" si="316"/>
        <v>12.610229276895968</v>
      </c>
      <c r="CZ90" s="4">
        <f t="shared" si="317"/>
        <v>13.005654632448916</v>
      </c>
      <c r="DA90" s="4">
        <f t="shared" si="318"/>
        <v>9.5397489539748914</v>
      </c>
      <c r="DB90" s="4">
        <f t="shared" si="319"/>
        <v>7.1716357775987172</v>
      </c>
      <c r="DC90" s="4">
        <f t="shared" si="320"/>
        <v>6.851996867658583</v>
      </c>
      <c r="DD90" s="4">
        <f t="shared" si="321"/>
        <v>6.9668976135488725</v>
      </c>
      <c r="DE90" s="4">
        <f t="shared" si="322"/>
        <v>7.7922077922077948</v>
      </c>
      <c r="DF90" s="4">
        <f t="shared" si="323"/>
        <v>7.1804511278195315</v>
      </c>
      <c r="DG90" s="4">
        <f t="shared" si="324"/>
        <v>5.9728838402345108</v>
      </c>
      <c r="DH90" s="4">
        <f t="shared" si="325"/>
        <v>5.0017992083483342</v>
      </c>
      <c r="DI90" s="4">
        <f t="shared" si="326"/>
        <v>3.8625088589652634</v>
      </c>
      <c r="DJ90" s="4">
        <f t="shared" si="327"/>
        <v>3.9635215713784699</v>
      </c>
      <c r="DK90" s="4">
        <f t="shared" si="328"/>
        <v>4.8409405255878113</v>
      </c>
      <c r="DL90" s="4">
        <f t="shared" si="329"/>
        <v>5.1062371487319735</v>
      </c>
      <c r="DM90" s="4">
        <f t="shared" si="330"/>
        <v>5.7659501876492492</v>
      </c>
      <c r="DN90" s="4">
        <f t="shared" si="331"/>
        <v>5.8367071524966452</v>
      </c>
      <c r="DO90" s="4">
        <f t="shared" si="332"/>
        <v>2.0448548812664891</v>
      </c>
      <c r="DP90" s="4">
        <f t="shared" si="333"/>
        <v>2.3149657645908039</v>
      </c>
      <c r="DQ90" s="4">
        <f t="shared" si="334"/>
        <v>1.5161290322580845</v>
      </c>
      <c r="DR90" s="4">
        <f t="shared" si="335"/>
        <v>0.38253108065031682</v>
      </c>
      <c r="DS90" s="4">
        <f t="shared" si="336"/>
        <v>2.2301228183581268</v>
      </c>
      <c r="DT90" s="4">
        <f t="shared" si="337"/>
        <v>-11.121733588272765</v>
      </c>
      <c r="DU90" s="4">
        <f t="shared" si="338"/>
        <v>-3.9402605656180367</v>
      </c>
      <c r="DV90" s="4">
        <f t="shared" si="339"/>
        <v>-1.6830739917434223</v>
      </c>
      <c r="DW90" s="4">
        <f t="shared" si="340"/>
        <v>-1.8337021814732846</v>
      </c>
      <c r="DX90" s="4">
        <f t="shared" si="341"/>
        <v>12.621011115094994</v>
      </c>
      <c r="DY90" s="4">
        <f t="shared" si="342"/>
        <v>4.2011247105524285</v>
      </c>
      <c r="DZ90" s="4">
        <f t="shared" si="343"/>
        <v>2.7131782945736482</v>
      </c>
      <c r="EA90" s="4">
        <f t="shared" si="344"/>
        <v>0.74074074074075291</v>
      </c>
      <c r="EB90" s="4">
        <f t="shared" si="345"/>
        <v>0.82776185928048474</v>
      </c>
      <c r="EC90" s="4">
        <f t="shared" si="346"/>
        <v>2.3174603174603181</v>
      </c>
      <c r="ED90" s="4">
        <f t="shared" si="347"/>
        <v>1.4150943396226356</v>
      </c>
      <c r="EE90" s="4">
        <f t="shared" si="348"/>
        <v>2.589514066496168</v>
      </c>
      <c r="EF90" s="4">
        <f t="shared" si="349"/>
        <v>0.126302494474273</v>
      </c>
      <c r="EG90" s="4">
        <f t="shared" si="350"/>
        <v>-3.4129692832764458</v>
      </c>
      <c r="EH90" s="4">
        <f t="shared" si="351"/>
        <v>-5.178294573643405</v>
      </c>
      <c r="EI90" s="4">
        <f t="shared" si="352"/>
        <v>-5.4845746338423425</v>
      </c>
      <c r="EJ90" s="4">
        <f t="shared" si="353"/>
        <v>-4.8565121412803558</v>
      </c>
      <c r="EK90" s="4">
        <f t="shared" si="354"/>
        <v>-3.7263090266623888</v>
      </c>
      <c r="EL90" s="4">
        <f t="shared" si="355"/>
        <v>-3.7606278613472988</v>
      </c>
      <c r="EM90" s="10">
        <f t="shared" si="356"/>
        <v>-3.5103956478733878</v>
      </c>
      <c r="EN90" s="10">
        <f t="shared" si="357"/>
        <v>-3.2873980775604883</v>
      </c>
      <c r="EO90" s="10">
        <f t="shared" si="358"/>
        <v>-2.3859059059059051</v>
      </c>
      <c r="EP90" s="10">
        <f t="shared" si="359"/>
        <v>-0.34660550458714967</v>
      </c>
      <c r="EQ90" s="10">
        <f t="shared" si="360"/>
        <v>0.3970128852613497</v>
      </c>
      <c r="ER90" s="10">
        <f t="shared" si="361"/>
        <v>1.0094628207258483</v>
      </c>
      <c r="ES90" s="10">
        <f t="shared" si="362"/>
        <v>1.0835604402456012</v>
      </c>
      <c r="ET90" s="10">
        <f t="shared" si="363"/>
        <v>1.2598815998121182</v>
      </c>
      <c r="EU90" s="10">
        <f t="shared" si="364"/>
        <v>1.5526615333657068</v>
      </c>
      <c r="EV90" s="10">
        <f t="shared" si="365"/>
        <v>1.66476915019933</v>
      </c>
      <c r="EW90" s="10">
        <f t="shared" si="366"/>
        <v>1.92574791933664</v>
      </c>
      <c r="EX90" s="10">
        <f t="shared" si="367"/>
        <v>2.1266038223025641</v>
      </c>
      <c r="EY90" s="10">
        <f t="shared" si="368"/>
        <v>2.2671367970679146</v>
      </c>
      <c r="EZ90" s="10">
        <f t="shared" si="369"/>
        <v>2.4189921380052271</v>
      </c>
      <c r="FA90" s="10">
        <f t="shared" si="370"/>
        <v>2.5875025131530061</v>
      </c>
      <c r="FB90" s="10">
        <f t="shared" si="371"/>
        <v>2.8207618836600057</v>
      </c>
      <c r="FC90" s="10">
        <f t="shared" si="372"/>
        <v>2.9007863239796317</v>
      </c>
      <c r="FD90" s="10">
        <f t="shared" si="373"/>
        <v>3.132246270553507</v>
      </c>
      <c r="FE90" s="10">
        <f t="shared" si="374"/>
        <v>2.9729963103139578</v>
      </c>
      <c r="FF90" s="10">
        <f t="shared" si="375"/>
        <v>2.8155288436100712</v>
      </c>
      <c r="FG90" s="10">
        <f t="shared" si="376"/>
        <v>2.6670985235653477</v>
      </c>
      <c r="FH90" s="10">
        <f t="shared" si="377"/>
        <v>2.335587086402513</v>
      </c>
      <c r="FI90" s="10">
        <f t="shared" si="378"/>
        <v>2.186546618753038</v>
      </c>
      <c r="FJ90" s="10">
        <f t="shared" si="379"/>
        <v>1.9344057367845835</v>
      </c>
    </row>
    <row r="91" spans="2:166" x14ac:dyDescent="0.2">
      <c r="B91" t="str">
        <f t="shared" si="219"/>
        <v xml:space="preserve">   Manufacturing</v>
      </c>
      <c r="C91" s="4"/>
      <c r="D91" s="4"/>
      <c r="E91" s="4"/>
      <c r="F91" s="4"/>
      <c r="G91" s="4">
        <f t="shared" si="220"/>
        <v>-2.2329793878825832</v>
      </c>
      <c r="H91" s="4">
        <f t="shared" si="221"/>
        <v>-1.9303201506591261</v>
      </c>
      <c r="I91" s="4">
        <f t="shared" si="222"/>
        <v>-1.85329387945804</v>
      </c>
      <c r="J91" s="4">
        <f t="shared" si="223"/>
        <v>-1.5331120594278658</v>
      </c>
      <c r="K91" s="4">
        <f t="shared" si="224"/>
        <v>-0.89442581057339599</v>
      </c>
      <c r="L91" s="4">
        <f t="shared" si="225"/>
        <v>-1.072171547447609</v>
      </c>
      <c r="M91" s="4">
        <f t="shared" si="226"/>
        <v>-2.5706125039669958</v>
      </c>
      <c r="N91" s="4">
        <f t="shared" si="227"/>
        <v>-3.1460674157303248</v>
      </c>
      <c r="O91" s="4">
        <f t="shared" si="228"/>
        <v>-4.6575342465753344</v>
      </c>
      <c r="P91" s="4">
        <f t="shared" si="229"/>
        <v>-5.1601423487544151</v>
      </c>
      <c r="Q91" s="4">
        <f t="shared" si="230"/>
        <v>-3.7622149837133412</v>
      </c>
      <c r="R91" s="4">
        <f t="shared" si="231"/>
        <v>-6.2976466688763661</v>
      </c>
      <c r="S91" s="4">
        <f t="shared" si="232"/>
        <v>-6.102096010818137</v>
      </c>
      <c r="T91" s="4">
        <f t="shared" si="233"/>
        <v>-5.662630052873963</v>
      </c>
      <c r="U91" s="4">
        <f t="shared" si="234"/>
        <v>-6.4985615163310362</v>
      </c>
      <c r="V91" s="4">
        <f t="shared" si="235"/>
        <v>-2.6883622214361469</v>
      </c>
      <c r="W91" s="4">
        <f t="shared" si="236"/>
        <v>0.45004500450047669</v>
      </c>
      <c r="X91" s="4">
        <f t="shared" si="237"/>
        <v>-0.23503887181339778</v>
      </c>
      <c r="Y91" s="4">
        <f t="shared" si="238"/>
        <v>-2.5158371040723826</v>
      </c>
      <c r="Z91" s="4">
        <f t="shared" si="239"/>
        <v>-10.905125408942206</v>
      </c>
      <c r="AA91" s="4">
        <f t="shared" si="240"/>
        <v>-3.2258064516129004</v>
      </c>
      <c r="AB91" s="4">
        <f t="shared" si="241"/>
        <v>-5.4367524465381845E-2</v>
      </c>
      <c r="AC91" s="4">
        <f t="shared" si="242"/>
        <v>4.920163386557741</v>
      </c>
      <c r="AD91" s="4">
        <f t="shared" si="243"/>
        <v>18.829049367605034</v>
      </c>
      <c r="AE91" s="4">
        <f t="shared" si="244"/>
        <v>11.074074074074103</v>
      </c>
      <c r="AF91" s="4">
        <f t="shared" si="245"/>
        <v>11.985494106980932</v>
      </c>
      <c r="AG91" s="4">
        <f t="shared" si="246"/>
        <v>12.564147938417957</v>
      </c>
      <c r="AH91" s="4">
        <f t="shared" si="247"/>
        <v>12.223175965665266</v>
      </c>
      <c r="AI91" s="4">
        <f t="shared" si="248"/>
        <v>9.2530843614538227</v>
      </c>
      <c r="AJ91" s="4">
        <f t="shared" si="249"/>
        <v>7.2376943005181271</v>
      </c>
      <c r="AK91" s="4">
        <f t="shared" si="250"/>
        <v>4.0716868416915464</v>
      </c>
      <c r="AL91" s="4">
        <f t="shared" si="251"/>
        <v>-3.0595074193062732E-2</v>
      </c>
      <c r="AM91" s="4">
        <f t="shared" si="252"/>
        <v>-3.2809400274683598</v>
      </c>
      <c r="AN91" s="4">
        <f t="shared" si="253"/>
        <v>-6.3113392722331074</v>
      </c>
      <c r="AO91" s="4">
        <f t="shared" si="254"/>
        <v>-8.6253776435045175</v>
      </c>
      <c r="AP91" s="4">
        <f t="shared" si="255"/>
        <v>-9.0283091048202095</v>
      </c>
      <c r="AQ91" s="4">
        <f t="shared" si="256"/>
        <v>-9.8295992426632885</v>
      </c>
      <c r="AR91" s="4">
        <f t="shared" si="257"/>
        <v>-7.2360999194198357</v>
      </c>
      <c r="AS91" s="4">
        <f t="shared" si="258"/>
        <v>-5.6538270788559997</v>
      </c>
      <c r="AT91" s="4">
        <f t="shared" si="259"/>
        <v>-4.8275862068965392</v>
      </c>
      <c r="AU91" s="4">
        <f t="shared" si="260"/>
        <v>-2.3972003499562411</v>
      </c>
      <c r="AV91" s="4">
        <f t="shared" si="261"/>
        <v>-3.561501042390558</v>
      </c>
      <c r="AW91" s="4">
        <f t="shared" si="262"/>
        <v>-3.3467671280883349</v>
      </c>
      <c r="AX91" s="4">
        <f t="shared" si="263"/>
        <v>-5.5143160127253292</v>
      </c>
      <c r="AY91" s="4">
        <f t="shared" si="264"/>
        <v>-8.8382932950878619</v>
      </c>
      <c r="AZ91" s="4">
        <f t="shared" si="265"/>
        <v>-10.322464420825073</v>
      </c>
      <c r="BA91" s="4">
        <f t="shared" si="266"/>
        <v>-11.965192168237838</v>
      </c>
      <c r="BB91" s="4">
        <f t="shared" si="267"/>
        <v>-11.485222596333722</v>
      </c>
      <c r="BC91" s="4">
        <f t="shared" si="268"/>
        <v>-9.7738446411012809</v>
      </c>
      <c r="BD91" s="4">
        <f t="shared" si="269"/>
        <v>-9.7629570108477282</v>
      </c>
      <c r="BE91" s="4">
        <f t="shared" si="270"/>
        <v>-8.8756177924217532</v>
      </c>
      <c r="BF91" s="4">
        <f t="shared" si="271"/>
        <v>-7.7979712595097279</v>
      </c>
      <c r="BG91" s="4">
        <f t="shared" si="272"/>
        <v>-5.601569311246724</v>
      </c>
      <c r="BH91" s="4">
        <f t="shared" si="273"/>
        <v>-3.4283170080142589</v>
      </c>
      <c r="BI91" s="4">
        <f t="shared" si="274"/>
        <v>-1.4237288135593218</v>
      </c>
      <c r="BJ91" s="4">
        <f t="shared" si="275"/>
        <v>1.1230804492321944</v>
      </c>
      <c r="BK91" s="4">
        <f t="shared" si="276"/>
        <v>2.9785268990994984</v>
      </c>
      <c r="BL91" s="4">
        <f t="shared" si="277"/>
        <v>4.9331489165514109</v>
      </c>
      <c r="BM91" s="4">
        <f t="shared" si="278"/>
        <v>2.9344337459880743</v>
      </c>
      <c r="BN91" s="4">
        <f t="shared" si="279"/>
        <v>6.0970081595648207</v>
      </c>
      <c r="BO91" s="4">
        <f t="shared" si="280"/>
        <v>6.591928251121093</v>
      </c>
      <c r="BP91" s="4">
        <f t="shared" si="281"/>
        <v>5.4261862917398984</v>
      </c>
      <c r="BQ91" s="4">
        <f t="shared" si="282"/>
        <v>7.795100222717144</v>
      </c>
      <c r="BR91" s="4">
        <f t="shared" si="283"/>
        <v>4.5075838496047904</v>
      </c>
      <c r="BS91" s="4">
        <f t="shared" si="284"/>
        <v>3.9124947412705113</v>
      </c>
      <c r="BT91" s="4">
        <f t="shared" si="285"/>
        <v>3.6049176911856495</v>
      </c>
      <c r="BU91" s="4">
        <f t="shared" si="286"/>
        <v>4.1735537190082717</v>
      </c>
      <c r="BV91" s="4">
        <f t="shared" si="287"/>
        <v>3.8021259198691926</v>
      </c>
      <c r="BW91" s="4">
        <f t="shared" si="288"/>
        <v>3.4008097165991957</v>
      </c>
      <c r="BX91" s="4">
        <f t="shared" si="289"/>
        <v>2.5945293644408673</v>
      </c>
      <c r="BY91" s="4">
        <f t="shared" si="290"/>
        <v>1.0313367711225707</v>
      </c>
      <c r="BZ91" s="4">
        <f t="shared" si="291"/>
        <v>-5.6321386372587767</v>
      </c>
      <c r="CA91" s="4">
        <f t="shared" si="292"/>
        <v>-4.7963978073610081</v>
      </c>
      <c r="CB91" s="4">
        <f t="shared" si="293"/>
        <v>-7.9200156831993773</v>
      </c>
      <c r="CC91" s="4">
        <f t="shared" si="294"/>
        <v>-9.7958382410679334</v>
      </c>
      <c r="CD91" s="4">
        <f t="shared" si="295"/>
        <v>-5.4883138564273732</v>
      </c>
      <c r="CE91" s="4">
        <f t="shared" si="296"/>
        <v>-7.3205840016450807</v>
      </c>
      <c r="CF91" s="4">
        <f t="shared" si="297"/>
        <v>-4.0664253779007957</v>
      </c>
      <c r="CG91" s="4">
        <f t="shared" si="298"/>
        <v>-1.7627856365614702</v>
      </c>
      <c r="CH91" s="4">
        <f t="shared" si="299"/>
        <v>0.59615809229411898</v>
      </c>
      <c r="CI91" s="4">
        <f t="shared" si="300"/>
        <v>2.5072110051031826</v>
      </c>
      <c r="CJ91" s="4">
        <f t="shared" si="301"/>
        <v>4.54948956946295</v>
      </c>
      <c r="CK91" s="4">
        <f t="shared" si="302"/>
        <v>6.4244572441293668</v>
      </c>
      <c r="CL91" s="4">
        <f t="shared" si="303"/>
        <v>7.199297629499557</v>
      </c>
      <c r="CM91" s="4">
        <f t="shared" si="304"/>
        <v>6.774891774891767</v>
      </c>
      <c r="CN91" s="4">
        <f t="shared" si="305"/>
        <v>5.9859902356187655</v>
      </c>
      <c r="CO91" s="4">
        <f t="shared" si="306"/>
        <v>5.1623646960865965</v>
      </c>
      <c r="CP91" s="4">
        <f t="shared" si="307"/>
        <v>4.2792792792792689</v>
      </c>
      <c r="CQ91" s="4">
        <f t="shared" si="308"/>
        <v>3.7502533954996808</v>
      </c>
      <c r="CR91" s="4">
        <f t="shared" si="309"/>
        <v>2.5635890246344939</v>
      </c>
      <c r="CS91" s="4">
        <f t="shared" si="310"/>
        <v>1.1876484560570111</v>
      </c>
      <c r="CT91" s="4">
        <f t="shared" si="311"/>
        <v>0.29452189279404184</v>
      </c>
      <c r="CU91" s="4">
        <f t="shared" si="312"/>
        <v>-0.54708870652598884</v>
      </c>
      <c r="CV91" s="4">
        <f t="shared" si="313"/>
        <v>-0.48818590119117378</v>
      </c>
      <c r="CW91" s="4">
        <f t="shared" si="314"/>
        <v>1.9561815336466282E-2</v>
      </c>
      <c r="CX91" s="4">
        <f t="shared" si="315"/>
        <v>0.13703993735316722</v>
      </c>
      <c r="CY91" s="4">
        <f t="shared" si="316"/>
        <v>0.80550098231828571</v>
      </c>
      <c r="CZ91" s="4">
        <f t="shared" si="317"/>
        <v>0.45133437990581005</v>
      </c>
      <c r="DA91" s="4">
        <f t="shared" si="318"/>
        <v>0.6649716409153017</v>
      </c>
      <c r="DB91" s="4">
        <f t="shared" si="319"/>
        <v>0.29325513196480912</v>
      </c>
      <c r="DC91" s="4">
        <f t="shared" si="320"/>
        <v>-0.33131943091014859</v>
      </c>
      <c r="DD91" s="4">
        <f t="shared" si="321"/>
        <v>-0.41023637429185023</v>
      </c>
      <c r="DE91" s="4">
        <f t="shared" si="322"/>
        <v>-2.040023314552164</v>
      </c>
      <c r="DF91" s="4">
        <f t="shared" si="323"/>
        <v>-3.1773879142300232</v>
      </c>
      <c r="DG91" s="4">
        <f t="shared" si="324"/>
        <v>-3.8521705123191197</v>
      </c>
      <c r="DH91" s="4">
        <f t="shared" si="325"/>
        <v>-4.1584935268732863</v>
      </c>
      <c r="DI91" s="4">
        <f t="shared" si="326"/>
        <v>-4.7600158667195576</v>
      </c>
      <c r="DJ91" s="4">
        <f t="shared" si="327"/>
        <v>-3.7245822428024877</v>
      </c>
      <c r="DK91" s="4">
        <f t="shared" si="328"/>
        <v>-2.542200528777705</v>
      </c>
      <c r="DL91" s="4">
        <f t="shared" si="329"/>
        <v>-1.4735980352026279</v>
      </c>
      <c r="DM91" s="4">
        <f t="shared" si="330"/>
        <v>0.85381091211995663</v>
      </c>
      <c r="DN91" s="4">
        <f t="shared" si="331"/>
        <v>2.9067335842743569</v>
      </c>
      <c r="DO91" s="4">
        <f t="shared" si="332"/>
        <v>3.8606010016694503</v>
      </c>
      <c r="DP91" s="4">
        <f t="shared" si="333"/>
        <v>3.9883672621520594</v>
      </c>
      <c r="DQ91" s="4">
        <f t="shared" si="334"/>
        <v>3.3243857113359532</v>
      </c>
      <c r="DR91" s="4">
        <f t="shared" si="335"/>
        <v>1.6663279821174548</v>
      </c>
      <c r="DS91" s="4">
        <f t="shared" si="336"/>
        <v>0</v>
      </c>
      <c r="DT91" s="4">
        <f t="shared" si="337"/>
        <v>-8.2900519376747912</v>
      </c>
      <c r="DU91" s="4">
        <f t="shared" si="338"/>
        <v>-12.050359712230229</v>
      </c>
      <c r="DV91" s="4">
        <f t="shared" si="339"/>
        <v>-14.491305216869875</v>
      </c>
      <c r="DW91" s="4">
        <f t="shared" si="340"/>
        <v>-15.672091621458705</v>
      </c>
      <c r="DX91" s="4">
        <f t="shared" si="341"/>
        <v>-9.5839686342844672</v>
      </c>
      <c r="DY91" s="4">
        <f t="shared" si="342"/>
        <v>-5.8850261304248974</v>
      </c>
      <c r="DZ91" s="4">
        <f t="shared" si="343"/>
        <v>-1.7531556802244053</v>
      </c>
      <c r="EA91" s="4">
        <f t="shared" si="344"/>
        <v>0.95306171074576174</v>
      </c>
      <c r="EB91" s="4">
        <f t="shared" si="345"/>
        <v>2.7222356058780983</v>
      </c>
      <c r="EC91" s="4">
        <f t="shared" si="346"/>
        <v>4.3698696281989413</v>
      </c>
      <c r="ED91" s="4">
        <f t="shared" si="347"/>
        <v>3.8543897216274159</v>
      </c>
      <c r="EE91" s="4">
        <f t="shared" si="348"/>
        <v>3.2334198725513463</v>
      </c>
      <c r="EF91" s="4">
        <f t="shared" si="349"/>
        <v>3.2363977485928563</v>
      </c>
      <c r="EG91" s="4">
        <f t="shared" si="350"/>
        <v>2.8221142724959458</v>
      </c>
      <c r="EH91" s="4">
        <f t="shared" si="351"/>
        <v>2.9782359679267012</v>
      </c>
      <c r="EI91" s="4">
        <f t="shared" si="352"/>
        <v>3.5208047553726418</v>
      </c>
      <c r="EJ91" s="4">
        <f t="shared" si="353"/>
        <v>3.4984098137210484</v>
      </c>
      <c r="EK91" s="4">
        <f t="shared" si="354"/>
        <v>2.5196850393700787</v>
      </c>
      <c r="EL91" s="4">
        <f t="shared" si="355"/>
        <v>-7.4304783092324911</v>
      </c>
      <c r="EM91" s="10">
        <f t="shared" si="356"/>
        <v>-3.3954284452296757</v>
      </c>
      <c r="EN91" s="10">
        <f t="shared" si="357"/>
        <v>-3.9003072870939515</v>
      </c>
      <c r="EO91" s="10">
        <f t="shared" si="358"/>
        <v>-3.8865701119157436</v>
      </c>
      <c r="EP91" s="10">
        <f t="shared" si="359"/>
        <v>5.2812545061283522</v>
      </c>
      <c r="EQ91" s="10">
        <f t="shared" si="360"/>
        <v>0.31342480033742515</v>
      </c>
      <c r="ER91" s="10">
        <f t="shared" si="361"/>
        <v>0.71712732470259333</v>
      </c>
      <c r="ES91" s="10">
        <f t="shared" si="362"/>
        <v>1.0870823438676291</v>
      </c>
      <c r="ET91" s="10">
        <f t="shared" si="363"/>
        <v>1.2969688087869802</v>
      </c>
      <c r="EU91" s="10">
        <f t="shared" si="364"/>
        <v>1.4231654081106049</v>
      </c>
      <c r="EV91" s="10">
        <f t="shared" si="365"/>
        <v>1.2241649091774942</v>
      </c>
      <c r="EW91" s="10">
        <f t="shared" si="366"/>
        <v>1.0180006694519905</v>
      </c>
      <c r="EX91" s="10">
        <f t="shared" si="367"/>
        <v>0.87987344424986791</v>
      </c>
      <c r="EY91" s="10">
        <f t="shared" si="368"/>
        <v>0.68690254140457707</v>
      </c>
      <c r="EZ91" s="10">
        <f t="shared" si="369"/>
        <v>0.48639217578672067</v>
      </c>
      <c r="FA91" s="10">
        <f t="shared" si="370"/>
        <v>0.37293960927196057</v>
      </c>
      <c r="FB91" s="10">
        <f t="shared" si="371"/>
        <v>0.38634101882784044</v>
      </c>
      <c r="FC91" s="10">
        <f t="shared" si="372"/>
        <v>0.43316388390672866</v>
      </c>
      <c r="FD91" s="10">
        <f t="shared" si="373"/>
        <v>0.57145494274415398</v>
      </c>
      <c r="FE91" s="10">
        <f t="shared" si="374"/>
        <v>0.73635842391630568</v>
      </c>
      <c r="FF91" s="10">
        <f t="shared" si="375"/>
        <v>0.87064493948476596</v>
      </c>
      <c r="FG91" s="10">
        <f t="shared" si="376"/>
        <v>0.8155954379984065</v>
      </c>
      <c r="FH91" s="10">
        <f t="shared" si="377"/>
        <v>0.66270969458159801</v>
      </c>
      <c r="FI91" s="10">
        <f t="shared" si="378"/>
        <v>0.51517907547711239</v>
      </c>
      <c r="FJ91" s="10">
        <f t="shared" si="379"/>
        <v>0.36551662064894241</v>
      </c>
    </row>
    <row r="92" spans="2:166" x14ac:dyDescent="0.2">
      <c r="B92" t="str">
        <f t="shared" si="219"/>
        <v xml:space="preserve">      Aerospace</v>
      </c>
      <c r="C92" s="4"/>
      <c r="D92" s="4"/>
      <c r="E92" s="4"/>
      <c r="F92" s="4"/>
      <c r="G92" s="4">
        <f t="shared" si="220"/>
        <v>-1.4348462664714345</v>
      </c>
      <c r="H92" s="4">
        <f t="shared" si="221"/>
        <v>0.17804154302667463</v>
      </c>
      <c r="I92" s="4">
        <f t="shared" si="222"/>
        <v>1.4583333333333171</v>
      </c>
      <c r="J92" s="4">
        <f t="shared" si="223"/>
        <v>1.1091127098321163</v>
      </c>
      <c r="K92" s="4">
        <f t="shared" si="224"/>
        <v>-0.2673796791443861</v>
      </c>
      <c r="L92" s="4">
        <f t="shared" si="225"/>
        <v>-2.0734597156397916</v>
      </c>
      <c r="M92" s="4">
        <f t="shared" si="226"/>
        <v>-4.4001173364623059</v>
      </c>
      <c r="N92" s="4">
        <f t="shared" si="227"/>
        <v>-5.3661428994959852</v>
      </c>
      <c r="O92" s="4">
        <f t="shared" si="228"/>
        <v>-6.5832588620792549</v>
      </c>
      <c r="P92" s="4">
        <f t="shared" si="229"/>
        <v>-7.9552329098608539</v>
      </c>
      <c r="Q92" s="4">
        <f t="shared" si="230"/>
        <v>-8.4381712181650581</v>
      </c>
      <c r="R92" s="4">
        <f t="shared" si="231"/>
        <v>-11.7794486215539</v>
      </c>
      <c r="S92" s="4">
        <f t="shared" si="232"/>
        <v>-13.073979591836727</v>
      </c>
      <c r="T92" s="4">
        <f t="shared" si="233"/>
        <v>-12.224778179428197</v>
      </c>
      <c r="U92" s="4">
        <f t="shared" si="234"/>
        <v>-11.126005361930314</v>
      </c>
      <c r="V92" s="4">
        <f t="shared" si="235"/>
        <v>-6.1434659090909065</v>
      </c>
      <c r="W92" s="4">
        <f t="shared" si="236"/>
        <v>-3.8884812912692523</v>
      </c>
      <c r="X92" s="4">
        <f t="shared" si="237"/>
        <v>-3.7064769749157622</v>
      </c>
      <c r="Y92" s="4">
        <f t="shared" si="238"/>
        <v>-10.633484162895924</v>
      </c>
      <c r="Z92" s="4">
        <f t="shared" si="239"/>
        <v>-28.830874006810436</v>
      </c>
      <c r="AA92" s="4">
        <f t="shared" si="240"/>
        <v>-10.343511450381682</v>
      </c>
      <c r="AB92" s="4">
        <f t="shared" si="241"/>
        <v>-5.9875583203732541</v>
      </c>
      <c r="AC92" s="4">
        <f t="shared" si="242"/>
        <v>7.6371308016877526</v>
      </c>
      <c r="AD92" s="4">
        <f t="shared" si="243"/>
        <v>43.700159489633151</v>
      </c>
      <c r="AE92" s="4">
        <f t="shared" si="244"/>
        <v>21.626223925074495</v>
      </c>
      <c r="AF92" s="4">
        <f t="shared" si="245"/>
        <v>22.580645161290324</v>
      </c>
      <c r="AG92" s="4">
        <f t="shared" si="246"/>
        <v>22.265778126225033</v>
      </c>
      <c r="AH92" s="4">
        <f t="shared" si="247"/>
        <v>19.607843137254921</v>
      </c>
      <c r="AI92" s="4">
        <f t="shared" si="248"/>
        <v>13.125656282814147</v>
      </c>
      <c r="AJ92" s="4">
        <f t="shared" si="249"/>
        <v>10.020242914979761</v>
      </c>
      <c r="AK92" s="4">
        <f t="shared" si="250"/>
        <v>4.3924334722667213</v>
      </c>
      <c r="AL92" s="4">
        <f t="shared" si="251"/>
        <v>-1.3300340241262254</v>
      </c>
      <c r="AM92" s="4">
        <f t="shared" si="252"/>
        <v>-5.6930693069306866</v>
      </c>
      <c r="AN92" s="4">
        <f t="shared" si="253"/>
        <v>-11.192885617908633</v>
      </c>
      <c r="AO92" s="4">
        <f t="shared" si="254"/>
        <v>-15.417690417690411</v>
      </c>
      <c r="AP92" s="4">
        <f t="shared" si="255"/>
        <v>-17.021943573667699</v>
      </c>
      <c r="AQ92" s="4">
        <f t="shared" si="256"/>
        <v>-20.538057742782144</v>
      </c>
      <c r="AR92" s="4">
        <f t="shared" si="257"/>
        <v>-13.328729281767938</v>
      </c>
      <c r="AS92" s="4">
        <f t="shared" si="258"/>
        <v>-9.6949891067538037</v>
      </c>
      <c r="AT92" s="4">
        <f t="shared" si="259"/>
        <v>-6.1956932376275091</v>
      </c>
      <c r="AU92" s="4">
        <f t="shared" si="260"/>
        <v>2.9314616019818329</v>
      </c>
      <c r="AV92" s="4">
        <f t="shared" si="261"/>
        <v>-0.11952191235060639</v>
      </c>
      <c r="AW92" s="4">
        <f t="shared" si="262"/>
        <v>1.9702452754322364</v>
      </c>
      <c r="AX92" s="4">
        <f t="shared" si="263"/>
        <v>0.1610954490535832</v>
      </c>
      <c r="AY92" s="4">
        <f t="shared" si="264"/>
        <v>-7.9021259526674603</v>
      </c>
      <c r="AZ92" s="4">
        <f t="shared" si="265"/>
        <v>-11.647387315516555</v>
      </c>
      <c r="BA92" s="4">
        <f t="shared" si="266"/>
        <v>-16.048895899053626</v>
      </c>
      <c r="BB92" s="4">
        <f t="shared" si="267"/>
        <v>-16.646562123039821</v>
      </c>
      <c r="BC92" s="4">
        <f t="shared" si="268"/>
        <v>-14.329268292682929</v>
      </c>
      <c r="BD92" s="4">
        <f t="shared" si="269"/>
        <v>-14.13092550790067</v>
      </c>
      <c r="BE92" s="4">
        <f t="shared" si="270"/>
        <v>-13.574448097698454</v>
      </c>
      <c r="BF92" s="4">
        <f t="shared" si="271"/>
        <v>-13.362276893391211</v>
      </c>
      <c r="BG92" s="4">
        <f t="shared" si="272"/>
        <v>-10.574478901881035</v>
      </c>
      <c r="BH92" s="4">
        <f t="shared" si="273"/>
        <v>-8.0967402733964082</v>
      </c>
      <c r="BI92" s="4">
        <f t="shared" si="274"/>
        <v>-4.5108695652173907</v>
      </c>
      <c r="BJ92" s="4">
        <f t="shared" si="275"/>
        <v>-0.16703786191536452</v>
      </c>
      <c r="BK92" s="4">
        <f t="shared" si="276"/>
        <v>4.2637862421830652</v>
      </c>
      <c r="BL92" s="4">
        <f t="shared" si="277"/>
        <v>7.665903890160175</v>
      </c>
      <c r="BM92" s="4">
        <f t="shared" si="278"/>
        <v>2.4473534433693933</v>
      </c>
      <c r="BN92" s="4">
        <f t="shared" si="279"/>
        <v>10.875627440044621</v>
      </c>
      <c r="BO92" s="4">
        <f t="shared" si="280"/>
        <v>10.850599781897486</v>
      </c>
      <c r="BP92" s="4">
        <f t="shared" si="281"/>
        <v>9.4580233793836186</v>
      </c>
      <c r="BQ92" s="4">
        <f t="shared" si="282"/>
        <v>17.277777777777793</v>
      </c>
      <c r="BR92" s="4">
        <f t="shared" si="283"/>
        <v>8.8028169014084501</v>
      </c>
      <c r="BS92" s="4">
        <f t="shared" si="284"/>
        <v>8.6571569109690003</v>
      </c>
      <c r="BT92" s="4">
        <f t="shared" si="285"/>
        <v>8.9320388349514612</v>
      </c>
      <c r="BU92" s="4">
        <f t="shared" si="286"/>
        <v>9.1899573661771594</v>
      </c>
      <c r="BV92" s="4">
        <f t="shared" si="287"/>
        <v>8.7378640776699221</v>
      </c>
      <c r="BW92" s="4">
        <f t="shared" si="288"/>
        <v>8.2390221819828025</v>
      </c>
      <c r="BX92" s="4">
        <f t="shared" si="289"/>
        <v>7.1301247771835996</v>
      </c>
      <c r="BY92" s="4">
        <f t="shared" si="290"/>
        <v>5.7266811279826468</v>
      </c>
      <c r="BZ92" s="4">
        <f t="shared" si="291"/>
        <v>-6.4200680272109008</v>
      </c>
      <c r="CA92" s="4">
        <f t="shared" si="292"/>
        <v>1.3383521539104937</v>
      </c>
      <c r="CB92" s="4">
        <f t="shared" si="293"/>
        <v>-1.2895174708818624</v>
      </c>
      <c r="CC92" s="4">
        <f t="shared" si="294"/>
        <v>-3.9392695937628286</v>
      </c>
      <c r="CD92" s="4">
        <f t="shared" si="295"/>
        <v>5.4066333484779738</v>
      </c>
      <c r="CE92" s="4">
        <f t="shared" si="296"/>
        <v>-4.7874535699545913</v>
      </c>
      <c r="CF92" s="4">
        <f t="shared" si="297"/>
        <v>-3.4555415086388597</v>
      </c>
      <c r="CG92" s="4">
        <f t="shared" si="298"/>
        <v>-1.9222554463904307</v>
      </c>
      <c r="CH92" s="4">
        <f t="shared" si="299"/>
        <v>-8.6206896551721535E-2</v>
      </c>
      <c r="CI92" s="4">
        <f t="shared" si="300"/>
        <v>2.1239705244906704</v>
      </c>
      <c r="CJ92" s="4">
        <f t="shared" si="301"/>
        <v>5.6307289393278115</v>
      </c>
      <c r="CK92" s="4">
        <f t="shared" si="302"/>
        <v>9.1898954703832914</v>
      </c>
      <c r="CL92" s="4">
        <f t="shared" si="303"/>
        <v>10.785159620362395</v>
      </c>
      <c r="CM92" s="4">
        <f t="shared" si="304"/>
        <v>10.483870967741925</v>
      </c>
      <c r="CN92" s="4">
        <f t="shared" si="305"/>
        <v>9.256198347107425</v>
      </c>
      <c r="CO92" s="4">
        <f t="shared" si="306"/>
        <v>7.977662544874331</v>
      </c>
      <c r="CP92" s="4">
        <f t="shared" si="307"/>
        <v>6.8925233644859807</v>
      </c>
      <c r="CQ92" s="4">
        <f t="shared" si="308"/>
        <v>5.6857472147522126</v>
      </c>
      <c r="CR92" s="4">
        <f t="shared" si="309"/>
        <v>3.5930408472012232</v>
      </c>
      <c r="CS92" s="4">
        <f t="shared" si="310"/>
        <v>0.51717768747692183</v>
      </c>
      <c r="CT92" s="4">
        <f t="shared" si="311"/>
        <v>-2.0036429872495432</v>
      </c>
      <c r="CU92" s="4">
        <f t="shared" si="312"/>
        <v>-3.1261359505634356</v>
      </c>
      <c r="CV92" s="4">
        <f t="shared" si="313"/>
        <v>-2.8842643300474591</v>
      </c>
      <c r="CW92" s="4">
        <f t="shared" si="314"/>
        <v>-1.800808526277109</v>
      </c>
      <c r="CX92" s="4">
        <f t="shared" si="315"/>
        <v>-1.0780669144981436</v>
      </c>
      <c r="CY92" s="4">
        <f t="shared" si="316"/>
        <v>-0.52532833020637604</v>
      </c>
      <c r="CZ92" s="4">
        <f t="shared" si="317"/>
        <v>-0.52631578947368585</v>
      </c>
      <c r="DA92" s="4">
        <f t="shared" si="318"/>
        <v>-0.89820359281437279</v>
      </c>
      <c r="DB92" s="4">
        <f t="shared" si="319"/>
        <v>-1.0898158586997386</v>
      </c>
      <c r="DC92" s="4">
        <f t="shared" si="320"/>
        <v>-1.4711429649188923</v>
      </c>
      <c r="DD92" s="4">
        <f t="shared" si="321"/>
        <v>-2.3431594860166438</v>
      </c>
      <c r="DE92" s="4">
        <f t="shared" si="322"/>
        <v>-4.2673716012084579</v>
      </c>
      <c r="DF92" s="4">
        <f t="shared" si="323"/>
        <v>-6.3069908814589626</v>
      </c>
      <c r="DG92" s="4">
        <f t="shared" si="324"/>
        <v>-7.1975497702909674</v>
      </c>
      <c r="DH92" s="4">
        <f t="shared" si="325"/>
        <v>-8.2430340557275485</v>
      </c>
      <c r="DI92" s="4">
        <f t="shared" si="326"/>
        <v>-9.0335305719920989</v>
      </c>
      <c r="DJ92" s="4">
        <f t="shared" si="327"/>
        <v>-7.5020275750202758</v>
      </c>
      <c r="DK92" s="4">
        <f t="shared" si="328"/>
        <v>-5.5693069306930738</v>
      </c>
      <c r="DL92" s="4">
        <f t="shared" si="329"/>
        <v>-2.7414592998734721</v>
      </c>
      <c r="DM92" s="4">
        <f t="shared" si="330"/>
        <v>1.4744145706851564</v>
      </c>
      <c r="DN92" s="4">
        <f t="shared" si="331"/>
        <v>4.9978079789566143</v>
      </c>
      <c r="DO92" s="4">
        <f t="shared" si="332"/>
        <v>6.0288335517693525</v>
      </c>
      <c r="DP92" s="4">
        <f t="shared" si="333"/>
        <v>6.6348655680832813</v>
      </c>
      <c r="DQ92" s="4">
        <f t="shared" si="334"/>
        <v>5.6837606837606858</v>
      </c>
      <c r="DR92" s="4">
        <f t="shared" si="335"/>
        <v>3.1315240083507057</v>
      </c>
      <c r="DS92" s="4">
        <f t="shared" si="336"/>
        <v>1.8541409147095234</v>
      </c>
      <c r="DT92" s="4">
        <f t="shared" si="337"/>
        <v>-5.5713704758031728</v>
      </c>
      <c r="DU92" s="4">
        <f t="shared" si="338"/>
        <v>-13.991103922361503</v>
      </c>
      <c r="DV92" s="4">
        <f t="shared" si="339"/>
        <v>-19.311740890688245</v>
      </c>
      <c r="DW92" s="4">
        <f t="shared" si="340"/>
        <v>-22.572815533980595</v>
      </c>
      <c r="DX92" s="4">
        <f t="shared" si="341"/>
        <v>-19.207579672695964</v>
      </c>
      <c r="DY92" s="4">
        <f t="shared" si="342"/>
        <v>-12.646920545369067</v>
      </c>
      <c r="DZ92" s="4">
        <f t="shared" si="343"/>
        <v>-4.8670346211741151</v>
      </c>
      <c r="EA92" s="4">
        <f t="shared" si="344"/>
        <v>0.62695924764890609</v>
      </c>
      <c r="EB92" s="4">
        <f t="shared" si="345"/>
        <v>4.7441364605543823</v>
      </c>
      <c r="EC92" s="4">
        <f t="shared" si="346"/>
        <v>9.634015069967683</v>
      </c>
      <c r="ED92" s="4">
        <f t="shared" si="347"/>
        <v>10.021097046413496</v>
      </c>
      <c r="EE92" s="4">
        <f t="shared" si="348"/>
        <v>9.2419522326064207</v>
      </c>
      <c r="EF92" s="4">
        <f t="shared" si="349"/>
        <v>9.4147582697200924</v>
      </c>
      <c r="EG92" s="4">
        <f t="shared" si="350"/>
        <v>9.0819833087874446</v>
      </c>
      <c r="EH92" s="4">
        <f t="shared" si="351"/>
        <v>9.1083413231064281</v>
      </c>
      <c r="EI92" s="4">
        <f t="shared" si="352"/>
        <v>9.6007604562737612</v>
      </c>
      <c r="EJ92" s="4">
        <f t="shared" si="353"/>
        <v>8.6511627906977075</v>
      </c>
      <c r="EK92" s="4">
        <f t="shared" si="354"/>
        <v>6.2106210621062141</v>
      </c>
      <c r="EL92" s="4">
        <f t="shared" si="355"/>
        <v>-11.028119507908619</v>
      </c>
      <c r="EM92" s="10">
        <f t="shared" si="356"/>
        <v>-2.9132740676495961</v>
      </c>
      <c r="EN92" s="10">
        <f t="shared" si="357"/>
        <v>-3.7216138698630163</v>
      </c>
      <c r="EO92" s="10">
        <f t="shared" si="358"/>
        <v>-4.2053093220339015</v>
      </c>
      <c r="EP92" s="10">
        <f t="shared" si="359"/>
        <v>12.104577777777781</v>
      </c>
      <c r="EQ92" s="10">
        <f t="shared" si="360"/>
        <v>2.2309521190159165</v>
      </c>
      <c r="ER92" s="10">
        <f t="shared" si="361"/>
        <v>2.9197624557532276</v>
      </c>
      <c r="ES92" s="10">
        <f t="shared" si="362"/>
        <v>3.344175288013318</v>
      </c>
      <c r="ET92" s="10">
        <f t="shared" si="363"/>
        <v>3.5933643440602125</v>
      </c>
      <c r="EU92" s="10">
        <f t="shared" si="364"/>
        <v>3.4872751786125367</v>
      </c>
      <c r="EV92" s="10">
        <f t="shared" si="365"/>
        <v>3.1365639817060309</v>
      </c>
      <c r="EW92" s="10">
        <f t="shared" si="366"/>
        <v>2.8676680284869027</v>
      </c>
      <c r="EX92" s="10">
        <f t="shared" si="367"/>
        <v>2.6221171120546227</v>
      </c>
      <c r="EY92" s="10">
        <f t="shared" si="368"/>
        <v>2.2773620931506589</v>
      </c>
      <c r="EZ92" s="10">
        <f t="shared" si="369"/>
        <v>1.9427533665804519</v>
      </c>
      <c r="FA92" s="10">
        <f t="shared" si="370"/>
        <v>1.6564203749479978</v>
      </c>
      <c r="FB92" s="10">
        <f t="shared" si="371"/>
        <v>1.5793985419636059</v>
      </c>
      <c r="FC92" s="10">
        <f t="shared" si="372"/>
        <v>1.3814849365560322</v>
      </c>
      <c r="FD92" s="10">
        <f t="shared" si="373"/>
        <v>1.2373807039070428</v>
      </c>
      <c r="FE92" s="10">
        <f t="shared" si="374"/>
        <v>1.0868638942814757</v>
      </c>
      <c r="FF92" s="10">
        <f t="shared" si="375"/>
        <v>0.9766540664814638</v>
      </c>
      <c r="FG92" s="10">
        <f t="shared" si="376"/>
        <v>0.78254374355275491</v>
      </c>
      <c r="FH92" s="10">
        <f t="shared" si="377"/>
        <v>0.42670191588478623</v>
      </c>
      <c r="FI92" s="10">
        <f t="shared" si="378"/>
        <v>0.14291088519355899</v>
      </c>
      <c r="FJ92" s="10">
        <f t="shared" si="379"/>
        <v>-0.12772407430949873</v>
      </c>
    </row>
    <row r="93" spans="2:166" x14ac:dyDescent="0.2">
      <c r="B93" t="str">
        <f t="shared" si="219"/>
        <v xml:space="preserve"> Services providing</v>
      </c>
      <c r="C93" s="4"/>
      <c r="D93" s="4"/>
      <c r="E93" s="4"/>
      <c r="F93" s="4"/>
      <c r="G93" s="4">
        <f t="shared" si="220"/>
        <v>2.0709818890603637</v>
      </c>
      <c r="H93" s="4">
        <f t="shared" si="221"/>
        <v>1.5299975905549879</v>
      </c>
      <c r="I93" s="4">
        <f t="shared" si="222"/>
        <v>0.77337986832712868</v>
      </c>
      <c r="J93" s="4">
        <f t="shared" si="223"/>
        <v>1.1211386315747474</v>
      </c>
      <c r="K93" s="4">
        <f t="shared" si="224"/>
        <v>2.2437937619350645</v>
      </c>
      <c r="L93" s="4">
        <f t="shared" si="225"/>
        <v>1.866867064826172</v>
      </c>
      <c r="M93" s="4">
        <f t="shared" si="226"/>
        <v>1.5230823723877407</v>
      </c>
      <c r="N93" s="4">
        <f t="shared" si="227"/>
        <v>2.185964222528014</v>
      </c>
      <c r="O93" s="4">
        <f t="shared" si="228"/>
        <v>2.0077821011672992</v>
      </c>
      <c r="P93" s="4">
        <f t="shared" si="229"/>
        <v>2.7218015919239003</v>
      </c>
      <c r="Q93" s="4">
        <f t="shared" si="230"/>
        <v>4.3301287021243473</v>
      </c>
      <c r="R93" s="4">
        <f t="shared" si="231"/>
        <v>2.6162902543188205</v>
      </c>
      <c r="S93" s="4">
        <f t="shared" si="232"/>
        <v>2.7769301190113227</v>
      </c>
      <c r="T93" s="4">
        <f t="shared" si="233"/>
        <v>2.5816449954641607</v>
      </c>
      <c r="U93" s="4">
        <f t="shared" si="234"/>
        <v>1.4751235462415968</v>
      </c>
      <c r="V93" s="4">
        <f t="shared" si="235"/>
        <v>3.5619211878069601</v>
      </c>
      <c r="W93" s="4">
        <f t="shared" si="236"/>
        <v>3.2103622327790848</v>
      </c>
      <c r="X93" s="4">
        <f t="shared" si="237"/>
        <v>2.7967132171414111</v>
      </c>
      <c r="Y93" s="4">
        <f t="shared" si="238"/>
        <v>3.0391797876235804</v>
      </c>
      <c r="Z93" s="4">
        <f t="shared" si="239"/>
        <v>2.8094565728974397</v>
      </c>
      <c r="AA93" s="4">
        <f t="shared" si="240"/>
        <v>3.2723219101729484</v>
      </c>
      <c r="AB93" s="4">
        <f t="shared" si="241"/>
        <v>3.4912896981862396</v>
      </c>
      <c r="AC93" s="4">
        <f t="shared" si="242"/>
        <v>3.6105188343994232</v>
      </c>
      <c r="AD93" s="4">
        <f t="shared" si="243"/>
        <v>3.9581645948515654</v>
      </c>
      <c r="AE93" s="4">
        <f t="shared" si="244"/>
        <v>3.4367491904314207</v>
      </c>
      <c r="AF93" s="4">
        <f t="shared" si="245"/>
        <v>4.8351343862565566</v>
      </c>
      <c r="AG93" s="4">
        <f t="shared" si="246"/>
        <v>4.5788173960762846</v>
      </c>
      <c r="AH93" s="4">
        <f t="shared" si="247"/>
        <v>4.4409064733579529</v>
      </c>
      <c r="AI93" s="4">
        <f t="shared" si="248"/>
        <v>4.8306739379250008</v>
      </c>
      <c r="AJ93" s="4">
        <f t="shared" si="249"/>
        <v>4.3213955332364051</v>
      </c>
      <c r="AK93" s="4">
        <f t="shared" si="250"/>
        <v>4.5521629333245883</v>
      </c>
      <c r="AL93" s="4">
        <f t="shared" si="251"/>
        <v>4.518033212247019</v>
      </c>
      <c r="AM93" s="4">
        <f t="shared" si="252"/>
        <v>4.4507241257506269</v>
      </c>
      <c r="AN93" s="4">
        <f t="shared" si="253"/>
        <v>3.8130225487712499</v>
      </c>
      <c r="AO93" s="4">
        <f t="shared" si="254"/>
        <v>4.2128046676495501</v>
      </c>
      <c r="AP93" s="4">
        <f t="shared" si="255"/>
        <v>4.211016291698999</v>
      </c>
      <c r="AQ93" s="4">
        <f t="shared" si="256"/>
        <v>4.2764472592000446</v>
      </c>
      <c r="AR93" s="4">
        <f t="shared" si="257"/>
        <v>4.0420988407565472</v>
      </c>
      <c r="AS93" s="4">
        <f t="shared" si="258"/>
        <v>3.3562097405333891</v>
      </c>
      <c r="AT93" s="4">
        <f t="shared" si="259"/>
        <v>2.965874575665528</v>
      </c>
      <c r="AU93" s="4">
        <f t="shared" si="260"/>
        <v>1.4210743557993233</v>
      </c>
      <c r="AV93" s="4">
        <f t="shared" si="261"/>
        <v>0.36944729511803054</v>
      </c>
      <c r="AW93" s="4">
        <f t="shared" si="262"/>
        <v>-1.3338381337915539</v>
      </c>
      <c r="AX93" s="4">
        <f t="shared" si="263"/>
        <v>-3.1956735496558641</v>
      </c>
      <c r="AY93" s="4">
        <f t="shared" si="264"/>
        <v>-3.3837209302325921</v>
      </c>
      <c r="AZ93" s="4">
        <f t="shared" si="265"/>
        <v>-3.1170576378136694</v>
      </c>
      <c r="BA93" s="4">
        <f t="shared" si="266"/>
        <v>-1.4050001475840235</v>
      </c>
      <c r="BB93" s="4">
        <f t="shared" si="267"/>
        <v>-0.14638663997850188</v>
      </c>
      <c r="BC93" s="4">
        <f t="shared" si="268"/>
        <v>0.70104705740763329</v>
      </c>
      <c r="BD93" s="4">
        <f t="shared" si="269"/>
        <v>0.80508985647087528</v>
      </c>
      <c r="BE93" s="4">
        <f t="shared" si="270"/>
        <v>0.23051821692658958</v>
      </c>
      <c r="BF93" s="4">
        <f t="shared" si="271"/>
        <v>0.57443752991863661</v>
      </c>
      <c r="BG93" s="4">
        <f t="shared" si="272"/>
        <v>0.43323672652306744</v>
      </c>
      <c r="BH93" s="4">
        <f t="shared" si="273"/>
        <v>1.0588974305285381</v>
      </c>
      <c r="BI93" s="4">
        <f t="shared" si="274"/>
        <v>1.1768219832735793</v>
      </c>
      <c r="BJ93" s="4">
        <f t="shared" si="275"/>
        <v>1.3118752974774051</v>
      </c>
      <c r="BK93" s="4">
        <f t="shared" si="276"/>
        <v>1.6183732968405806</v>
      </c>
      <c r="BL93" s="4">
        <f t="shared" si="277"/>
        <v>1.7788959597454523</v>
      </c>
      <c r="BM93" s="4">
        <f t="shared" si="278"/>
        <v>2.2878904174293169</v>
      </c>
      <c r="BN93" s="4">
        <f t="shared" si="279"/>
        <v>2.3343218721554981</v>
      </c>
      <c r="BO93" s="4">
        <f t="shared" si="280"/>
        <v>2.5177118098249629</v>
      </c>
      <c r="BP93" s="4">
        <f t="shared" si="281"/>
        <v>2.4283138486593359</v>
      </c>
      <c r="BQ93" s="4">
        <f t="shared" si="282"/>
        <v>2.2973245981124935</v>
      </c>
      <c r="BR93" s="4">
        <f t="shared" si="283"/>
        <v>2.1663032250659908</v>
      </c>
      <c r="BS93" s="4">
        <f t="shared" si="284"/>
        <v>2.5815294991147208</v>
      </c>
      <c r="BT93" s="4">
        <f t="shared" si="285"/>
        <v>2.5070270577212561</v>
      </c>
      <c r="BU93" s="4">
        <f t="shared" si="286"/>
        <v>2.4629707998307104</v>
      </c>
      <c r="BV93" s="4">
        <f t="shared" si="287"/>
        <v>2.645547223860456</v>
      </c>
      <c r="BW93" s="4">
        <f t="shared" si="288"/>
        <v>2.5249150938143838</v>
      </c>
      <c r="BX93" s="4">
        <f t="shared" si="289"/>
        <v>2.0884112563704704</v>
      </c>
      <c r="BY93" s="4">
        <f t="shared" si="290"/>
        <v>1.9659672889476454</v>
      </c>
      <c r="BZ93" s="4">
        <f t="shared" si="291"/>
        <v>0.3474787271881663</v>
      </c>
      <c r="CA93" s="4">
        <f t="shared" si="292"/>
        <v>-1.7730592739417461</v>
      </c>
      <c r="CB93" s="4">
        <f t="shared" si="293"/>
        <v>-3.5080579521406419</v>
      </c>
      <c r="CC93" s="4">
        <f t="shared" si="294"/>
        <v>-4.5501188161589994</v>
      </c>
      <c r="CD93" s="4">
        <f t="shared" si="295"/>
        <v>-3.9644454138946461</v>
      </c>
      <c r="CE93" s="4">
        <f t="shared" si="296"/>
        <v>-2.9052410437859333</v>
      </c>
      <c r="CF93" s="4">
        <f t="shared" si="297"/>
        <v>-0.62702094756080795</v>
      </c>
      <c r="CG93" s="4">
        <f t="shared" si="298"/>
        <v>0.25461849661925218</v>
      </c>
      <c r="CH93" s="4">
        <f t="shared" si="299"/>
        <v>1.2208278916586268</v>
      </c>
      <c r="CI93" s="4">
        <f t="shared" si="300"/>
        <v>1.8334519572953845</v>
      </c>
      <c r="CJ93" s="4">
        <f t="shared" si="301"/>
        <v>1.7231622432233751</v>
      </c>
      <c r="CK93" s="4">
        <f t="shared" si="302"/>
        <v>1.8173095916696802</v>
      </c>
      <c r="CL93" s="4">
        <f t="shared" si="303"/>
        <v>1.6576910131269162</v>
      </c>
      <c r="CM93" s="4">
        <f t="shared" si="304"/>
        <v>1.895496099974836</v>
      </c>
      <c r="CN93" s="4">
        <f t="shared" si="305"/>
        <v>2.1529303774581843</v>
      </c>
      <c r="CO93" s="4">
        <f t="shared" si="306"/>
        <v>2.0481693966353687</v>
      </c>
      <c r="CP93" s="4">
        <f t="shared" si="307"/>
        <v>2.4666832215876067</v>
      </c>
      <c r="CQ93" s="4">
        <f t="shared" si="308"/>
        <v>2.5461629215024706</v>
      </c>
      <c r="CR93" s="4">
        <f t="shared" si="309"/>
        <v>2.407079646017718</v>
      </c>
      <c r="CS93" s="4">
        <f t="shared" si="310"/>
        <v>2.7756653992395242</v>
      </c>
      <c r="CT93" s="4">
        <f t="shared" si="311"/>
        <v>2.9189218299808806</v>
      </c>
      <c r="CU93" s="4">
        <f t="shared" si="312"/>
        <v>3.0153846153846198</v>
      </c>
      <c r="CV93" s="4">
        <f t="shared" si="313"/>
        <v>2.6323486399532303</v>
      </c>
      <c r="CW93" s="4">
        <f t="shared" si="314"/>
        <v>3.0733047936155833</v>
      </c>
      <c r="CX93" s="4">
        <f t="shared" si="315"/>
        <v>2.6294445461918947</v>
      </c>
      <c r="CY93" s="4">
        <f t="shared" si="316"/>
        <v>2.5686977299880676</v>
      </c>
      <c r="CZ93" s="4">
        <f t="shared" si="317"/>
        <v>3.1969740148708237</v>
      </c>
      <c r="DA93" s="4">
        <f t="shared" si="318"/>
        <v>3.1585694141776699</v>
      </c>
      <c r="DB93" s="4">
        <f t="shared" si="319"/>
        <v>3.3906082700249973</v>
      </c>
      <c r="DC93" s="4">
        <f t="shared" si="320"/>
        <v>3.5704337697196831</v>
      </c>
      <c r="DD93" s="4">
        <f t="shared" si="321"/>
        <v>3.7732533326638951</v>
      </c>
      <c r="DE93" s="4">
        <f t="shared" si="322"/>
        <v>3.5365459651564457</v>
      </c>
      <c r="DF93" s="4">
        <f t="shared" si="323"/>
        <v>3.4791399546306279</v>
      </c>
      <c r="DG93" s="4">
        <f t="shared" si="324"/>
        <v>3.3471064277156737</v>
      </c>
      <c r="DH93" s="4">
        <f t="shared" si="325"/>
        <v>3.2634991290884319</v>
      </c>
      <c r="DI93" s="4">
        <f t="shared" si="326"/>
        <v>3.072491598655791</v>
      </c>
      <c r="DJ93" s="4">
        <f t="shared" si="327"/>
        <v>2.9261086091452837</v>
      </c>
      <c r="DK93" s="4">
        <f t="shared" si="328"/>
        <v>2.8980364324580288</v>
      </c>
      <c r="DL93" s="4">
        <f t="shared" si="329"/>
        <v>2.2326344148998256</v>
      </c>
      <c r="DM93" s="4">
        <f t="shared" si="330"/>
        <v>2.0563577084303564</v>
      </c>
      <c r="DN93" s="4">
        <f t="shared" si="331"/>
        <v>2.0743141567310941</v>
      </c>
      <c r="DO93" s="4">
        <f t="shared" si="332"/>
        <v>1.7266352454304856</v>
      </c>
      <c r="DP93" s="4">
        <f t="shared" si="333"/>
        <v>2.1953343416288629</v>
      </c>
      <c r="DQ93" s="4">
        <f t="shared" si="334"/>
        <v>2.7245966729799287</v>
      </c>
      <c r="DR93" s="4">
        <f t="shared" si="335"/>
        <v>2.5855616792542779</v>
      </c>
      <c r="DS93" s="4">
        <f t="shared" si="336"/>
        <v>2.4702797993038983</v>
      </c>
      <c r="DT93" s="4">
        <f t="shared" si="337"/>
        <v>-10.135438155888398</v>
      </c>
      <c r="DU93" s="4">
        <f t="shared" si="338"/>
        <v>-7.643779016815877</v>
      </c>
      <c r="DV93" s="4">
        <f t="shared" si="339"/>
        <v>-6.999624151577466</v>
      </c>
      <c r="DW93" s="4">
        <f t="shared" si="340"/>
        <v>-7.2343898189197064</v>
      </c>
      <c r="DX93" s="4">
        <f t="shared" si="341"/>
        <v>6.7322088032737426</v>
      </c>
      <c r="DY93" s="4">
        <f t="shared" si="342"/>
        <v>5.4502597652491991</v>
      </c>
      <c r="DZ93" s="4">
        <f t="shared" si="343"/>
        <v>6.3283014382503389</v>
      </c>
      <c r="EA93" s="4">
        <f t="shared" si="344"/>
        <v>6.7690625074300126</v>
      </c>
      <c r="EB93" s="4">
        <f t="shared" si="345"/>
        <v>5.891429372983592</v>
      </c>
      <c r="EC93" s="4">
        <f t="shared" si="346"/>
        <v>4.5527120113133757</v>
      </c>
      <c r="ED93" s="4">
        <f t="shared" si="347"/>
        <v>2.2000134147159622</v>
      </c>
      <c r="EE93" s="4">
        <f t="shared" si="348"/>
        <v>1.9529684229279143</v>
      </c>
      <c r="EF93" s="4">
        <f t="shared" si="349"/>
        <v>1.3114319777454142</v>
      </c>
      <c r="EG93" s="4">
        <f t="shared" si="350"/>
        <v>-0.15925651206424307</v>
      </c>
      <c r="EH93" s="4">
        <f t="shared" si="351"/>
        <v>0.17501257902909906</v>
      </c>
      <c r="EI93" s="4">
        <f t="shared" si="352"/>
        <v>0.63997553677130892</v>
      </c>
      <c r="EJ93" s="4">
        <f t="shared" si="353"/>
        <v>0.93270571827053228</v>
      </c>
      <c r="EK93" s="4">
        <f t="shared" si="354"/>
        <v>1.5688845187370237</v>
      </c>
      <c r="EL93" s="4">
        <f t="shared" si="355"/>
        <v>1.6793693083793748</v>
      </c>
      <c r="EM93" s="10">
        <f t="shared" si="356"/>
        <v>1.4045055994444056</v>
      </c>
      <c r="EN93" s="10">
        <f t="shared" si="357"/>
        <v>1.2083513256758049</v>
      </c>
      <c r="EO93" s="10">
        <f t="shared" si="358"/>
        <v>1.1381365230299201</v>
      </c>
      <c r="EP93" s="10">
        <f t="shared" si="359"/>
        <v>1.3391752577319727</v>
      </c>
      <c r="EQ93" s="10">
        <f t="shared" si="360"/>
        <v>1.3845816013221546</v>
      </c>
      <c r="ER93" s="10">
        <f t="shared" si="361"/>
        <v>1.2883658598086933</v>
      </c>
      <c r="ES93" s="10">
        <f t="shared" si="362"/>
        <v>1.1167990157414875</v>
      </c>
      <c r="ET93" s="10">
        <f t="shared" si="363"/>
        <v>0.87914170032248329</v>
      </c>
      <c r="EU93" s="10">
        <f t="shared" si="364"/>
        <v>0.63521135502044856</v>
      </c>
      <c r="EV93" s="10">
        <f t="shared" si="365"/>
        <v>0.51375759563214718</v>
      </c>
      <c r="EW93" s="10">
        <f t="shared" si="366"/>
        <v>0.49641258916461872</v>
      </c>
      <c r="EX93" s="10">
        <f t="shared" si="367"/>
        <v>0.51650971788295141</v>
      </c>
      <c r="EY93" s="10">
        <f t="shared" si="368"/>
        <v>0.54851003629883266</v>
      </c>
      <c r="EZ93" s="10">
        <f t="shared" si="369"/>
        <v>0.64685086095912503</v>
      </c>
      <c r="FA93" s="10">
        <f t="shared" si="370"/>
        <v>0.7893571794139298</v>
      </c>
      <c r="FB93" s="10">
        <f t="shared" si="371"/>
        <v>0.92682119329874357</v>
      </c>
      <c r="FC93" s="10">
        <f t="shared" si="372"/>
        <v>1.016493214198988</v>
      </c>
      <c r="FD93" s="10">
        <f t="shared" si="373"/>
        <v>1.0780263747959262</v>
      </c>
      <c r="FE93" s="10">
        <f t="shared" si="374"/>
        <v>1.1077224058491986</v>
      </c>
      <c r="FF93" s="10">
        <f t="shared" si="375"/>
        <v>1.0936345783110868</v>
      </c>
      <c r="FG93" s="10">
        <f t="shared" si="376"/>
        <v>1.0902800452791128</v>
      </c>
      <c r="FH93" s="10">
        <f t="shared" si="377"/>
        <v>1.1086710159954549</v>
      </c>
      <c r="FI93" s="10">
        <f t="shared" si="378"/>
        <v>1.0926900930746219</v>
      </c>
      <c r="FJ93" s="10">
        <f t="shared" si="379"/>
        <v>1.0752893024170485</v>
      </c>
    </row>
    <row r="94" spans="2:166" x14ac:dyDescent="0.2">
      <c r="B94" t="str">
        <f t="shared" si="219"/>
        <v xml:space="preserve">   Wholesale and retail trade</v>
      </c>
      <c r="C94" s="4"/>
      <c r="D94" s="4"/>
      <c r="E94" s="4"/>
      <c r="F94" s="4"/>
      <c r="G94" s="4">
        <f t="shared" si="220"/>
        <v>-0.49112202493388768</v>
      </c>
      <c r="H94" s="4">
        <f t="shared" si="221"/>
        <v>-0.58468502451904936</v>
      </c>
      <c r="I94" s="4">
        <f t="shared" si="222"/>
        <v>-1.2586887093744004</v>
      </c>
      <c r="J94" s="4">
        <f t="shared" si="223"/>
        <v>-2.6599702380952328</v>
      </c>
      <c r="K94" s="4">
        <f t="shared" si="224"/>
        <v>0.39863325740319144</v>
      </c>
      <c r="L94" s="4">
        <f t="shared" si="225"/>
        <v>0.36046291026372579</v>
      </c>
      <c r="M94" s="4">
        <f t="shared" si="226"/>
        <v>0.15220700152205335</v>
      </c>
      <c r="N94" s="4">
        <f t="shared" si="227"/>
        <v>0.68794190712784253</v>
      </c>
      <c r="O94" s="4">
        <f t="shared" si="228"/>
        <v>0.1701644923425949</v>
      </c>
      <c r="P94" s="4">
        <f t="shared" si="229"/>
        <v>0.34026465028356156</v>
      </c>
      <c r="Q94" s="4">
        <f t="shared" si="230"/>
        <v>2.8875379939209633</v>
      </c>
      <c r="R94" s="4">
        <f t="shared" si="231"/>
        <v>0.98690453596508299</v>
      </c>
      <c r="S94" s="4">
        <f t="shared" si="232"/>
        <v>0.88712721781805115</v>
      </c>
      <c r="T94" s="4">
        <f t="shared" si="233"/>
        <v>1.1303692539562871</v>
      </c>
      <c r="U94" s="4">
        <f t="shared" si="234"/>
        <v>0.16617429837519904</v>
      </c>
      <c r="V94" s="4">
        <f t="shared" si="235"/>
        <v>2.2552151851155777</v>
      </c>
      <c r="W94" s="4">
        <f t="shared" si="236"/>
        <v>2.600561272217039</v>
      </c>
      <c r="X94" s="4">
        <f t="shared" si="237"/>
        <v>2.7011922503725749</v>
      </c>
      <c r="Y94" s="4">
        <f t="shared" si="238"/>
        <v>2.7096774193548168</v>
      </c>
      <c r="Z94" s="4">
        <f t="shared" si="239"/>
        <v>3.2714574526741425</v>
      </c>
      <c r="AA94" s="4">
        <f t="shared" si="240"/>
        <v>4.1575492341356712</v>
      </c>
      <c r="AB94" s="4">
        <f t="shared" si="241"/>
        <v>4.353346635225841</v>
      </c>
      <c r="AC94" s="4">
        <f t="shared" si="242"/>
        <v>3.786791098348874</v>
      </c>
      <c r="AD94" s="4">
        <f t="shared" si="243"/>
        <v>3.6839295248264792</v>
      </c>
      <c r="AE94" s="4">
        <f t="shared" si="244"/>
        <v>1.5931372549019773</v>
      </c>
      <c r="AF94" s="4">
        <f t="shared" si="245"/>
        <v>3.4069181296714657</v>
      </c>
      <c r="AG94" s="4">
        <f t="shared" si="246"/>
        <v>3.7696697215978014</v>
      </c>
      <c r="AH94" s="4">
        <f t="shared" si="247"/>
        <v>4.6687263989014793</v>
      </c>
      <c r="AI94" s="4">
        <f t="shared" si="248"/>
        <v>4.8940203343098343</v>
      </c>
      <c r="AJ94" s="4">
        <f t="shared" si="249"/>
        <v>3.4795763993948459</v>
      </c>
      <c r="AK94" s="4">
        <f t="shared" si="250"/>
        <v>3.5327445425762383</v>
      </c>
      <c r="AL94" s="4">
        <f t="shared" si="251"/>
        <v>3.7389307969826202</v>
      </c>
      <c r="AM94" s="4">
        <f t="shared" si="252"/>
        <v>4.4685395104320902</v>
      </c>
      <c r="AN94" s="4">
        <f t="shared" si="253"/>
        <v>3.7524366471735071</v>
      </c>
      <c r="AO94" s="4">
        <f t="shared" si="254"/>
        <v>4.2652502816674875</v>
      </c>
      <c r="AP94" s="4">
        <f t="shared" si="255"/>
        <v>3.8096743597850091</v>
      </c>
      <c r="AQ94" s="4">
        <f t="shared" si="256"/>
        <v>3.8685327881742282</v>
      </c>
      <c r="AR94" s="4">
        <f t="shared" si="257"/>
        <v>3.8515735086895209</v>
      </c>
      <c r="AS94" s="4">
        <f t="shared" si="258"/>
        <v>2.3772769373263003</v>
      </c>
      <c r="AT94" s="4">
        <f t="shared" si="259"/>
        <v>1.7816354499771592</v>
      </c>
      <c r="AU94" s="4">
        <f t="shared" si="260"/>
        <v>0.34822104466314396</v>
      </c>
      <c r="AV94" s="4">
        <f t="shared" si="261"/>
        <v>-1.1910146238504393</v>
      </c>
      <c r="AW94" s="4">
        <f t="shared" si="262"/>
        <v>-2.9252110977080692</v>
      </c>
      <c r="AX94" s="4">
        <f t="shared" si="263"/>
        <v>-6.2687013764212924</v>
      </c>
      <c r="AY94" s="4">
        <f t="shared" si="264"/>
        <v>-7.4079662039831291</v>
      </c>
      <c r="AZ94" s="4">
        <f t="shared" si="265"/>
        <v>-7.8883124809276843</v>
      </c>
      <c r="BA94" s="4">
        <f t="shared" si="266"/>
        <v>-3.3395464429947008</v>
      </c>
      <c r="BB94" s="4">
        <f t="shared" si="267"/>
        <v>-1.3248204309657119</v>
      </c>
      <c r="BC94" s="4">
        <f t="shared" si="268"/>
        <v>0.87990875020369508</v>
      </c>
      <c r="BD94" s="4">
        <f t="shared" si="269"/>
        <v>1.8883551432830936</v>
      </c>
      <c r="BE94" s="4">
        <f t="shared" si="270"/>
        <v>-0.96416519363651254</v>
      </c>
      <c r="BF94" s="4">
        <f t="shared" si="271"/>
        <v>-0.21028793270785329</v>
      </c>
      <c r="BG94" s="4">
        <f t="shared" si="272"/>
        <v>-0.50072686157321966</v>
      </c>
      <c r="BH94" s="4">
        <f t="shared" si="273"/>
        <v>0.69907332141114775</v>
      </c>
      <c r="BI94" s="4">
        <f t="shared" si="274"/>
        <v>0.40564660068145297</v>
      </c>
      <c r="BJ94" s="4">
        <f t="shared" si="275"/>
        <v>0.35662181877127441</v>
      </c>
      <c r="BK94" s="4">
        <f t="shared" si="276"/>
        <v>0.9253246753246458</v>
      </c>
      <c r="BL94" s="4">
        <f t="shared" si="277"/>
        <v>1.1462705844365706</v>
      </c>
      <c r="BM94" s="4">
        <f t="shared" si="278"/>
        <v>1.9230769230769162</v>
      </c>
      <c r="BN94" s="4">
        <f t="shared" si="279"/>
        <v>2.4713293490550736</v>
      </c>
      <c r="BO94" s="4">
        <f t="shared" si="280"/>
        <v>2.2358050506675387</v>
      </c>
      <c r="BP94" s="4">
        <f t="shared" si="281"/>
        <v>1.5961691939345268</v>
      </c>
      <c r="BQ94" s="4">
        <f t="shared" si="282"/>
        <v>1.0306009196131338</v>
      </c>
      <c r="BR94" s="4">
        <f t="shared" si="283"/>
        <v>0.33102143757879343</v>
      </c>
      <c r="BS94" s="4">
        <f t="shared" si="284"/>
        <v>1.3215859030836885</v>
      </c>
      <c r="BT94" s="4">
        <f t="shared" si="285"/>
        <v>1.5239591516103879</v>
      </c>
      <c r="BU94" s="4">
        <f t="shared" si="286"/>
        <v>1.8518518518518601</v>
      </c>
      <c r="BV94" s="4">
        <f t="shared" si="287"/>
        <v>2.4980361351139235</v>
      </c>
      <c r="BW94" s="4">
        <f t="shared" si="288"/>
        <v>2.3136645962733127</v>
      </c>
      <c r="BX94" s="4">
        <f t="shared" si="289"/>
        <v>1.1915815536985397</v>
      </c>
      <c r="BY94" s="4">
        <f t="shared" si="290"/>
        <v>0.72419106317409554</v>
      </c>
      <c r="BZ94" s="4">
        <f t="shared" si="291"/>
        <v>-1.7014101778050184</v>
      </c>
      <c r="CA94" s="4">
        <f t="shared" si="292"/>
        <v>-5.3574138716041775</v>
      </c>
      <c r="CB94" s="4">
        <f t="shared" si="293"/>
        <v>-6.8053219146658517</v>
      </c>
      <c r="CC94" s="4">
        <f t="shared" si="294"/>
        <v>-7.5416857885880368</v>
      </c>
      <c r="CD94" s="4">
        <f t="shared" si="295"/>
        <v>-6.9390300951192803</v>
      </c>
      <c r="CE94" s="4">
        <f t="shared" si="296"/>
        <v>-5.4682488774855713</v>
      </c>
      <c r="CF94" s="4">
        <f t="shared" si="297"/>
        <v>-2.7896291434197473</v>
      </c>
      <c r="CG94" s="4">
        <f t="shared" si="298"/>
        <v>-2.2501654533421456</v>
      </c>
      <c r="CH94" s="4">
        <f t="shared" si="299"/>
        <v>-0.46916890080430651</v>
      </c>
      <c r="CI94" s="4">
        <f t="shared" si="300"/>
        <v>1.1026293469041271</v>
      </c>
      <c r="CJ94" s="4">
        <f t="shared" si="301"/>
        <v>1.1816340310601081</v>
      </c>
      <c r="CK94" s="4">
        <f t="shared" si="302"/>
        <v>1.5064319566689077</v>
      </c>
      <c r="CL94" s="4">
        <f t="shared" si="303"/>
        <v>0.94276094276095623</v>
      </c>
      <c r="CM94" s="4">
        <f t="shared" si="304"/>
        <v>1.0234899328859237</v>
      </c>
      <c r="CN94" s="4">
        <f t="shared" si="305"/>
        <v>1.401401401401392</v>
      </c>
      <c r="CO94" s="4">
        <f t="shared" si="306"/>
        <v>1.9343004835751021</v>
      </c>
      <c r="CP94" s="4">
        <f t="shared" si="307"/>
        <v>2.535023348899279</v>
      </c>
      <c r="CQ94" s="4">
        <f t="shared" si="308"/>
        <v>2.7736256435808126</v>
      </c>
      <c r="CR94" s="4">
        <f t="shared" si="309"/>
        <v>2.5008226390259791</v>
      </c>
      <c r="CS94" s="4">
        <f t="shared" si="310"/>
        <v>2.6828071323409253</v>
      </c>
      <c r="CT94" s="4">
        <f t="shared" si="311"/>
        <v>3.2368249837345209</v>
      </c>
      <c r="CU94" s="4">
        <f t="shared" si="312"/>
        <v>2.7472527472527597</v>
      </c>
      <c r="CV94" s="4">
        <f t="shared" si="313"/>
        <v>1.9422150882825173</v>
      </c>
      <c r="CW94" s="4">
        <f t="shared" si="314"/>
        <v>2.0869842281344475</v>
      </c>
      <c r="CX94" s="4">
        <f t="shared" si="315"/>
        <v>1.4022372774539216</v>
      </c>
      <c r="CY94" s="4">
        <f t="shared" si="316"/>
        <v>1.8087448883296497</v>
      </c>
      <c r="CZ94" s="4">
        <f t="shared" si="317"/>
        <v>2.5035427491733486</v>
      </c>
      <c r="DA94" s="4">
        <f t="shared" si="318"/>
        <v>2.2471910112359605</v>
      </c>
      <c r="DB94" s="4">
        <f t="shared" si="319"/>
        <v>1.8178993163455726</v>
      </c>
      <c r="DC94" s="4">
        <f t="shared" si="320"/>
        <v>1.1586590452649315</v>
      </c>
      <c r="DD94" s="4">
        <f t="shared" si="321"/>
        <v>1.228878648233489</v>
      </c>
      <c r="DE94" s="4">
        <f t="shared" si="322"/>
        <v>0.68681318681318437</v>
      </c>
      <c r="DF94" s="4">
        <f t="shared" si="323"/>
        <v>1.0682130321989725</v>
      </c>
      <c r="DG94" s="4">
        <f t="shared" si="324"/>
        <v>1.3744654856444827</v>
      </c>
      <c r="DH94" s="4">
        <f t="shared" si="325"/>
        <v>1.0622154779969861</v>
      </c>
      <c r="DI94" s="4">
        <f t="shared" si="326"/>
        <v>1.1217219948461477</v>
      </c>
      <c r="DJ94" s="4">
        <f t="shared" si="327"/>
        <v>0.67945040012080682</v>
      </c>
      <c r="DK94" s="4">
        <f t="shared" si="328"/>
        <v>0.76830370593552466</v>
      </c>
      <c r="DL94" s="4">
        <f t="shared" si="329"/>
        <v>0</v>
      </c>
      <c r="DM94" s="4">
        <f t="shared" si="330"/>
        <v>-0.17988307600059761</v>
      </c>
      <c r="DN94" s="4">
        <f t="shared" si="331"/>
        <v>-0.55488902219557046</v>
      </c>
      <c r="DO94" s="4">
        <f t="shared" si="332"/>
        <v>-5.9799671101790075E-2</v>
      </c>
      <c r="DP94" s="4">
        <f t="shared" si="333"/>
        <v>-0.72072072072071336</v>
      </c>
      <c r="DQ94" s="4">
        <f t="shared" si="334"/>
        <v>-1.3515542874305453</v>
      </c>
      <c r="DR94" s="4">
        <f t="shared" si="335"/>
        <v>-1.0556477152767307</v>
      </c>
      <c r="DS94" s="4">
        <f t="shared" si="336"/>
        <v>-2.0493642483171537</v>
      </c>
      <c r="DT94" s="4">
        <f t="shared" si="337"/>
        <v>-12.235329703569253</v>
      </c>
      <c r="DU94" s="4">
        <f t="shared" si="338"/>
        <v>-5.9521997259856736</v>
      </c>
      <c r="DV94" s="4">
        <f t="shared" si="339"/>
        <v>-3.978052126200271</v>
      </c>
      <c r="DW94" s="4">
        <f t="shared" si="340"/>
        <v>-2.6878436163713992</v>
      </c>
      <c r="DX94" s="4">
        <f t="shared" si="341"/>
        <v>11.683611924866423</v>
      </c>
      <c r="DY94" s="4">
        <f t="shared" si="342"/>
        <v>5.5843314988669457</v>
      </c>
      <c r="DZ94" s="4">
        <f t="shared" si="343"/>
        <v>4.4603174603174534</v>
      </c>
      <c r="EA94" s="4">
        <f t="shared" si="344"/>
        <v>-0.34526051475206598</v>
      </c>
      <c r="EB94" s="4">
        <f t="shared" si="345"/>
        <v>-1.9904335750655866</v>
      </c>
      <c r="EC94" s="4">
        <f t="shared" si="346"/>
        <v>-2.2229035719760981</v>
      </c>
      <c r="ED94" s="4">
        <f t="shared" si="347"/>
        <v>-3.7836195107126769</v>
      </c>
      <c r="EE94" s="4">
        <f t="shared" si="348"/>
        <v>1.1653543307086789</v>
      </c>
      <c r="EF94" s="4">
        <f t="shared" si="349"/>
        <v>0.94458438287152724</v>
      </c>
      <c r="EG94" s="4">
        <f t="shared" si="350"/>
        <v>-0.42333019755409484</v>
      </c>
      <c r="EH94" s="4">
        <f t="shared" si="351"/>
        <v>-0.44219835754895076</v>
      </c>
      <c r="EI94" s="4">
        <f t="shared" si="352"/>
        <v>-1.4788293897883054</v>
      </c>
      <c r="EJ94" s="4">
        <f t="shared" si="353"/>
        <v>-1.1540860885838944</v>
      </c>
      <c r="EK94" s="4">
        <f t="shared" si="354"/>
        <v>-0.61407652338213436</v>
      </c>
      <c r="EL94" s="4">
        <f t="shared" si="355"/>
        <v>-0.34898477157360164</v>
      </c>
      <c r="EM94" s="10">
        <f t="shared" si="356"/>
        <v>-0.3241112340022112</v>
      </c>
      <c r="EN94" s="10">
        <f t="shared" si="357"/>
        <v>5.0378668349626565E-2</v>
      </c>
      <c r="EO94" s="10">
        <f t="shared" si="358"/>
        <v>0.47785171102661117</v>
      </c>
      <c r="EP94" s="10">
        <f t="shared" si="359"/>
        <v>1.2108882521489894</v>
      </c>
      <c r="EQ94" s="10">
        <f t="shared" si="360"/>
        <v>0.60794291880128526</v>
      </c>
      <c r="ER94" s="10">
        <f t="shared" si="361"/>
        <v>0.27756606682685092</v>
      </c>
      <c r="ES94" s="10">
        <f t="shared" si="362"/>
        <v>0.74113527847443628</v>
      </c>
      <c r="ET94" s="10">
        <f t="shared" si="363"/>
        <v>0.59499206362687573</v>
      </c>
      <c r="EU94" s="10">
        <f t="shared" si="364"/>
        <v>0.90602581852163855</v>
      </c>
      <c r="EV94" s="10">
        <f t="shared" si="365"/>
        <v>1.0371306257129786</v>
      </c>
      <c r="EW94" s="10">
        <f t="shared" si="366"/>
        <v>0.76033397786190449</v>
      </c>
      <c r="EX94" s="10">
        <f t="shared" si="367"/>
        <v>0.61558204961993379</v>
      </c>
      <c r="EY94" s="10">
        <f t="shared" si="368"/>
        <v>0.28148086384505167</v>
      </c>
      <c r="EZ94" s="10">
        <f t="shared" si="369"/>
        <v>-0.17827950472104614</v>
      </c>
      <c r="FA94" s="10">
        <f t="shared" si="370"/>
        <v>-0.44074439108724439</v>
      </c>
      <c r="FB94" s="10">
        <f t="shared" si="371"/>
        <v>-0.45648434331426735</v>
      </c>
      <c r="FC94" s="10">
        <f t="shared" si="372"/>
        <v>-0.41068951181573166</v>
      </c>
      <c r="FD94" s="10">
        <f t="shared" si="373"/>
        <v>-0.29797503277959603</v>
      </c>
      <c r="FE94" s="10">
        <f t="shared" si="374"/>
        <v>-0.26721810923411304</v>
      </c>
      <c r="FF94" s="10">
        <f t="shared" si="375"/>
        <v>-0.21664423420055812</v>
      </c>
      <c r="FG94" s="10">
        <f t="shared" si="376"/>
        <v>-3.1097590147843857E-2</v>
      </c>
      <c r="FH94" s="10">
        <f t="shared" si="377"/>
        <v>8.3935717157745948E-2</v>
      </c>
      <c r="FI94" s="10">
        <f t="shared" si="378"/>
        <v>0.23470630970907624</v>
      </c>
      <c r="FJ94" s="10">
        <f t="shared" si="379"/>
        <v>0.27066578056125223</v>
      </c>
    </row>
    <row r="95" spans="2:166" x14ac:dyDescent="0.2">
      <c r="B95" t="str">
        <f t="shared" si="219"/>
        <v xml:space="preserve">   Transportation and public utilities</v>
      </c>
      <c r="C95" s="4"/>
      <c r="D95" s="4"/>
      <c r="E95" s="4"/>
      <c r="F95" s="4"/>
      <c r="G95" s="4">
        <f t="shared" si="220"/>
        <v>5.3097345132744111</v>
      </c>
      <c r="H95" s="4">
        <f t="shared" si="221"/>
        <v>4.4408920985006262E-13</v>
      </c>
      <c r="I95" s="4">
        <f t="shared" si="222"/>
        <v>1.5644555694616535</v>
      </c>
      <c r="J95" s="4">
        <f t="shared" si="223"/>
        <v>2.4262295081967533</v>
      </c>
      <c r="K95" s="4">
        <f t="shared" si="224"/>
        <v>-2.3270846800259259</v>
      </c>
      <c r="L95" s="4">
        <f t="shared" si="225"/>
        <v>-1.1568123393317697</v>
      </c>
      <c r="M95" s="4">
        <f t="shared" si="226"/>
        <v>-4.1897720271102283</v>
      </c>
      <c r="N95" s="4">
        <f t="shared" si="227"/>
        <v>-3.5211267605633867</v>
      </c>
      <c r="O95" s="4">
        <f t="shared" si="228"/>
        <v>-0.79417604235605399</v>
      </c>
      <c r="P95" s="4">
        <f t="shared" si="229"/>
        <v>-2.7958387516255234</v>
      </c>
      <c r="Q95" s="4">
        <f t="shared" si="230"/>
        <v>-6.4308681672131662E-2</v>
      </c>
      <c r="R95" s="4">
        <f t="shared" si="231"/>
        <v>-4.6449900464498146</v>
      </c>
      <c r="S95" s="4">
        <f t="shared" si="232"/>
        <v>-1.400933955970407</v>
      </c>
      <c r="T95" s="4">
        <f t="shared" si="233"/>
        <v>0.66889632107027808</v>
      </c>
      <c r="U95" s="4">
        <f t="shared" si="234"/>
        <v>-0.83655083655073126</v>
      </c>
      <c r="V95" s="4">
        <f t="shared" si="235"/>
        <v>5.4975643702154464</v>
      </c>
      <c r="W95" s="4">
        <f t="shared" si="236"/>
        <v>-6.7658998647190938E-2</v>
      </c>
      <c r="X95" s="4">
        <f t="shared" si="237"/>
        <v>0.33222591362136455</v>
      </c>
      <c r="Y95" s="4">
        <f t="shared" si="238"/>
        <v>1.4925373134327291</v>
      </c>
      <c r="Z95" s="4">
        <f t="shared" si="239"/>
        <v>0.92348284960448446</v>
      </c>
      <c r="AA95" s="4">
        <f t="shared" si="240"/>
        <v>4.5362220717674484</v>
      </c>
      <c r="AB95" s="4">
        <f t="shared" si="241"/>
        <v>0.46357615894025983</v>
      </c>
      <c r="AC95" s="4">
        <f t="shared" si="242"/>
        <v>3.3248081841434018</v>
      </c>
      <c r="AD95" s="4">
        <f t="shared" si="243"/>
        <v>6.3398692810456181</v>
      </c>
      <c r="AE95" s="4">
        <f t="shared" si="244"/>
        <v>4.2746113989636791</v>
      </c>
      <c r="AF95" s="4">
        <f t="shared" si="245"/>
        <v>9.3605800922870408</v>
      </c>
      <c r="AG95" s="4">
        <f t="shared" si="246"/>
        <v>0.55693069306916865</v>
      </c>
      <c r="AH95" s="4">
        <f t="shared" si="247"/>
        <v>-5.0399508297481077</v>
      </c>
      <c r="AI95" s="4">
        <f t="shared" si="248"/>
        <v>3.3540372670807006</v>
      </c>
      <c r="AJ95" s="4">
        <f t="shared" si="249"/>
        <v>3.3152501506931831</v>
      </c>
      <c r="AK95" s="4">
        <f t="shared" si="250"/>
        <v>5.7230769230769862</v>
      </c>
      <c r="AL95" s="4">
        <f t="shared" si="251"/>
        <v>10.420711974110365</v>
      </c>
      <c r="AM95" s="4">
        <f t="shared" si="252"/>
        <v>2.7043269230769162</v>
      </c>
      <c r="AN95" s="4">
        <f t="shared" si="253"/>
        <v>0.23337222870525309</v>
      </c>
      <c r="AO95" s="4">
        <f t="shared" si="254"/>
        <v>-0.8149010477297991</v>
      </c>
      <c r="AP95" s="4">
        <f t="shared" si="255"/>
        <v>1.641266119577911</v>
      </c>
      <c r="AQ95" s="4">
        <f t="shared" si="256"/>
        <v>-1.5798712697486783</v>
      </c>
      <c r="AR95" s="4">
        <f t="shared" si="257"/>
        <v>-0.81490104773010996</v>
      </c>
      <c r="AS95" s="4">
        <f t="shared" si="258"/>
        <v>-0.99765258215956942</v>
      </c>
      <c r="AT95" s="4">
        <f t="shared" si="259"/>
        <v>-1.0380622837372511</v>
      </c>
      <c r="AU95" s="4">
        <f t="shared" si="260"/>
        <v>0.83234244946539526</v>
      </c>
      <c r="AV95" s="4">
        <f t="shared" si="261"/>
        <v>-1.4671361502346603</v>
      </c>
      <c r="AW95" s="4">
        <f t="shared" si="262"/>
        <v>-3.3195020746890846</v>
      </c>
      <c r="AX95" s="4">
        <f t="shared" si="263"/>
        <v>-8.0419580419579084</v>
      </c>
      <c r="AY95" s="4">
        <f t="shared" si="264"/>
        <v>-8.4316037735848397</v>
      </c>
      <c r="AZ95" s="4">
        <f t="shared" si="265"/>
        <v>-8.1000595592613518</v>
      </c>
      <c r="BA95" s="4">
        <f t="shared" si="266"/>
        <v>-4.5984058859590116</v>
      </c>
      <c r="BB95" s="4">
        <f t="shared" si="267"/>
        <v>-2.0278833967051768</v>
      </c>
      <c r="BC95" s="4">
        <f t="shared" si="268"/>
        <v>-1.5453960077275064</v>
      </c>
      <c r="BD95" s="4">
        <f t="shared" si="269"/>
        <v>-2.0738820479583198</v>
      </c>
      <c r="BE95" s="4">
        <f t="shared" si="270"/>
        <v>-2.5064267352189473</v>
      </c>
      <c r="BF95" s="4">
        <f t="shared" si="271"/>
        <v>-2.0051746442429796</v>
      </c>
      <c r="BG95" s="4">
        <f t="shared" si="272"/>
        <v>-1.9620667102678513</v>
      </c>
      <c r="BH95" s="4">
        <f t="shared" si="273"/>
        <v>0.13236267372596089</v>
      </c>
      <c r="BI95" s="4">
        <f t="shared" si="274"/>
        <v>0.85695451549083757</v>
      </c>
      <c r="BJ95" s="4">
        <f t="shared" si="275"/>
        <v>1.782178217822028</v>
      </c>
      <c r="BK95" s="4">
        <f t="shared" si="276"/>
        <v>1.0673782521677611</v>
      </c>
      <c r="BL95" s="4">
        <f t="shared" si="277"/>
        <v>-1.7184401850631192</v>
      </c>
      <c r="BM95" s="4">
        <f t="shared" si="278"/>
        <v>-1.7647058823526685</v>
      </c>
      <c r="BN95" s="4">
        <f t="shared" si="279"/>
        <v>-2.0752269779508059</v>
      </c>
      <c r="BO95" s="4">
        <f t="shared" si="280"/>
        <v>-0.33003300329988994</v>
      </c>
      <c r="BP95" s="4">
        <f t="shared" si="281"/>
        <v>1.0087424344316309</v>
      </c>
      <c r="BQ95" s="4">
        <f t="shared" si="282"/>
        <v>2.1956087824351211</v>
      </c>
      <c r="BR95" s="4">
        <f t="shared" si="283"/>
        <v>1.324503311258618</v>
      </c>
      <c r="BS95" s="4">
        <f t="shared" si="284"/>
        <v>1.7218543046358503</v>
      </c>
      <c r="BT95" s="4">
        <f t="shared" si="285"/>
        <v>2.3968042609855633</v>
      </c>
      <c r="BU95" s="4">
        <f t="shared" si="286"/>
        <v>2.7994791666663632</v>
      </c>
      <c r="BV95" s="4">
        <f t="shared" si="287"/>
        <v>2.5490196078426175</v>
      </c>
      <c r="BW95" s="4">
        <f t="shared" si="288"/>
        <v>0.91145833333325932</v>
      </c>
      <c r="BX95" s="4">
        <f t="shared" si="289"/>
        <v>6.5019505851249271E-2</v>
      </c>
      <c r="BY95" s="4">
        <f t="shared" si="290"/>
        <v>-1.5199493350219528</v>
      </c>
      <c r="BZ95" s="4">
        <f t="shared" si="291"/>
        <v>-3.314212874442235</v>
      </c>
      <c r="CA95" s="4">
        <f t="shared" si="292"/>
        <v>-4.258064516129445</v>
      </c>
      <c r="CB95" s="4">
        <f t="shared" si="293"/>
        <v>-7.7322936972055274</v>
      </c>
      <c r="CC95" s="4">
        <f t="shared" si="294"/>
        <v>-8.1028938906751229</v>
      </c>
      <c r="CD95" s="4">
        <f t="shared" si="295"/>
        <v>-7.0533948582727763</v>
      </c>
      <c r="CE95" s="4">
        <f t="shared" si="296"/>
        <v>-6.5363881401615531</v>
      </c>
      <c r="CF95" s="4">
        <f t="shared" si="297"/>
        <v>-3.1690140845074488</v>
      </c>
      <c r="CG95" s="4">
        <f t="shared" si="298"/>
        <v>-1.3995801259622187</v>
      </c>
      <c r="CH95" s="4">
        <f t="shared" si="299"/>
        <v>0.6382978723399324</v>
      </c>
      <c r="CI95" s="4">
        <f t="shared" si="300"/>
        <v>2.6676279740447617</v>
      </c>
      <c r="CJ95" s="4">
        <f t="shared" si="301"/>
        <v>3.8545454545455993</v>
      </c>
      <c r="CK95" s="4">
        <f t="shared" si="302"/>
        <v>3.2647267565647287</v>
      </c>
      <c r="CL95" s="4">
        <f t="shared" si="303"/>
        <v>2.396053558845157</v>
      </c>
      <c r="CM95" s="4">
        <f t="shared" si="304"/>
        <v>2.1769662921344191</v>
      </c>
      <c r="CN95" s="4">
        <f t="shared" si="305"/>
        <v>2.2408963585432762</v>
      </c>
      <c r="CO95" s="4">
        <f t="shared" si="306"/>
        <v>0.20618556701050839</v>
      </c>
      <c r="CP95" s="4">
        <f t="shared" si="307"/>
        <v>1.1699931176871514</v>
      </c>
      <c r="CQ95" s="4">
        <f t="shared" si="308"/>
        <v>0.6872852233679394</v>
      </c>
      <c r="CR95" s="4">
        <f t="shared" si="309"/>
        <v>1.3698630136991241</v>
      </c>
      <c r="CS95" s="4">
        <f t="shared" si="310"/>
        <v>2.4691358024685917</v>
      </c>
      <c r="CT95" s="4">
        <f t="shared" si="311"/>
        <v>3.7414965986393822</v>
      </c>
      <c r="CU95" s="4">
        <f t="shared" si="312"/>
        <v>6.757679180887588</v>
      </c>
      <c r="CV95" s="4">
        <f t="shared" si="313"/>
        <v>7.5000000000002176</v>
      </c>
      <c r="CW95" s="4">
        <f t="shared" si="314"/>
        <v>7.2958500669347393</v>
      </c>
      <c r="CX95" s="4">
        <f t="shared" si="315"/>
        <v>7.4754098360655608</v>
      </c>
      <c r="CY95" s="4">
        <f t="shared" si="316"/>
        <v>6.7774936061384627</v>
      </c>
      <c r="CZ95" s="4">
        <f t="shared" si="317"/>
        <v>5.0282840980512056</v>
      </c>
      <c r="DA95" s="4">
        <f t="shared" si="318"/>
        <v>4.8658764815971534</v>
      </c>
      <c r="DB95" s="4">
        <f t="shared" si="319"/>
        <v>5.8572300183041826</v>
      </c>
      <c r="DC95" s="4">
        <f t="shared" si="320"/>
        <v>4.5508982035929124</v>
      </c>
      <c r="DD95" s="4">
        <f t="shared" si="321"/>
        <v>5.6253740275288289</v>
      </c>
      <c r="DE95" s="4">
        <f t="shared" si="322"/>
        <v>6.067816775728696</v>
      </c>
      <c r="DF95" s="4">
        <f t="shared" si="323"/>
        <v>5.0720461095100644</v>
      </c>
      <c r="DG95" s="4">
        <f t="shared" si="324"/>
        <v>6.0137457044670883</v>
      </c>
      <c r="DH95" s="4">
        <f t="shared" si="325"/>
        <v>5.9490084985829528</v>
      </c>
      <c r="DI95" s="4">
        <f t="shared" si="326"/>
        <v>5.72069545709466</v>
      </c>
      <c r="DJ95" s="4">
        <f t="shared" si="327"/>
        <v>6.3082830499173292</v>
      </c>
      <c r="DK95" s="4">
        <f t="shared" si="328"/>
        <v>5.132360886007592</v>
      </c>
      <c r="DL95" s="4">
        <f t="shared" si="329"/>
        <v>3.5294117647059808</v>
      </c>
      <c r="DM95" s="4">
        <f t="shared" si="330"/>
        <v>2.3872679045091827</v>
      </c>
      <c r="DN95" s="4">
        <f t="shared" si="331"/>
        <v>2.3735810113521438</v>
      </c>
      <c r="DO95" s="4">
        <f t="shared" si="332"/>
        <v>1.9527235354568795</v>
      </c>
      <c r="DP95" s="4">
        <f t="shared" si="333"/>
        <v>3.0991735537189369</v>
      </c>
      <c r="DQ95" s="4">
        <f t="shared" si="334"/>
        <v>4.9222797927463979</v>
      </c>
      <c r="DR95" s="4">
        <f t="shared" si="335"/>
        <v>3.8810483870965307</v>
      </c>
      <c r="DS95" s="4">
        <f t="shared" si="336"/>
        <v>3.8810483870968859</v>
      </c>
      <c r="DT95" s="4">
        <f t="shared" si="337"/>
        <v>-6.312625250500381</v>
      </c>
      <c r="DU95" s="4">
        <f t="shared" si="338"/>
        <v>-6.4691358024693173</v>
      </c>
      <c r="DV95" s="4">
        <f t="shared" si="339"/>
        <v>-5.1431344007765283</v>
      </c>
      <c r="DW95" s="4">
        <f t="shared" si="340"/>
        <v>-5.6768558951961641</v>
      </c>
      <c r="DX95" s="4">
        <f t="shared" si="341"/>
        <v>2.0320855614968991</v>
      </c>
      <c r="DY95" s="4">
        <f t="shared" si="342"/>
        <v>3.6958817317847892</v>
      </c>
      <c r="DZ95" s="4">
        <f t="shared" si="343"/>
        <v>5.4731457800513361</v>
      </c>
      <c r="EA95" s="4">
        <f t="shared" si="344"/>
        <v>9.2592592592587231</v>
      </c>
      <c r="EB95" s="4">
        <f t="shared" si="345"/>
        <v>11.687631027253387</v>
      </c>
      <c r="EC95" s="4">
        <f t="shared" si="346"/>
        <v>11.35437881873742</v>
      </c>
      <c r="ED95" s="4">
        <f t="shared" si="347"/>
        <v>6.8380213385065947</v>
      </c>
      <c r="EE95" s="4">
        <f t="shared" si="348"/>
        <v>2.5894538606406003</v>
      </c>
      <c r="EF95" s="4">
        <f t="shared" si="349"/>
        <v>1.2670107930553787</v>
      </c>
      <c r="EG95" s="4">
        <f t="shared" si="350"/>
        <v>-0.68587105624137168</v>
      </c>
      <c r="EH95" s="4">
        <f t="shared" si="351"/>
        <v>-0.4993191103042971</v>
      </c>
      <c r="EI95" s="4">
        <f t="shared" si="352"/>
        <v>-1.1014226709496588</v>
      </c>
      <c r="EJ95" s="4">
        <f t="shared" si="353"/>
        <v>0.23169601482804225</v>
      </c>
      <c r="EK95" s="4">
        <f t="shared" si="354"/>
        <v>1.381215469613073</v>
      </c>
      <c r="EL95" s="4">
        <f t="shared" si="355"/>
        <v>0.41058394160600198</v>
      </c>
      <c r="EM95" s="10">
        <f t="shared" si="356"/>
        <v>1.7550858468673658</v>
      </c>
      <c r="EN95" s="10">
        <f t="shared" si="357"/>
        <v>1.9403190013871807</v>
      </c>
      <c r="EO95" s="10">
        <f t="shared" si="358"/>
        <v>0.79689373296998323</v>
      </c>
      <c r="EP95" s="10">
        <f t="shared" si="359"/>
        <v>1.2120399818263072</v>
      </c>
      <c r="EQ95" s="10">
        <f t="shared" si="360"/>
        <v>2.2000827153283442</v>
      </c>
      <c r="ER95" s="10">
        <f t="shared" si="361"/>
        <v>2.0046947596680464</v>
      </c>
      <c r="ES95" s="10">
        <f t="shared" si="362"/>
        <v>1.1288516632848911</v>
      </c>
      <c r="ET95" s="10">
        <f t="shared" si="363"/>
        <v>0.84173782823990795</v>
      </c>
      <c r="EU95" s="10">
        <f t="shared" si="364"/>
        <v>0.43171419315628512</v>
      </c>
      <c r="EV95" s="10">
        <f t="shared" si="365"/>
        <v>8.2470349088459294E-2</v>
      </c>
      <c r="EW95" s="10">
        <f t="shared" si="366"/>
        <v>0.30347460107646995</v>
      </c>
      <c r="EX95" s="10">
        <f t="shared" si="367"/>
        <v>0.45524268258385625</v>
      </c>
      <c r="EY95" s="10">
        <f t="shared" si="368"/>
        <v>0.57266473574704158</v>
      </c>
      <c r="EZ95" s="10">
        <f t="shared" si="369"/>
        <v>0.80420629358095574</v>
      </c>
      <c r="FA95" s="10">
        <f t="shared" si="370"/>
        <v>1.0834254087696227</v>
      </c>
      <c r="FB95" s="10">
        <f t="shared" si="371"/>
        <v>1.2653241751762856</v>
      </c>
      <c r="FC95" s="10">
        <f t="shared" si="372"/>
        <v>1.4120592665710197</v>
      </c>
      <c r="FD95" s="10">
        <f t="shared" si="373"/>
        <v>1.5776929111767979</v>
      </c>
      <c r="FE95" s="10">
        <f t="shared" si="374"/>
        <v>1.7007723677120001</v>
      </c>
      <c r="FF95" s="10">
        <f t="shared" si="375"/>
        <v>1.7204116437669947</v>
      </c>
      <c r="FG95" s="10">
        <f t="shared" si="376"/>
        <v>1.7287813088899817</v>
      </c>
      <c r="FH95" s="10">
        <f t="shared" si="377"/>
        <v>1.7578844161711293</v>
      </c>
      <c r="FI95" s="10">
        <f t="shared" si="378"/>
        <v>1.7708516282147313</v>
      </c>
      <c r="FJ95" s="10">
        <f t="shared" si="379"/>
        <v>1.7890373164156426</v>
      </c>
    </row>
    <row r="96" spans="2:166" x14ac:dyDescent="0.2">
      <c r="B96" t="str">
        <f t="shared" si="219"/>
        <v xml:space="preserve">   Information</v>
      </c>
      <c r="C96" s="4"/>
      <c r="D96" s="4"/>
      <c r="E96" s="4"/>
      <c r="F96" s="4"/>
      <c r="G96" s="4">
        <f t="shared" si="220"/>
        <v>1.5756302521008347</v>
      </c>
      <c r="H96" s="4">
        <f t="shared" si="221"/>
        <v>4.3340380549682811</v>
      </c>
      <c r="I96" s="4">
        <f t="shared" si="222"/>
        <v>4.4698544698544618</v>
      </c>
      <c r="J96" s="4">
        <f t="shared" si="223"/>
        <v>8.342133051742362</v>
      </c>
      <c r="K96" s="4">
        <f t="shared" si="224"/>
        <v>7.6525336091003204</v>
      </c>
      <c r="L96" s="4">
        <f t="shared" si="225"/>
        <v>5.9777102330293985</v>
      </c>
      <c r="M96" s="4">
        <f t="shared" si="226"/>
        <v>5.4726368159204064</v>
      </c>
      <c r="N96" s="4">
        <f t="shared" si="227"/>
        <v>5.4580896686159841</v>
      </c>
      <c r="O96" s="4">
        <f t="shared" si="228"/>
        <v>6.2439961575408098</v>
      </c>
      <c r="P96" s="4">
        <f t="shared" si="229"/>
        <v>8.0305927342256176</v>
      </c>
      <c r="Q96" s="4">
        <f t="shared" si="230"/>
        <v>10.377358490566024</v>
      </c>
      <c r="R96" s="4">
        <f t="shared" si="231"/>
        <v>6.8391866913123822</v>
      </c>
      <c r="S96" s="4">
        <f t="shared" si="232"/>
        <v>6.509945750452073</v>
      </c>
      <c r="T96" s="4">
        <f t="shared" si="233"/>
        <v>5.8407079646017879</v>
      </c>
      <c r="U96" s="4">
        <f t="shared" si="234"/>
        <v>2.9059829059828957</v>
      </c>
      <c r="V96" s="4">
        <f t="shared" si="235"/>
        <v>11.072664359861562</v>
      </c>
      <c r="W96" s="4">
        <f t="shared" si="236"/>
        <v>10.780984719864172</v>
      </c>
      <c r="X96" s="4">
        <f t="shared" si="237"/>
        <v>13.210702341137125</v>
      </c>
      <c r="Y96" s="4">
        <f t="shared" si="238"/>
        <v>16.112956810631228</v>
      </c>
      <c r="Z96" s="4">
        <f t="shared" si="239"/>
        <v>13.084112149532711</v>
      </c>
      <c r="AA96" s="4">
        <f t="shared" si="240"/>
        <v>12.796934865900367</v>
      </c>
      <c r="AB96" s="4">
        <f t="shared" si="241"/>
        <v>11.373707533234857</v>
      </c>
      <c r="AC96" s="4">
        <f t="shared" si="242"/>
        <v>7.1530758226037161</v>
      </c>
      <c r="AD96" s="4">
        <f t="shared" si="243"/>
        <v>4.8209366391184671</v>
      </c>
      <c r="AE96" s="4">
        <f t="shared" si="244"/>
        <v>5.7065217391304213</v>
      </c>
      <c r="AF96" s="4">
        <f t="shared" si="245"/>
        <v>5.3050397877984157</v>
      </c>
      <c r="AG96" s="4">
        <f t="shared" si="246"/>
        <v>9.6128170894526086</v>
      </c>
      <c r="AH96" s="4">
        <f t="shared" si="247"/>
        <v>8.5413929040735859</v>
      </c>
      <c r="AI96" s="4">
        <f t="shared" si="248"/>
        <v>7.96915167095118</v>
      </c>
      <c r="AJ96" s="4">
        <f t="shared" si="249"/>
        <v>6.4231738035264385</v>
      </c>
      <c r="AK96" s="4">
        <f t="shared" si="250"/>
        <v>5.7856272838002321</v>
      </c>
      <c r="AL96" s="4">
        <f t="shared" si="251"/>
        <v>7.0217917675544861</v>
      </c>
      <c r="AM96" s="4">
        <f t="shared" si="252"/>
        <v>10.297619047619055</v>
      </c>
      <c r="AN96" s="4">
        <f t="shared" si="253"/>
        <v>11.005917159763312</v>
      </c>
      <c r="AO96" s="4">
        <f t="shared" si="254"/>
        <v>14.738054116292476</v>
      </c>
      <c r="AP96" s="4">
        <f t="shared" si="255"/>
        <v>13.574660633484182</v>
      </c>
      <c r="AQ96" s="4">
        <f t="shared" si="256"/>
        <v>15.70426335671884</v>
      </c>
      <c r="AR96" s="4">
        <f t="shared" si="257"/>
        <v>18.763326226012779</v>
      </c>
      <c r="AS96" s="4">
        <f t="shared" si="258"/>
        <v>17.210235825388875</v>
      </c>
      <c r="AT96" s="4">
        <f t="shared" si="259"/>
        <v>18.177290836653381</v>
      </c>
      <c r="AU96" s="4">
        <f t="shared" si="260"/>
        <v>10.68097014925371</v>
      </c>
      <c r="AV96" s="4">
        <f t="shared" si="261"/>
        <v>4.3536804308797139</v>
      </c>
      <c r="AW96" s="4">
        <f t="shared" si="262"/>
        <v>-2.5256849315068663</v>
      </c>
      <c r="AX96" s="4">
        <f t="shared" si="263"/>
        <v>-5.0147492625368777</v>
      </c>
      <c r="AY96" s="4">
        <f t="shared" si="264"/>
        <v>-6.8689422671723621</v>
      </c>
      <c r="AZ96" s="4">
        <f t="shared" si="265"/>
        <v>-5.6774193548386975</v>
      </c>
      <c r="BA96" s="4">
        <f t="shared" si="266"/>
        <v>-4.2160737812911631</v>
      </c>
      <c r="BB96" s="4">
        <f t="shared" si="267"/>
        <v>-3.4605146406388565</v>
      </c>
      <c r="BC96" s="4">
        <f t="shared" si="268"/>
        <v>-2.4434389140271295</v>
      </c>
      <c r="BD96" s="4">
        <f t="shared" si="269"/>
        <v>-2.4623803009576117</v>
      </c>
      <c r="BE96" s="4">
        <f t="shared" si="270"/>
        <v>-1.5130674002751143</v>
      </c>
      <c r="BF96" s="4">
        <f t="shared" si="271"/>
        <v>-0.59742647058822484</v>
      </c>
      <c r="BG96" s="4">
        <f t="shared" si="272"/>
        <v>0.74211502782930427</v>
      </c>
      <c r="BH96" s="4">
        <f t="shared" si="273"/>
        <v>2.0102851799906452</v>
      </c>
      <c r="BI96" s="4">
        <f t="shared" si="274"/>
        <v>1.2569832402234749</v>
      </c>
      <c r="BJ96" s="4">
        <f t="shared" si="275"/>
        <v>1.4331946370781168</v>
      </c>
      <c r="BK96" s="4">
        <f t="shared" si="276"/>
        <v>2.0257826887661201</v>
      </c>
      <c r="BL96" s="4">
        <f t="shared" si="277"/>
        <v>1.9248395967002674</v>
      </c>
      <c r="BM96" s="4">
        <f t="shared" si="278"/>
        <v>2.6206896551724146</v>
      </c>
      <c r="BN96" s="4">
        <f t="shared" si="279"/>
        <v>2.1877848678213407</v>
      </c>
      <c r="BO96" s="4">
        <f t="shared" si="280"/>
        <v>1.8953068592057587</v>
      </c>
      <c r="BP96" s="4">
        <f t="shared" si="281"/>
        <v>4.0467625899280879</v>
      </c>
      <c r="BQ96" s="4">
        <f t="shared" si="282"/>
        <v>6.0035842293906683</v>
      </c>
      <c r="BR96" s="4">
        <f t="shared" si="283"/>
        <v>6.7796610169491567</v>
      </c>
      <c r="BS96" s="4">
        <f t="shared" si="284"/>
        <v>7.2187776793622538</v>
      </c>
      <c r="BT96" s="4">
        <f t="shared" si="285"/>
        <v>5.8340535868625532</v>
      </c>
      <c r="BU96" s="4">
        <f t="shared" si="286"/>
        <v>3.677092138630611</v>
      </c>
      <c r="BV96" s="4">
        <f t="shared" si="287"/>
        <v>3.2581453634085156</v>
      </c>
      <c r="BW96" s="4">
        <f t="shared" si="288"/>
        <v>3.6348616274266776</v>
      </c>
      <c r="BX96" s="4">
        <f t="shared" si="289"/>
        <v>3.7566353613720072</v>
      </c>
      <c r="BY96" s="4">
        <f t="shared" si="290"/>
        <v>5.3811659192825045</v>
      </c>
      <c r="BZ96" s="4">
        <f t="shared" si="291"/>
        <v>5.3802588996763712</v>
      </c>
      <c r="CA96" s="4">
        <f t="shared" si="292"/>
        <v>3.5472299721004408</v>
      </c>
      <c r="CB96" s="4">
        <f t="shared" si="293"/>
        <v>0.82644628099173278</v>
      </c>
      <c r="CC96" s="4">
        <f t="shared" si="294"/>
        <v>-2.0502901353965042</v>
      </c>
      <c r="CD96" s="4">
        <f t="shared" si="295"/>
        <v>-2.9174664107485593</v>
      </c>
      <c r="CE96" s="4">
        <f t="shared" si="296"/>
        <v>-2.38645111624326</v>
      </c>
      <c r="CF96" s="4">
        <f t="shared" si="297"/>
        <v>-1.053864168618257</v>
      </c>
      <c r="CG96" s="4">
        <f t="shared" si="298"/>
        <v>0.27646129541865072</v>
      </c>
      <c r="CH96" s="4">
        <f t="shared" si="299"/>
        <v>1.3444049031237748</v>
      </c>
      <c r="CI96" s="4">
        <f t="shared" si="300"/>
        <v>0.90694006309148811</v>
      </c>
      <c r="CJ96" s="4">
        <f t="shared" si="301"/>
        <v>1.3412228796844339</v>
      </c>
      <c r="CK96" s="4">
        <f t="shared" si="302"/>
        <v>1.8905080740448943</v>
      </c>
      <c r="CL96" s="4">
        <f t="shared" si="303"/>
        <v>1.2485368708544664</v>
      </c>
      <c r="CM96" s="4">
        <f t="shared" si="304"/>
        <v>2.0320437670965141</v>
      </c>
      <c r="CN96" s="4">
        <f t="shared" si="305"/>
        <v>1.8684312962242045</v>
      </c>
      <c r="CO96" s="4">
        <f t="shared" si="306"/>
        <v>0.30923850019326515</v>
      </c>
      <c r="CP96" s="4">
        <f t="shared" si="307"/>
        <v>0.26974951830442961</v>
      </c>
      <c r="CQ96" s="4">
        <f t="shared" si="308"/>
        <v>0.22979701263883268</v>
      </c>
      <c r="CR96" s="4">
        <f t="shared" si="309"/>
        <v>0.57317539166985565</v>
      </c>
      <c r="CS96" s="4">
        <f t="shared" si="310"/>
        <v>2.0809248554913173</v>
      </c>
      <c r="CT96" s="4">
        <f t="shared" si="311"/>
        <v>2.997694081475788</v>
      </c>
      <c r="CU96" s="4">
        <f t="shared" si="312"/>
        <v>3.3626289644631102</v>
      </c>
      <c r="CV96" s="4">
        <f t="shared" si="313"/>
        <v>3.7993920972644313</v>
      </c>
      <c r="CW96" s="4">
        <f t="shared" si="314"/>
        <v>5.0207625519064214</v>
      </c>
      <c r="CX96" s="4">
        <f t="shared" si="315"/>
        <v>3.656716417910455</v>
      </c>
      <c r="CY96" s="4">
        <f t="shared" si="316"/>
        <v>2.476894639556404</v>
      </c>
      <c r="CZ96" s="4">
        <f t="shared" si="317"/>
        <v>2.5988286969253371</v>
      </c>
      <c r="DA96" s="4">
        <f t="shared" si="318"/>
        <v>2.9115744069014626</v>
      </c>
      <c r="DB96" s="4">
        <f t="shared" si="319"/>
        <v>5.1835853131749543</v>
      </c>
      <c r="DC96" s="4">
        <f t="shared" si="320"/>
        <v>7.0707070707070718</v>
      </c>
      <c r="DD96" s="4">
        <f t="shared" si="321"/>
        <v>8.2411701748126944</v>
      </c>
      <c r="DE96" s="4">
        <f t="shared" si="322"/>
        <v>8.312958435207829</v>
      </c>
      <c r="DF96" s="4">
        <f t="shared" si="323"/>
        <v>7.9739904175222476</v>
      </c>
      <c r="DG96" s="4">
        <f t="shared" si="324"/>
        <v>7.7830188679245182</v>
      </c>
      <c r="DH96" s="4">
        <f t="shared" si="325"/>
        <v>6.7237969676994025</v>
      </c>
      <c r="DI96" s="4">
        <f t="shared" si="326"/>
        <v>5.611093195743333</v>
      </c>
      <c r="DJ96" s="4">
        <f t="shared" si="327"/>
        <v>5.0713153724247118</v>
      </c>
      <c r="DK96" s="4">
        <f t="shared" si="328"/>
        <v>4.845264145045336</v>
      </c>
      <c r="DL96" s="4">
        <f t="shared" si="329"/>
        <v>6.6707844348363299</v>
      </c>
      <c r="DM96" s="4">
        <f t="shared" si="330"/>
        <v>8.2137404580152626</v>
      </c>
      <c r="DN96" s="4">
        <f t="shared" si="331"/>
        <v>8.5972850678732939</v>
      </c>
      <c r="DO96" s="4">
        <f t="shared" si="332"/>
        <v>9.5706618962432941</v>
      </c>
      <c r="DP96" s="4">
        <f t="shared" si="333"/>
        <v>8.5408222350897169</v>
      </c>
      <c r="DQ96" s="4">
        <f t="shared" si="334"/>
        <v>8.6343115124153371</v>
      </c>
      <c r="DR96" s="4">
        <f t="shared" si="335"/>
        <v>7.3888888888888893</v>
      </c>
      <c r="DS96" s="4">
        <f t="shared" si="336"/>
        <v>6.8027210884353817</v>
      </c>
      <c r="DT96" s="4">
        <f t="shared" si="337"/>
        <v>4.6145638837023384</v>
      </c>
      <c r="DU96" s="4">
        <f t="shared" si="338"/>
        <v>2.0779220779221008</v>
      </c>
      <c r="DV96" s="4">
        <f t="shared" si="339"/>
        <v>3.6989136057940852</v>
      </c>
      <c r="DW96" s="4">
        <f t="shared" si="340"/>
        <v>2.5732484076433026</v>
      </c>
      <c r="DX96" s="4">
        <f t="shared" si="341"/>
        <v>3.9010708822029727</v>
      </c>
      <c r="DY96" s="4">
        <f t="shared" si="342"/>
        <v>5.1145038167938806</v>
      </c>
      <c r="DZ96" s="4">
        <f t="shared" si="343"/>
        <v>6.5352955849339089</v>
      </c>
      <c r="EA96" s="4">
        <f t="shared" si="344"/>
        <v>6.3089915548931952</v>
      </c>
      <c r="EB96" s="4">
        <f t="shared" si="345"/>
        <v>7.5828220858895623</v>
      </c>
      <c r="EC96" s="4">
        <f t="shared" si="346"/>
        <v>5.6644880174292034</v>
      </c>
      <c r="ED96" s="4">
        <f t="shared" si="347"/>
        <v>1.7794427534535195</v>
      </c>
      <c r="EE96" s="4">
        <f t="shared" si="348"/>
        <v>0.44392523364484848</v>
      </c>
      <c r="EF96" s="4">
        <f t="shared" si="349"/>
        <v>-4.014598540145986</v>
      </c>
      <c r="EG96" s="4">
        <f t="shared" si="350"/>
        <v>-6.0022909507445483</v>
      </c>
      <c r="EH96" s="4">
        <f t="shared" si="351"/>
        <v>-7.3844030365769591</v>
      </c>
      <c r="EI96" s="4">
        <f t="shared" si="352"/>
        <v>-6.6992323796231652</v>
      </c>
      <c r="EJ96" s="4">
        <f t="shared" si="353"/>
        <v>-4.8241444866920062</v>
      </c>
      <c r="EK96" s="4">
        <f t="shared" si="354"/>
        <v>-2.5103582744333441</v>
      </c>
      <c r="EL96" s="4">
        <f t="shared" si="355"/>
        <v>0.52160953800299836</v>
      </c>
      <c r="EM96" s="10">
        <f t="shared" si="356"/>
        <v>1.5719521316380103</v>
      </c>
      <c r="EN96" s="10">
        <f t="shared" si="357"/>
        <v>1.875280898876408</v>
      </c>
      <c r="EO96" s="10">
        <f t="shared" si="358"/>
        <v>1.9027249999999718</v>
      </c>
      <c r="EP96" s="10">
        <f t="shared" si="359"/>
        <v>1.0814677538917739</v>
      </c>
      <c r="EQ96" s="10">
        <f t="shared" si="360"/>
        <v>0.67635383062214505</v>
      </c>
      <c r="ER96" s="10">
        <f t="shared" si="361"/>
        <v>0.30580095365191351</v>
      </c>
      <c r="ES96" s="10">
        <f t="shared" si="362"/>
        <v>0.1547799629499691</v>
      </c>
      <c r="ET96" s="10">
        <f t="shared" si="363"/>
        <v>-0.43458842803807407</v>
      </c>
      <c r="EU96" s="10">
        <f t="shared" si="364"/>
        <v>-0.85890746210144364</v>
      </c>
      <c r="EV96" s="10">
        <f t="shared" si="365"/>
        <v>-1.0468452434184594</v>
      </c>
      <c r="EW96" s="10">
        <f t="shared" si="366"/>
        <v>-1.1421172452208528</v>
      </c>
      <c r="EX96" s="10">
        <f t="shared" si="367"/>
        <v>-1.12767306761693</v>
      </c>
      <c r="EY96" s="10">
        <f t="shared" si="368"/>
        <v>-0.82318978294435574</v>
      </c>
      <c r="EZ96" s="10">
        <f t="shared" si="369"/>
        <v>-0.17497423908059417</v>
      </c>
      <c r="FA96" s="10">
        <f t="shared" si="370"/>
        <v>0.5271827685866981</v>
      </c>
      <c r="FB96" s="10">
        <f t="shared" si="371"/>
        <v>1.1565512201336059</v>
      </c>
      <c r="FC96" s="10">
        <f t="shared" si="372"/>
        <v>1.6827332569119502</v>
      </c>
      <c r="FD96" s="10">
        <f t="shared" si="373"/>
        <v>2.1107920961804139</v>
      </c>
      <c r="FE96" s="10">
        <f t="shared" si="374"/>
        <v>2.4234742922721431</v>
      </c>
      <c r="FF96" s="10">
        <f t="shared" si="375"/>
        <v>2.5455895154056662</v>
      </c>
      <c r="FG96" s="10">
        <f t="shared" si="376"/>
        <v>2.4597599570421513</v>
      </c>
      <c r="FH96" s="10">
        <f t="shared" si="377"/>
        <v>2.2503715493152221</v>
      </c>
      <c r="FI96" s="10">
        <f t="shared" si="378"/>
        <v>2.0992975388591795</v>
      </c>
      <c r="FJ96" s="10">
        <f t="shared" si="379"/>
        <v>2.0871216364894973</v>
      </c>
    </row>
    <row r="97" spans="2:166" x14ac:dyDescent="0.2">
      <c r="B97" t="str">
        <f t="shared" si="219"/>
        <v xml:space="preserve">   Financial activities</v>
      </c>
      <c r="C97" s="4"/>
      <c r="D97" s="4"/>
      <c r="E97" s="4"/>
      <c r="F97" s="4"/>
      <c r="G97" s="4">
        <f t="shared" si="220"/>
        <v>4.7236655644766756E-2</v>
      </c>
      <c r="H97" s="4">
        <f t="shared" si="221"/>
        <v>0.28182245185530697</v>
      </c>
      <c r="I97" s="4">
        <f t="shared" si="222"/>
        <v>-0.42273367778299376</v>
      </c>
      <c r="J97" s="4">
        <f t="shared" si="223"/>
        <v>4.7281323877057524E-2</v>
      </c>
      <c r="K97" s="4">
        <f t="shared" si="224"/>
        <v>1.0859301227573281</v>
      </c>
      <c r="L97" s="4">
        <f t="shared" si="225"/>
        <v>0.42154566744732058</v>
      </c>
      <c r="M97" s="4">
        <f t="shared" si="226"/>
        <v>2.0283018867924385</v>
      </c>
      <c r="N97" s="4">
        <f t="shared" si="227"/>
        <v>4.2533081285444307</v>
      </c>
      <c r="O97" s="4">
        <f t="shared" si="228"/>
        <v>3.3162073797290859</v>
      </c>
      <c r="P97" s="4">
        <f t="shared" si="229"/>
        <v>3.3582089552238736</v>
      </c>
      <c r="Q97" s="4">
        <f t="shared" si="230"/>
        <v>5.3166897827092052</v>
      </c>
      <c r="R97" s="4">
        <f t="shared" si="231"/>
        <v>2.6291931097008225</v>
      </c>
      <c r="S97" s="4">
        <f t="shared" si="232"/>
        <v>5.6057866184448635</v>
      </c>
      <c r="T97" s="4">
        <f t="shared" si="233"/>
        <v>3.2490974729241895</v>
      </c>
      <c r="U97" s="4">
        <f t="shared" si="234"/>
        <v>-0.65847234416154254</v>
      </c>
      <c r="V97" s="4">
        <f t="shared" si="235"/>
        <v>-2.1201413427561988</v>
      </c>
      <c r="W97" s="4">
        <f t="shared" si="236"/>
        <v>-5.5650684931506937</v>
      </c>
      <c r="X97" s="4">
        <f t="shared" si="237"/>
        <v>-4.23951048951049</v>
      </c>
      <c r="Y97" s="4">
        <f t="shared" si="238"/>
        <v>-1.6791869200176723</v>
      </c>
      <c r="Z97" s="4">
        <f t="shared" si="239"/>
        <v>1.3989169675090229</v>
      </c>
      <c r="AA97" s="4">
        <f t="shared" si="240"/>
        <v>2.6291931097008225</v>
      </c>
      <c r="AB97" s="4">
        <f t="shared" si="241"/>
        <v>3.7882245549977434</v>
      </c>
      <c r="AC97" s="4">
        <f t="shared" si="242"/>
        <v>2.7415730337078559</v>
      </c>
      <c r="AD97" s="4">
        <f t="shared" si="243"/>
        <v>1.7801513128615998</v>
      </c>
      <c r="AE97" s="4">
        <f t="shared" si="244"/>
        <v>1.0600706713780772</v>
      </c>
      <c r="AF97" s="4">
        <f t="shared" si="245"/>
        <v>2.0668425681618308</v>
      </c>
      <c r="AG97" s="4">
        <f t="shared" si="246"/>
        <v>2.8433945756780377</v>
      </c>
      <c r="AH97" s="4">
        <f t="shared" si="247"/>
        <v>5.3782247485789192</v>
      </c>
      <c r="AI97" s="4">
        <f t="shared" si="248"/>
        <v>4.3269230769230838</v>
      </c>
      <c r="AJ97" s="4">
        <f t="shared" si="249"/>
        <v>7.4105988797931843</v>
      </c>
      <c r="AK97" s="4">
        <f t="shared" si="250"/>
        <v>8.1667375584857602</v>
      </c>
      <c r="AL97" s="4">
        <f t="shared" si="251"/>
        <v>8.879668049792544</v>
      </c>
      <c r="AM97" s="4">
        <f t="shared" si="252"/>
        <v>10.222036028487658</v>
      </c>
      <c r="AN97" s="4">
        <f t="shared" si="253"/>
        <v>6.3778580024067111</v>
      </c>
      <c r="AO97" s="4">
        <f t="shared" si="254"/>
        <v>5.190719622493134</v>
      </c>
      <c r="AP97" s="4">
        <f t="shared" si="255"/>
        <v>1.5625</v>
      </c>
      <c r="AQ97" s="4">
        <f t="shared" si="256"/>
        <v>1.36830102622576</v>
      </c>
      <c r="AR97" s="4">
        <f t="shared" si="257"/>
        <v>7.5414781297156175E-2</v>
      </c>
      <c r="AS97" s="4">
        <f t="shared" si="258"/>
        <v>-1.0467289719626183</v>
      </c>
      <c r="AT97" s="4">
        <f t="shared" si="259"/>
        <v>-0.26266416510318802</v>
      </c>
      <c r="AU97" s="4">
        <f t="shared" si="260"/>
        <v>1.0123734533183493</v>
      </c>
      <c r="AV97" s="4">
        <f t="shared" si="261"/>
        <v>1.5448379804069212</v>
      </c>
      <c r="AW97" s="4">
        <f t="shared" si="262"/>
        <v>3.8534189648658845</v>
      </c>
      <c r="AX97" s="4">
        <f t="shared" si="263"/>
        <v>2.8216704288938965</v>
      </c>
      <c r="AY97" s="4">
        <f t="shared" si="264"/>
        <v>-0.29695619896065173</v>
      </c>
      <c r="AZ97" s="4">
        <f t="shared" si="265"/>
        <v>-3.7105751391453001E-2</v>
      </c>
      <c r="BA97" s="4">
        <f t="shared" si="266"/>
        <v>-1.746089487086222</v>
      </c>
      <c r="BB97" s="4">
        <f t="shared" si="267"/>
        <v>-0.40248810830589843</v>
      </c>
      <c r="BC97" s="4">
        <f t="shared" si="268"/>
        <v>2.5316455696202445</v>
      </c>
      <c r="BD97" s="4">
        <f t="shared" si="269"/>
        <v>2.8953229398663627</v>
      </c>
      <c r="BE97" s="4">
        <f t="shared" si="270"/>
        <v>3.6282858200666457</v>
      </c>
      <c r="BF97" s="4">
        <f t="shared" si="271"/>
        <v>2.2777369581190365</v>
      </c>
      <c r="BG97" s="4">
        <f t="shared" si="272"/>
        <v>0.54466230936818238</v>
      </c>
      <c r="BH97" s="4">
        <f t="shared" si="273"/>
        <v>-0.7575757575757569</v>
      </c>
      <c r="BI97" s="4">
        <f t="shared" si="274"/>
        <v>-1.8935334047874397</v>
      </c>
      <c r="BJ97" s="4">
        <f t="shared" si="275"/>
        <v>-1.3290229885057347</v>
      </c>
      <c r="BK97" s="4">
        <f t="shared" si="276"/>
        <v>-1.4806789454676728</v>
      </c>
      <c r="BL97" s="4">
        <f t="shared" si="277"/>
        <v>-0.1454016721192386</v>
      </c>
      <c r="BM97" s="4">
        <f t="shared" si="278"/>
        <v>1.7844136926438825</v>
      </c>
      <c r="BN97" s="4">
        <f t="shared" si="279"/>
        <v>2.5846377866763692</v>
      </c>
      <c r="BO97" s="4">
        <f t="shared" si="280"/>
        <v>3.409090909090895</v>
      </c>
      <c r="BP97" s="4">
        <f t="shared" si="281"/>
        <v>2.8758645795413207</v>
      </c>
      <c r="BQ97" s="4">
        <f t="shared" si="282"/>
        <v>0.71556350626116316</v>
      </c>
      <c r="BR97" s="4">
        <f t="shared" si="283"/>
        <v>-0.31937544357699688</v>
      </c>
      <c r="BS97" s="4">
        <f t="shared" si="284"/>
        <v>-0.46082949308754451</v>
      </c>
      <c r="BT97" s="4">
        <f t="shared" si="285"/>
        <v>-0.49539985845720169</v>
      </c>
      <c r="BU97" s="4">
        <f t="shared" si="286"/>
        <v>-0.74600355239788918</v>
      </c>
      <c r="BV97" s="4">
        <f t="shared" si="287"/>
        <v>-0.42719829120685393</v>
      </c>
      <c r="BW97" s="4">
        <f t="shared" si="288"/>
        <v>-0.46296296296293171</v>
      </c>
      <c r="BX97" s="4">
        <f t="shared" si="289"/>
        <v>-1.3513513513513153</v>
      </c>
      <c r="BY97" s="4">
        <f t="shared" si="290"/>
        <v>-1.9327129563350143</v>
      </c>
      <c r="BZ97" s="4">
        <f t="shared" si="291"/>
        <v>-4.1115480872363168</v>
      </c>
      <c r="CA97" s="4">
        <f t="shared" si="292"/>
        <v>-6.5831842576028805</v>
      </c>
      <c r="CB97" s="4">
        <f t="shared" si="293"/>
        <v>-7.7865897620764457</v>
      </c>
      <c r="CC97" s="4">
        <f t="shared" si="294"/>
        <v>-8.9051094890510782</v>
      </c>
      <c r="CD97" s="4">
        <f t="shared" si="295"/>
        <v>-8.7248322147650992</v>
      </c>
      <c r="CE97" s="4">
        <f t="shared" si="296"/>
        <v>-7.6981999234009946</v>
      </c>
      <c r="CF97" s="4">
        <f t="shared" si="297"/>
        <v>-5.9030492572322064</v>
      </c>
      <c r="CG97" s="4">
        <f t="shared" si="298"/>
        <v>-3.9262820512820484</v>
      </c>
      <c r="CH97" s="4">
        <f t="shared" si="299"/>
        <v>-2.083333333333337</v>
      </c>
      <c r="CI97" s="4">
        <f t="shared" si="300"/>
        <v>-1.1203319502074538</v>
      </c>
      <c r="CJ97" s="4">
        <f t="shared" si="301"/>
        <v>-1.7864561695056125</v>
      </c>
      <c r="CK97" s="4">
        <f t="shared" si="302"/>
        <v>-2.3769808173477958</v>
      </c>
      <c r="CL97" s="4">
        <f t="shared" si="303"/>
        <v>-2.5865665415102157</v>
      </c>
      <c r="CM97" s="4">
        <f t="shared" si="304"/>
        <v>-2.5178346621905323</v>
      </c>
      <c r="CN97" s="4">
        <f t="shared" si="305"/>
        <v>-1.4805414551607554</v>
      </c>
      <c r="CO97" s="4">
        <f t="shared" si="306"/>
        <v>-0.21358393848781576</v>
      </c>
      <c r="CP97" s="4">
        <f t="shared" si="307"/>
        <v>0.89935760171306889</v>
      </c>
      <c r="CQ97" s="4">
        <f t="shared" si="308"/>
        <v>2.755058114507114</v>
      </c>
      <c r="CR97" s="4">
        <f t="shared" si="309"/>
        <v>3.3061399742378761</v>
      </c>
      <c r="CS97" s="4">
        <f t="shared" si="310"/>
        <v>3.3818493150684859</v>
      </c>
      <c r="CT97" s="4">
        <f t="shared" si="311"/>
        <v>2.843803056027161</v>
      </c>
      <c r="CU97" s="4">
        <f t="shared" si="312"/>
        <v>1.2568077084206042</v>
      </c>
      <c r="CV97" s="4">
        <f t="shared" si="313"/>
        <v>0.62344139650873931</v>
      </c>
      <c r="CW97" s="4">
        <f t="shared" si="314"/>
        <v>0.74534161490684703</v>
      </c>
      <c r="CX97" s="4">
        <f t="shared" si="315"/>
        <v>1.0317787866281458</v>
      </c>
      <c r="CY97" s="4">
        <f t="shared" si="316"/>
        <v>1.4894497310715904</v>
      </c>
      <c r="CZ97" s="4">
        <f t="shared" si="317"/>
        <v>1.4456836018174268</v>
      </c>
      <c r="DA97" s="4">
        <f t="shared" si="318"/>
        <v>1.3563501849568338</v>
      </c>
      <c r="DB97" s="4">
        <f t="shared" si="319"/>
        <v>0.93954248366012738</v>
      </c>
      <c r="DC97" s="4">
        <f t="shared" si="320"/>
        <v>1.5083571137382679</v>
      </c>
      <c r="DD97" s="4">
        <f t="shared" si="321"/>
        <v>1.4250814332247508</v>
      </c>
      <c r="DE97" s="4">
        <f t="shared" si="322"/>
        <v>1.6626115166261002</v>
      </c>
      <c r="DF97" s="4">
        <f t="shared" si="323"/>
        <v>1.1736139214892916</v>
      </c>
      <c r="DG97" s="4">
        <f t="shared" si="324"/>
        <v>0.56224899598393829</v>
      </c>
      <c r="DH97" s="4">
        <f t="shared" si="325"/>
        <v>1.284624648735444</v>
      </c>
      <c r="DI97" s="4">
        <f t="shared" si="326"/>
        <v>1.1168727562824055</v>
      </c>
      <c r="DJ97" s="4">
        <f t="shared" si="327"/>
        <v>2.079999999999993</v>
      </c>
      <c r="DK97" s="4">
        <f t="shared" si="328"/>
        <v>3.2747603833865657</v>
      </c>
      <c r="DL97" s="4">
        <f t="shared" si="329"/>
        <v>3.1311930241775698</v>
      </c>
      <c r="DM97" s="4">
        <f t="shared" si="330"/>
        <v>2.7613412228796985</v>
      </c>
      <c r="DN97" s="4">
        <f t="shared" si="331"/>
        <v>2.1159874608150497</v>
      </c>
      <c r="DO97" s="4">
        <f t="shared" si="332"/>
        <v>1.4694508894045111</v>
      </c>
      <c r="DP97" s="4">
        <f t="shared" si="333"/>
        <v>1.6525749423520475</v>
      </c>
      <c r="DQ97" s="4">
        <f t="shared" si="334"/>
        <v>2.1880998080614056</v>
      </c>
      <c r="DR97" s="4">
        <f t="shared" si="335"/>
        <v>2.4942440521872555</v>
      </c>
      <c r="DS97" s="4">
        <f t="shared" si="336"/>
        <v>0.80030487804878536</v>
      </c>
      <c r="DT97" s="4">
        <f t="shared" si="337"/>
        <v>-3.5538752362949011</v>
      </c>
      <c r="DU97" s="4">
        <f t="shared" si="338"/>
        <v>-4.1322314049586861</v>
      </c>
      <c r="DV97" s="4">
        <f t="shared" si="339"/>
        <v>-2.9202545862972551</v>
      </c>
      <c r="DW97" s="4">
        <f t="shared" si="340"/>
        <v>-1.9281663516068082</v>
      </c>
      <c r="DX97" s="4">
        <f t="shared" si="341"/>
        <v>1.999215993727943</v>
      </c>
      <c r="DY97" s="4">
        <f t="shared" si="342"/>
        <v>2.2335423197492155</v>
      </c>
      <c r="DZ97" s="4">
        <f t="shared" si="343"/>
        <v>2.4681835711531042</v>
      </c>
      <c r="EA97" s="4">
        <f t="shared" si="344"/>
        <v>3.8550501156515038</v>
      </c>
      <c r="EB97" s="4">
        <f t="shared" si="345"/>
        <v>3.1129900076863892</v>
      </c>
      <c r="EC97" s="4">
        <f t="shared" si="346"/>
        <v>2.3380605596013737</v>
      </c>
      <c r="ED97" s="4">
        <f t="shared" si="347"/>
        <v>-3.7636432066234793E-2</v>
      </c>
      <c r="EE97" s="4">
        <f t="shared" si="348"/>
        <v>-1.8930957683741645</v>
      </c>
      <c r="EF97" s="4">
        <f t="shared" si="349"/>
        <v>-1.6399552739470802</v>
      </c>
      <c r="EG97" s="4">
        <f t="shared" si="350"/>
        <v>-1.7977528089887618</v>
      </c>
      <c r="EH97" s="4">
        <f t="shared" si="351"/>
        <v>-1.8825301204819178</v>
      </c>
      <c r="EI97" s="4">
        <f t="shared" si="352"/>
        <v>-1.6647748770336812</v>
      </c>
      <c r="EJ97" s="4">
        <f t="shared" si="353"/>
        <v>-1.8567639257294544</v>
      </c>
      <c r="EK97" s="4">
        <f t="shared" si="354"/>
        <v>-1.1060259344012224</v>
      </c>
      <c r="EL97" s="4">
        <f t="shared" si="355"/>
        <v>-0.9593246354566487</v>
      </c>
      <c r="EM97" s="10">
        <f t="shared" si="356"/>
        <v>0.19713736052329178</v>
      </c>
      <c r="EN97" s="10">
        <f t="shared" si="357"/>
        <v>0.82578378378379558</v>
      </c>
      <c r="EO97" s="10">
        <f t="shared" si="358"/>
        <v>1.126760509062863</v>
      </c>
      <c r="EP97" s="10">
        <f t="shared" si="359"/>
        <v>1.9067222006974083</v>
      </c>
      <c r="EQ97" s="10">
        <f t="shared" si="360"/>
        <v>1.7046310705068013</v>
      </c>
      <c r="ER97" s="10">
        <f t="shared" si="361"/>
        <v>1.6321781085137932</v>
      </c>
      <c r="ES97" s="10">
        <f t="shared" si="362"/>
        <v>1.5785993904623208</v>
      </c>
      <c r="ET97" s="10">
        <f t="shared" si="363"/>
        <v>1.3160837765009648</v>
      </c>
      <c r="EU97" s="10">
        <f t="shared" si="364"/>
        <v>0.94437473869783961</v>
      </c>
      <c r="EV97" s="10">
        <f t="shared" si="365"/>
        <v>0.72520818777530582</v>
      </c>
      <c r="EW97" s="10">
        <f t="shared" si="366"/>
        <v>0.26018436925028254</v>
      </c>
      <c r="EX97" s="10">
        <f t="shared" si="367"/>
        <v>-0.12097589927276831</v>
      </c>
      <c r="EY97" s="10">
        <f t="shared" si="368"/>
        <v>-0.50391875718294177</v>
      </c>
      <c r="EZ97" s="10">
        <f t="shared" si="369"/>
        <v>-0.89742199909369491</v>
      </c>
      <c r="FA97" s="10">
        <f t="shared" si="370"/>
        <v>-1.2070585684588742</v>
      </c>
      <c r="FB97" s="10">
        <f t="shared" si="371"/>
        <v>-1.1169277779625175</v>
      </c>
      <c r="FC97" s="10">
        <f t="shared" si="372"/>
        <v>-1.1472850661892631</v>
      </c>
      <c r="FD97" s="10">
        <f t="shared" si="373"/>
        <v>-0.91997522333534532</v>
      </c>
      <c r="FE97" s="10">
        <f t="shared" si="374"/>
        <v>-0.58663767837436875</v>
      </c>
      <c r="FF97" s="10">
        <f t="shared" si="375"/>
        <v>-0.59999400427748206</v>
      </c>
      <c r="FG97" s="10">
        <f t="shared" si="376"/>
        <v>-0.72081174491889222</v>
      </c>
      <c r="FH97" s="10">
        <f t="shared" si="377"/>
        <v>-0.90069909098058343</v>
      </c>
      <c r="FI97" s="10">
        <f t="shared" si="378"/>
        <v>-0.9891608649164052</v>
      </c>
      <c r="FJ97" s="10">
        <f t="shared" si="379"/>
        <v>-1.0826367581606156</v>
      </c>
    </row>
    <row r="98" spans="2:166" x14ac:dyDescent="0.2">
      <c r="B98" t="str">
        <f t="shared" si="219"/>
        <v xml:space="preserve">   Professional and business services</v>
      </c>
      <c r="C98" s="4"/>
      <c r="D98" s="4"/>
      <c r="E98" s="4"/>
      <c r="F98" s="4"/>
      <c r="G98" s="4">
        <f t="shared" si="220"/>
        <v>2.2963367960634029</v>
      </c>
      <c r="H98" s="4">
        <f t="shared" si="221"/>
        <v>-0.42906945561811405</v>
      </c>
      <c r="I98" s="4">
        <f t="shared" si="222"/>
        <v>-1.6649048625792973</v>
      </c>
      <c r="J98" s="4">
        <f t="shared" si="223"/>
        <v>-0.68983815335631471</v>
      </c>
      <c r="K98" s="4">
        <f t="shared" si="224"/>
        <v>2.8861571352218007</v>
      </c>
      <c r="L98" s="4">
        <f t="shared" si="225"/>
        <v>2.2353891731752951</v>
      </c>
      <c r="M98" s="4">
        <f t="shared" si="226"/>
        <v>5.3748992206403834E-2</v>
      </c>
      <c r="N98" s="4">
        <f t="shared" si="227"/>
        <v>-0.13358268768368653</v>
      </c>
      <c r="O98" s="4">
        <f t="shared" si="228"/>
        <v>0.93506493506494426</v>
      </c>
      <c r="P98" s="4">
        <f t="shared" si="229"/>
        <v>3.3983140147523683</v>
      </c>
      <c r="Q98" s="4">
        <f t="shared" si="230"/>
        <v>8.0042976094547349</v>
      </c>
      <c r="R98" s="4">
        <f t="shared" si="231"/>
        <v>7.0893525949705882</v>
      </c>
      <c r="S98" s="4">
        <f t="shared" si="232"/>
        <v>5.043746783324754</v>
      </c>
      <c r="T98" s="4">
        <f t="shared" si="233"/>
        <v>6.394904458598738</v>
      </c>
      <c r="U98" s="4">
        <f t="shared" si="234"/>
        <v>5.7199701566774452</v>
      </c>
      <c r="V98" s="4">
        <f t="shared" si="235"/>
        <v>8.8183862103422541</v>
      </c>
      <c r="W98" s="4">
        <f t="shared" si="236"/>
        <v>6.7368936795688228</v>
      </c>
      <c r="X98" s="4">
        <f t="shared" si="237"/>
        <v>3.6398467432950277</v>
      </c>
      <c r="Y98" s="4">
        <f t="shared" si="238"/>
        <v>2.7993413314514326</v>
      </c>
      <c r="Z98" s="4">
        <f t="shared" si="239"/>
        <v>2.5022956841138644</v>
      </c>
      <c r="AA98" s="4">
        <f t="shared" si="240"/>
        <v>5.393619462933219</v>
      </c>
      <c r="AB98" s="4">
        <f t="shared" si="241"/>
        <v>6.2846580406654251</v>
      </c>
      <c r="AC98" s="4">
        <f t="shared" si="242"/>
        <v>7.3226544622425838</v>
      </c>
      <c r="AD98" s="4">
        <f t="shared" si="243"/>
        <v>7.8835386338185875</v>
      </c>
      <c r="AE98" s="4">
        <f t="shared" si="244"/>
        <v>7.5348432055749148</v>
      </c>
      <c r="AF98" s="4">
        <f t="shared" si="245"/>
        <v>10.391304347826068</v>
      </c>
      <c r="AG98" s="4">
        <f t="shared" si="246"/>
        <v>8.8699360341151454</v>
      </c>
      <c r="AH98" s="4">
        <f t="shared" si="247"/>
        <v>8.158604940834536</v>
      </c>
      <c r="AI98" s="4">
        <f t="shared" si="248"/>
        <v>7.9384366140137663</v>
      </c>
      <c r="AJ98" s="4">
        <f t="shared" si="249"/>
        <v>5.1004332414336551</v>
      </c>
      <c r="AK98" s="4">
        <f t="shared" si="250"/>
        <v>5.6012534273403913</v>
      </c>
      <c r="AL98" s="4">
        <f t="shared" si="251"/>
        <v>4.2994241842610359</v>
      </c>
      <c r="AM98" s="4">
        <f t="shared" si="252"/>
        <v>3.2457786116322884</v>
      </c>
      <c r="AN98" s="4">
        <f t="shared" si="253"/>
        <v>5.6398725875960398</v>
      </c>
      <c r="AO98" s="4">
        <f t="shared" si="254"/>
        <v>6.6765578635014755</v>
      </c>
      <c r="AP98" s="4">
        <f t="shared" si="255"/>
        <v>8.1891792418108178</v>
      </c>
      <c r="AQ98" s="4">
        <f t="shared" si="256"/>
        <v>8.4135925858622294</v>
      </c>
      <c r="AR98" s="4">
        <f t="shared" si="257"/>
        <v>6.6158212131961491</v>
      </c>
      <c r="AS98" s="4">
        <f t="shared" si="258"/>
        <v>6.7280945757997257</v>
      </c>
      <c r="AT98" s="4">
        <f t="shared" si="259"/>
        <v>4.8137438339853844</v>
      </c>
      <c r="AU98" s="4">
        <f t="shared" si="260"/>
        <v>-0.20113979215553579</v>
      </c>
      <c r="AV98" s="4">
        <f t="shared" si="261"/>
        <v>-2.9612377308268045</v>
      </c>
      <c r="AW98" s="4">
        <f t="shared" si="262"/>
        <v>-8.4541456263234842</v>
      </c>
      <c r="AX98" s="4">
        <f t="shared" si="263"/>
        <v>-11.262577085361903</v>
      </c>
      <c r="AY98" s="4">
        <f t="shared" si="264"/>
        <v>-9.0359422237151534</v>
      </c>
      <c r="AZ98" s="4">
        <f t="shared" si="265"/>
        <v>-7.5090005143151117</v>
      </c>
      <c r="BA98" s="4">
        <f t="shared" si="266"/>
        <v>-3.9679715302491259</v>
      </c>
      <c r="BB98" s="4">
        <f t="shared" si="267"/>
        <v>-1.4447695683979522</v>
      </c>
      <c r="BC98" s="4">
        <f t="shared" si="268"/>
        <v>-1.0155096011816855</v>
      </c>
      <c r="BD98" s="4">
        <f t="shared" si="269"/>
        <v>-1.4828544949026967</v>
      </c>
      <c r="BE98" s="4">
        <f t="shared" si="270"/>
        <v>-1.6861219195849486</v>
      </c>
      <c r="BF98" s="4">
        <f t="shared" si="271"/>
        <v>-0.8721469660419312</v>
      </c>
      <c r="BG98" s="4">
        <f t="shared" si="272"/>
        <v>0.98862152583474305</v>
      </c>
      <c r="BH98" s="4">
        <f t="shared" si="273"/>
        <v>2.9915333960489177</v>
      </c>
      <c r="BI98" s="4">
        <f t="shared" si="274"/>
        <v>4.1462495288352663</v>
      </c>
      <c r="BJ98" s="4">
        <f t="shared" si="275"/>
        <v>5.110445526020202</v>
      </c>
      <c r="BK98" s="4">
        <f t="shared" si="276"/>
        <v>5.0609530845954875</v>
      </c>
      <c r="BL98" s="4">
        <f t="shared" si="277"/>
        <v>5.1881622214103196</v>
      </c>
      <c r="BM98" s="4">
        <f t="shared" si="278"/>
        <v>6.0079623597538934</v>
      </c>
      <c r="BN98" s="4">
        <f t="shared" si="279"/>
        <v>5.7702582368655664</v>
      </c>
      <c r="BO98" s="4">
        <f t="shared" si="280"/>
        <v>5.555555555555558</v>
      </c>
      <c r="BP98" s="4">
        <f t="shared" si="281"/>
        <v>6.2869051754081084</v>
      </c>
      <c r="BQ98" s="4">
        <f t="shared" si="282"/>
        <v>6.1454421304199203</v>
      </c>
      <c r="BR98" s="4">
        <f t="shared" si="283"/>
        <v>6.0953022394342415</v>
      </c>
      <c r="BS98" s="4">
        <f t="shared" si="284"/>
        <v>6.4956695536309228</v>
      </c>
      <c r="BT98" s="4">
        <f t="shared" si="285"/>
        <v>5.3758169934640554</v>
      </c>
      <c r="BU98" s="4">
        <f t="shared" si="286"/>
        <v>4.5352203280797809</v>
      </c>
      <c r="BV98" s="4">
        <f t="shared" si="287"/>
        <v>4.1263291541025149</v>
      </c>
      <c r="BW98" s="4">
        <f t="shared" si="288"/>
        <v>3.8160775727244189</v>
      </c>
      <c r="BX98" s="4">
        <f t="shared" si="289"/>
        <v>3.4113816095518779</v>
      </c>
      <c r="BY98" s="4">
        <f t="shared" si="290"/>
        <v>1.9692307692307676</v>
      </c>
      <c r="BZ98" s="4">
        <f t="shared" si="291"/>
        <v>-1.249809480262154</v>
      </c>
      <c r="CA98" s="4">
        <f t="shared" si="292"/>
        <v>-5.1672190418800561</v>
      </c>
      <c r="CB98" s="4">
        <f t="shared" si="293"/>
        <v>-9.8515519568151184</v>
      </c>
      <c r="CC98" s="4">
        <f t="shared" si="294"/>
        <v>-10.742305371152705</v>
      </c>
      <c r="CD98" s="4">
        <f t="shared" si="295"/>
        <v>-8.5970057107578324</v>
      </c>
      <c r="CE98" s="4">
        <f t="shared" si="296"/>
        <v>-5.3693407466243404</v>
      </c>
      <c r="CF98" s="4">
        <f t="shared" si="297"/>
        <v>3.3266799733855379E-2</v>
      </c>
      <c r="CG98" s="4">
        <f t="shared" si="298"/>
        <v>2.5862068965517349</v>
      </c>
      <c r="CH98" s="4">
        <f t="shared" si="299"/>
        <v>3.8500506585612992</v>
      </c>
      <c r="CI98" s="4">
        <f t="shared" si="300"/>
        <v>4.5996306865872194</v>
      </c>
      <c r="CJ98" s="4">
        <f t="shared" si="301"/>
        <v>4.8719654140339186</v>
      </c>
      <c r="CK98" s="4">
        <f t="shared" si="302"/>
        <v>5.5692865381446577</v>
      </c>
      <c r="CL98" s="4">
        <f t="shared" si="303"/>
        <v>5.5284552845528578</v>
      </c>
      <c r="CM98" s="4">
        <f t="shared" si="304"/>
        <v>5.3442465093885616</v>
      </c>
      <c r="CN98" s="4">
        <f t="shared" si="305"/>
        <v>6.2628825114951825</v>
      </c>
      <c r="CO98" s="4">
        <f t="shared" si="306"/>
        <v>5.2754799438115008</v>
      </c>
      <c r="CP98" s="4">
        <f t="shared" si="307"/>
        <v>5.8397534668720885</v>
      </c>
      <c r="CQ98" s="4">
        <f t="shared" si="308"/>
        <v>6.0786106032906684</v>
      </c>
      <c r="CR98" s="4">
        <f t="shared" si="309"/>
        <v>4.8194568785437042</v>
      </c>
      <c r="CS98" s="4">
        <f t="shared" si="310"/>
        <v>5.1742031134173194</v>
      </c>
      <c r="CT98" s="4">
        <f t="shared" si="311"/>
        <v>4.6586111515504403</v>
      </c>
      <c r="CU98" s="4">
        <f t="shared" si="312"/>
        <v>4.3228493465460316</v>
      </c>
      <c r="CV98" s="4">
        <f t="shared" si="313"/>
        <v>3.900355871886152</v>
      </c>
      <c r="CW98" s="4">
        <f t="shared" si="314"/>
        <v>5.0183253453622845</v>
      </c>
      <c r="CX98" s="4">
        <f t="shared" si="315"/>
        <v>4.8824593128390825</v>
      </c>
      <c r="CY98" s="4">
        <f t="shared" si="316"/>
        <v>4.7632158590308338</v>
      </c>
      <c r="CZ98" s="4">
        <f t="shared" si="317"/>
        <v>5.767913412796255</v>
      </c>
      <c r="DA98" s="4">
        <f t="shared" si="318"/>
        <v>5.2214765100671023</v>
      </c>
      <c r="DB98" s="4">
        <f t="shared" si="319"/>
        <v>5.0663129973474552</v>
      </c>
      <c r="DC98" s="4">
        <f t="shared" si="320"/>
        <v>5.3613666228646606</v>
      </c>
      <c r="DD98" s="4">
        <f t="shared" si="321"/>
        <v>5.3497409326424883</v>
      </c>
      <c r="DE98" s="4">
        <f t="shared" si="322"/>
        <v>5.0899349406812178</v>
      </c>
      <c r="DF98" s="4">
        <f t="shared" si="323"/>
        <v>4.7967684928048371</v>
      </c>
      <c r="DG98" s="4">
        <f t="shared" si="324"/>
        <v>5.1010226989274043</v>
      </c>
      <c r="DH98" s="4">
        <f t="shared" si="325"/>
        <v>5.6313783351776836</v>
      </c>
      <c r="DI98" s="4">
        <f t="shared" si="326"/>
        <v>5.7416848749696436</v>
      </c>
      <c r="DJ98" s="4">
        <f t="shared" si="327"/>
        <v>5.5408335340881854</v>
      </c>
      <c r="DK98" s="4">
        <f t="shared" si="328"/>
        <v>5.0551797792808939</v>
      </c>
      <c r="DL98" s="4">
        <f t="shared" si="329"/>
        <v>3.2243045047142482</v>
      </c>
      <c r="DM98" s="4">
        <f t="shared" si="330"/>
        <v>2.6977384915623848</v>
      </c>
      <c r="DN98" s="4">
        <f t="shared" si="331"/>
        <v>3.3668112303127051</v>
      </c>
      <c r="DO98" s="4">
        <f t="shared" si="332"/>
        <v>2.3268948379080667</v>
      </c>
      <c r="DP98" s="4">
        <f t="shared" si="333"/>
        <v>4.2625169147496589</v>
      </c>
      <c r="DQ98" s="4">
        <f t="shared" si="334"/>
        <v>5.2872792309411887</v>
      </c>
      <c r="DR98" s="4">
        <f t="shared" si="335"/>
        <v>5.4985094402119961</v>
      </c>
      <c r="DS98" s="4">
        <f t="shared" si="336"/>
        <v>6.5901313610773782</v>
      </c>
      <c r="DT98" s="4">
        <f t="shared" si="337"/>
        <v>-0.85442353450140285</v>
      </c>
      <c r="DU98" s="4">
        <f t="shared" si="338"/>
        <v>-0.79626287291644227</v>
      </c>
      <c r="DV98" s="4">
        <f t="shared" si="339"/>
        <v>0.68027210884353817</v>
      </c>
      <c r="DW98" s="4">
        <f t="shared" si="340"/>
        <v>-0.9631317315658694</v>
      </c>
      <c r="DX98" s="4">
        <f t="shared" si="341"/>
        <v>4.4289298570961089</v>
      </c>
      <c r="DY98" s="4">
        <f t="shared" si="342"/>
        <v>4.8587328767123461</v>
      </c>
      <c r="DZ98" s="4">
        <f t="shared" si="343"/>
        <v>5.3326403326403149</v>
      </c>
      <c r="EA98" s="4">
        <f t="shared" si="344"/>
        <v>10.404684722367463</v>
      </c>
      <c r="EB98" s="4">
        <f t="shared" si="345"/>
        <v>11.710017758278468</v>
      </c>
      <c r="EC98" s="4">
        <f t="shared" si="346"/>
        <v>8.8589508062870017</v>
      </c>
      <c r="ED98" s="4">
        <f t="shared" si="347"/>
        <v>4.8751603671173482</v>
      </c>
      <c r="EE98" s="4">
        <f t="shared" si="348"/>
        <v>-0.46410304982004158</v>
      </c>
      <c r="EF98" s="4">
        <f t="shared" si="349"/>
        <v>-2.9829811109033044</v>
      </c>
      <c r="EG98" s="4">
        <f t="shared" si="350"/>
        <v>-3.1501968873054675</v>
      </c>
      <c r="EH98" s="4">
        <f t="shared" si="351"/>
        <v>-2.3619083466641544</v>
      </c>
      <c r="EI98" s="4">
        <f t="shared" si="352"/>
        <v>-1.2084879626986456</v>
      </c>
      <c r="EJ98" s="4">
        <f t="shared" si="353"/>
        <v>0.12530120481928364</v>
      </c>
      <c r="EK98" s="4">
        <f t="shared" si="354"/>
        <v>0.70667957405614601</v>
      </c>
      <c r="EL98" s="4">
        <f t="shared" si="355"/>
        <v>3.8550501156509043E-2</v>
      </c>
      <c r="EM98" s="10">
        <f t="shared" si="356"/>
        <v>-0.20864958582160753</v>
      </c>
      <c r="EN98" s="10">
        <f t="shared" si="357"/>
        <v>7.310358105505621E-2</v>
      </c>
      <c r="EO98" s="10">
        <f t="shared" si="358"/>
        <v>0.57148899355956573</v>
      </c>
      <c r="EP98" s="10">
        <f t="shared" si="359"/>
        <v>1.433497109826587</v>
      </c>
      <c r="EQ98" s="10">
        <f t="shared" si="360"/>
        <v>2.5750221662652395</v>
      </c>
      <c r="ER98" s="10">
        <f t="shared" si="361"/>
        <v>2.7539263268650194</v>
      </c>
      <c r="ES98" s="10">
        <f t="shared" si="362"/>
        <v>1.8103308861058487</v>
      </c>
      <c r="ET98" s="10">
        <f t="shared" si="363"/>
        <v>1.0667315553714252</v>
      </c>
      <c r="EU98" s="10">
        <f t="shared" si="364"/>
        <v>6.4222485887288627E-2</v>
      </c>
      <c r="EV98" s="10">
        <f t="shared" si="365"/>
        <v>-0.6038262362218938</v>
      </c>
      <c r="EW98" s="10">
        <f t="shared" si="366"/>
        <v>-0.46527098514371756</v>
      </c>
      <c r="EX98" s="10">
        <f t="shared" si="367"/>
        <v>-0.25128015298402362</v>
      </c>
      <c r="EY98" s="10">
        <f t="shared" si="368"/>
        <v>0.1240743791767196</v>
      </c>
      <c r="EZ98" s="10">
        <f t="shared" si="369"/>
        <v>0.61777946934371553</v>
      </c>
      <c r="FA98" s="10">
        <f t="shared" si="370"/>
        <v>1.1935432482225394</v>
      </c>
      <c r="FB98" s="10">
        <f t="shared" si="371"/>
        <v>1.6643848547987394</v>
      </c>
      <c r="FC98" s="10">
        <f t="shared" si="372"/>
        <v>2.0483814523677646</v>
      </c>
      <c r="FD98" s="10">
        <f t="shared" si="373"/>
        <v>2.3854595532535772</v>
      </c>
      <c r="FE98" s="10">
        <f t="shared" si="374"/>
        <v>2.6487020031988662</v>
      </c>
      <c r="FF98" s="10">
        <f t="shared" si="375"/>
        <v>2.7623761055008966</v>
      </c>
      <c r="FG98" s="10">
        <f t="shared" si="376"/>
        <v>2.8149974156097102</v>
      </c>
      <c r="FH98" s="10">
        <f t="shared" si="377"/>
        <v>2.8669447661876735</v>
      </c>
      <c r="FI98" s="10">
        <f t="shared" si="378"/>
        <v>2.8857492702951903</v>
      </c>
      <c r="FJ98" s="10">
        <f t="shared" si="379"/>
        <v>2.9270028068039577</v>
      </c>
    </row>
    <row r="99" spans="2:166" x14ac:dyDescent="0.2">
      <c r="B99" t="str">
        <f t="shared" si="219"/>
        <v xml:space="preserve">   Other services</v>
      </c>
      <c r="C99" s="4"/>
      <c r="D99" s="4"/>
      <c r="E99" s="4"/>
      <c r="F99" s="4"/>
      <c r="G99" s="4">
        <f t="shared" si="220"/>
        <v>3.3613445378151141</v>
      </c>
      <c r="H99" s="4">
        <f t="shared" si="221"/>
        <v>2.6853473438412045</v>
      </c>
      <c r="I99" s="4">
        <f t="shared" si="222"/>
        <v>1.6033511483460883</v>
      </c>
      <c r="J99" s="4">
        <f t="shared" si="223"/>
        <v>2.2417013938784036</v>
      </c>
      <c r="K99" s="4">
        <f t="shared" si="224"/>
        <v>1.9255455712451797</v>
      </c>
      <c r="L99" s="4">
        <f t="shared" si="225"/>
        <v>2.2171688459351913</v>
      </c>
      <c r="M99" s="4">
        <f t="shared" si="226"/>
        <v>3.4972988342337086</v>
      </c>
      <c r="N99" s="4">
        <f t="shared" si="227"/>
        <v>3.4715390021082371</v>
      </c>
      <c r="O99" s="4">
        <f t="shared" si="228"/>
        <v>3.6383991043940744</v>
      </c>
      <c r="P99" s="4">
        <f t="shared" si="229"/>
        <v>4.8665183537263568</v>
      </c>
      <c r="Q99" s="4">
        <f t="shared" si="230"/>
        <v>4.3543956043956333</v>
      </c>
      <c r="R99" s="4">
        <f t="shared" si="231"/>
        <v>3.0290681879924009</v>
      </c>
      <c r="S99" s="4">
        <f t="shared" si="232"/>
        <v>2.9165541452875976</v>
      </c>
      <c r="T99" s="4">
        <f t="shared" si="233"/>
        <v>1.7634579687085816</v>
      </c>
      <c r="U99" s="4">
        <f t="shared" si="234"/>
        <v>1.6322232460181718</v>
      </c>
      <c r="V99" s="4">
        <f t="shared" si="235"/>
        <v>2.8872775214238366</v>
      </c>
      <c r="W99" s="4">
        <f t="shared" si="236"/>
        <v>4.277092626607204</v>
      </c>
      <c r="X99" s="4">
        <f t="shared" si="237"/>
        <v>3.7915309446254097</v>
      </c>
      <c r="Y99" s="4">
        <f t="shared" si="238"/>
        <v>3.5487631135863174</v>
      </c>
      <c r="Z99" s="4">
        <f t="shared" si="239"/>
        <v>2.819067145053844</v>
      </c>
      <c r="AA99" s="4">
        <f t="shared" si="240"/>
        <v>0.70457976849522819</v>
      </c>
      <c r="AB99" s="4">
        <f t="shared" si="241"/>
        <v>1.7574692442882123</v>
      </c>
      <c r="AC99" s="4">
        <f t="shared" si="242"/>
        <v>2.2013758599124467</v>
      </c>
      <c r="AD99" s="4">
        <f t="shared" si="243"/>
        <v>3.6640079760717592</v>
      </c>
      <c r="AE99" s="4">
        <f t="shared" si="244"/>
        <v>4.7101449275362306</v>
      </c>
      <c r="AF99" s="4">
        <f t="shared" si="245"/>
        <v>4.1204046385393767</v>
      </c>
      <c r="AG99" s="4">
        <f t="shared" si="246"/>
        <v>4.3446334597968317</v>
      </c>
      <c r="AH99" s="4">
        <f t="shared" si="247"/>
        <v>4.1235874008175077</v>
      </c>
      <c r="AI99" s="4">
        <f t="shared" si="248"/>
        <v>3.7465696217634958</v>
      </c>
      <c r="AJ99" s="4">
        <f t="shared" si="249"/>
        <v>4.7867298578198936</v>
      </c>
      <c r="AK99" s="4">
        <f t="shared" si="250"/>
        <v>4.3865822190945369</v>
      </c>
      <c r="AL99" s="4">
        <f t="shared" si="251"/>
        <v>3.463803255975062</v>
      </c>
      <c r="AM99" s="4">
        <f t="shared" si="252"/>
        <v>4.1058079355951849</v>
      </c>
      <c r="AN99" s="4">
        <f t="shared" si="253"/>
        <v>2.261420171867945</v>
      </c>
      <c r="AO99" s="4">
        <f t="shared" si="254"/>
        <v>2.2584269662921264</v>
      </c>
      <c r="AP99" s="4">
        <f t="shared" si="255"/>
        <v>2.7563887958933275</v>
      </c>
      <c r="AQ99" s="4">
        <f t="shared" si="256"/>
        <v>2.7728678745028823</v>
      </c>
      <c r="AR99" s="4">
        <f t="shared" si="257"/>
        <v>2.4988942945599169</v>
      </c>
      <c r="AS99" s="4">
        <f t="shared" si="258"/>
        <v>2.4283045819140758</v>
      </c>
      <c r="AT99" s="4">
        <f t="shared" si="259"/>
        <v>2.2371850564726348</v>
      </c>
      <c r="AU99" s="4">
        <f t="shared" si="260"/>
        <v>0.67720090293452717</v>
      </c>
      <c r="AV99" s="4">
        <f t="shared" si="261"/>
        <v>1.423948220064708</v>
      </c>
      <c r="AW99" s="4">
        <f t="shared" si="262"/>
        <v>0.74018450976183203</v>
      </c>
      <c r="AX99" s="4">
        <f t="shared" si="263"/>
        <v>-0.62672615253878128</v>
      </c>
      <c r="AY99" s="4">
        <f t="shared" si="264"/>
        <v>0.2455690796497878</v>
      </c>
      <c r="AZ99" s="4">
        <f t="shared" si="265"/>
        <v>0.3403531163582274</v>
      </c>
      <c r="BA99" s="4">
        <f t="shared" si="266"/>
        <v>0.81993397934192469</v>
      </c>
      <c r="BB99" s="4">
        <f t="shared" si="267"/>
        <v>1.5285943345804576</v>
      </c>
      <c r="BC99" s="4">
        <f t="shared" si="268"/>
        <v>1.6934710831824518</v>
      </c>
      <c r="BD99" s="4">
        <f t="shared" si="269"/>
        <v>1.5475938096247699</v>
      </c>
      <c r="BE99" s="4">
        <f t="shared" si="270"/>
        <v>1.6687790452049045</v>
      </c>
      <c r="BF99" s="4">
        <f t="shared" si="271"/>
        <v>2.1162349968414373</v>
      </c>
      <c r="BG99" s="4">
        <f t="shared" si="272"/>
        <v>1.3405948889819719</v>
      </c>
      <c r="BH99" s="4">
        <f t="shared" si="273"/>
        <v>1.6388308977035582</v>
      </c>
      <c r="BI99" s="4">
        <f t="shared" si="274"/>
        <v>1.4024516933305531</v>
      </c>
      <c r="BJ99" s="4">
        <f t="shared" si="275"/>
        <v>1.2269306114032208</v>
      </c>
      <c r="BK99" s="4">
        <f t="shared" si="276"/>
        <v>2.0463001240181855</v>
      </c>
      <c r="BL99" s="4">
        <f t="shared" si="277"/>
        <v>2.392934168635108</v>
      </c>
      <c r="BM99" s="4">
        <f t="shared" si="278"/>
        <v>2.6431718061673992</v>
      </c>
      <c r="BN99" s="4">
        <f t="shared" si="279"/>
        <v>2.3833774699531407</v>
      </c>
      <c r="BO99" s="4">
        <f t="shared" si="280"/>
        <v>2.3698602390115564</v>
      </c>
      <c r="BP99" s="4">
        <f t="shared" si="281"/>
        <v>1.7352056168505658</v>
      </c>
      <c r="BQ99" s="4">
        <f t="shared" si="282"/>
        <v>1.7566623415510518</v>
      </c>
      <c r="BR99" s="4">
        <f t="shared" si="283"/>
        <v>1.9399124552327951</v>
      </c>
      <c r="BS99" s="4">
        <f t="shared" si="284"/>
        <v>2.4040364068064868</v>
      </c>
      <c r="BT99" s="4">
        <f t="shared" si="285"/>
        <v>2.6027802425317992</v>
      </c>
      <c r="BU99" s="4">
        <f t="shared" si="286"/>
        <v>2.7954879843060221</v>
      </c>
      <c r="BV99" s="4">
        <f t="shared" si="287"/>
        <v>3.3082853518102917</v>
      </c>
      <c r="BW99" s="4">
        <f t="shared" si="288"/>
        <v>3.1011496473770661</v>
      </c>
      <c r="BX99" s="4">
        <f t="shared" si="289"/>
        <v>3.0075910444892884</v>
      </c>
      <c r="BY99" s="4">
        <f t="shared" si="290"/>
        <v>3.0629770992366634</v>
      </c>
      <c r="BZ99" s="4">
        <f t="shared" si="291"/>
        <v>1.8042697902890703</v>
      </c>
      <c r="CA99" s="4">
        <f t="shared" si="292"/>
        <v>0.89017991004498587</v>
      </c>
      <c r="CB99" s="4">
        <f t="shared" si="293"/>
        <v>-9.3283582089564998E-2</v>
      </c>
      <c r="CC99" s="4">
        <f t="shared" si="294"/>
        <v>-0.47217850199057221</v>
      </c>
      <c r="CD99" s="4">
        <f t="shared" si="295"/>
        <v>6.4953140948298405E-2</v>
      </c>
      <c r="CE99" s="4">
        <f t="shared" si="296"/>
        <v>0.20432803937957544</v>
      </c>
      <c r="CF99" s="4">
        <f t="shared" si="297"/>
        <v>1.2885154061624604</v>
      </c>
      <c r="CG99" s="4">
        <f t="shared" si="298"/>
        <v>1.6744186046511622</v>
      </c>
      <c r="CH99" s="4">
        <f t="shared" si="299"/>
        <v>2.596439169139475</v>
      </c>
      <c r="CI99" s="4">
        <f t="shared" si="300"/>
        <v>3.0401334692742532</v>
      </c>
      <c r="CJ99" s="4">
        <f t="shared" si="301"/>
        <v>3.337020648967548</v>
      </c>
      <c r="CK99" s="4">
        <f t="shared" si="302"/>
        <v>3.0283623055809672</v>
      </c>
      <c r="CL99" s="4">
        <f t="shared" si="303"/>
        <v>2.3047722342733223</v>
      </c>
      <c r="CM99" s="4">
        <f t="shared" si="304"/>
        <v>2.5456508050733184</v>
      </c>
      <c r="CN99" s="4">
        <f t="shared" si="305"/>
        <v>2.3015165031222251</v>
      </c>
      <c r="CO99" s="4">
        <f t="shared" si="306"/>
        <v>2.1223692389663373</v>
      </c>
      <c r="CP99" s="4">
        <f t="shared" si="307"/>
        <v>2.3500309214594894</v>
      </c>
      <c r="CQ99" s="4">
        <f t="shared" si="308"/>
        <v>1.9912280701754437</v>
      </c>
      <c r="CR99" s="4">
        <f t="shared" si="309"/>
        <v>2.1014998256016604</v>
      </c>
      <c r="CS99" s="4">
        <f t="shared" si="310"/>
        <v>2.4260869565217336</v>
      </c>
      <c r="CT99" s="4">
        <f t="shared" si="311"/>
        <v>2.4687095381959789</v>
      </c>
      <c r="CU99" s="4">
        <f t="shared" si="312"/>
        <v>3.1220435193945129</v>
      </c>
      <c r="CV99" s="4">
        <f t="shared" si="313"/>
        <v>2.4681868648048555</v>
      </c>
      <c r="CW99" s="4">
        <f t="shared" si="314"/>
        <v>2.6487817301978023</v>
      </c>
      <c r="CX99" s="4">
        <f t="shared" si="315"/>
        <v>1.988038075983467</v>
      </c>
      <c r="CY99" s="4">
        <f t="shared" si="316"/>
        <v>1.6763969974979087</v>
      </c>
      <c r="CZ99" s="4">
        <f t="shared" si="317"/>
        <v>2.5754292382063726</v>
      </c>
      <c r="DA99" s="4">
        <f t="shared" si="318"/>
        <v>2.7375734017037523</v>
      </c>
      <c r="DB99" s="4">
        <f t="shared" si="319"/>
        <v>3.3203931609812498</v>
      </c>
      <c r="DC99" s="4">
        <f t="shared" si="320"/>
        <v>3.9209252727421928</v>
      </c>
      <c r="DD99" s="4">
        <f t="shared" si="321"/>
        <v>4.0139757861379577</v>
      </c>
      <c r="DE99" s="4">
        <f t="shared" si="322"/>
        <v>3.7594590243117176</v>
      </c>
      <c r="DF99" s="4">
        <f t="shared" si="323"/>
        <v>3.6133983531856817</v>
      </c>
      <c r="DG99" s="4">
        <f t="shared" si="324"/>
        <v>2.928407924855958</v>
      </c>
      <c r="DH99" s="4">
        <f t="shared" si="325"/>
        <v>2.8200921802984169</v>
      </c>
      <c r="DI99" s="4">
        <f t="shared" si="326"/>
        <v>2.5758398634494473</v>
      </c>
      <c r="DJ99" s="4">
        <f t="shared" si="327"/>
        <v>2.623254378520179</v>
      </c>
      <c r="DK99" s="4">
        <f t="shared" si="328"/>
        <v>3.236196319018414</v>
      </c>
      <c r="DL99" s="4">
        <f t="shared" si="329"/>
        <v>2.9250873727397098</v>
      </c>
      <c r="DM99" s="4">
        <f t="shared" si="330"/>
        <v>2.9422887829967603</v>
      </c>
      <c r="DN99" s="4">
        <f t="shared" si="331"/>
        <v>2.9621832944891402</v>
      </c>
      <c r="DO99" s="4">
        <f t="shared" si="332"/>
        <v>2.4736294755608457</v>
      </c>
      <c r="DP99" s="4">
        <f t="shared" si="333"/>
        <v>2.4876356388868315</v>
      </c>
      <c r="DQ99" s="4">
        <f t="shared" si="334"/>
        <v>2.556943423952962</v>
      </c>
      <c r="DR99" s="4">
        <f t="shared" si="335"/>
        <v>2.3366192040890965</v>
      </c>
      <c r="DS99" s="4">
        <f t="shared" si="336"/>
        <v>0.9351214208046299</v>
      </c>
      <c r="DT99" s="4">
        <f t="shared" si="337"/>
        <v>-23.703543647363865</v>
      </c>
      <c r="DU99" s="4">
        <f t="shared" si="338"/>
        <v>-18.648803553517691</v>
      </c>
      <c r="DV99" s="4">
        <f t="shared" si="339"/>
        <v>-17.959329290046387</v>
      </c>
      <c r="DW99" s="4">
        <f t="shared" si="340"/>
        <v>-17.617064062051135</v>
      </c>
      <c r="DX99" s="4">
        <f t="shared" si="341"/>
        <v>12.800906258850153</v>
      </c>
      <c r="DY99" s="4">
        <f t="shared" si="342"/>
        <v>9.6785557023337798</v>
      </c>
      <c r="DZ99" s="4">
        <f t="shared" si="343"/>
        <v>10.958427552617845</v>
      </c>
      <c r="EA99" s="4">
        <f t="shared" si="344"/>
        <v>12.117513730276341</v>
      </c>
      <c r="EB99" s="4">
        <f t="shared" si="345"/>
        <v>9.0300443551762033</v>
      </c>
      <c r="EC99" s="4">
        <f t="shared" si="346"/>
        <v>6.3433435040950892</v>
      </c>
      <c r="ED99" s="4">
        <f t="shared" si="347"/>
        <v>4.4599467001097404</v>
      </c>
      <c r="EE99" s="4">
        <f t="shared" si="348"/>
        <v>5.1551201306274885</v>
      </c>
      <c r="EF99" s="4">
        <f t="shared" si="349"/>
        <v>4.6822229045133446</v>
      </c>
      <c r="EG99" s="4">
        <f t="shared" si="350"/>
        <v>3.6997885835095001</v>
      </c>
      <c r="EH99" s="4">
        <f t="shared" si="351"/>
        <v>3.864335559390697</v>
      </c>
      <c r="EI99" s="4">
        <f t="shared" si="352"/>
        <v>2.5584146702159138</v>
      </c>
      <c r="EJ99" s="4">
        <f t="shared" si="353"/>
        <v>2.6323507845725125</v>
      </c>
      <c r="EK99" s="4">
        <f t="shared" si="354"/>
        <v>2.4319207805446386</v>
      </c>
      <c r="EL99" s="4">
        <f t="shared" si="355"/>
        <v>1.9289120069354126</v>
      </c>
      <c r="EM99" s="10">
        <f t="shared" si="356"/>
        <v>2.5021917808219163</v>
      </c>
      <c r="EN99" s="10">
        <f t="shared" si="357"/>
        <v>2.1849896406372693</v>
      </c>
      <c r="EO99" s="10">
        <f t="shared" si="358"/>
        <v>2.1203156098947851</v>
      </c>
      <c r="EP99" s="10">
        <f t="shared" si="359"/>
        <v>2.3624069742717246</v>
      </c>
      <c r="EQ99" s="10">
        <f t="shared" si="360"/>
        <v>1.9791019996125758</v>
      </c>
      <c r="ER99" s="10">
        <f t="shared" si="361"/>
        <v>1.6370043613038066</v>
      </c>
      <c r="ES99" s="10">
        <f t="shared" si="362"/>
        <v>1.6475865787441535</v>
      </c>
      <c r="ET99" s="10">
        <f t="shared" si="363"/>
        <v>1.6188682255306563</v>
      </c>
      <c r="EU99" s="10">
        <f t="shared" si="364"/>
        <v>1.6647671498640104</v>
      </c>
      <c r="EV99" s="10">
        <f t="shared" si="365"/>
        <v>1.8364279601300826</v>
      </c>
      <c r="EW99" s="10">
        <f t="shared" si="366"/>
        <v>1.829482373567104</v>
      </c>
      <c r="EX99" s="10">
        <f t="shared" si="367"/>
        <v>1.8011920594239061</v>
      </c>
      <c r="EY99" s="10">
        <f t="shared" si="368"/>
        <v>1.7077856406221281</v>
      </c>
      <c r="EZ99" s="10">
        <f t="shared" si="369"/>
        <v>1.67803391693504</v>
      </c>
      <c r="FA99" s="10">
        <f t="shared" si="370"/>
        <v>1.6076376405820492</v>
      </c>
      <c r="FB99" s="10">
        <f t="shared" si="371"/>
        <v>1.4558588862631172</v>
      </c>
      <c r="FC99" s="10">
        <f t="shared" si="372"/>
        <v>1.2595726662145479</v>
      </c>
      <c r="FD99" s="10">
        <f t="shared" si="373"/>
        <v>0.96114579341015638</v>
      </c>
      <c r="FE99" s="10">
        <f t="shared" si="374"/>
        <v>0.67746803272179523</v>
      </c>
      <c r="FF99" s="10">
        <f t="shared" si="375"/>
        <v>0.48386423222475106</v>
      </c>
      <c r="FG99" s="10">
        <f t="shared" si="376"/>
        <v>0.34813444914483238</v>
      </c>
      <c r="FH99" s="10">
        <f t="shared" si="377"/>
        <v>0.25370760139715731</v>
      </c>
      <c r="FI99" s="10">
        <f t="shared" si="378"/>
        <v>0.23559713796612591</v>
      </c>
      <c r="FJ99" s="10">
        <f t="shared" si="379"/>
        <v>0.27399472731015617</v>
      </c>
    </row>
    <row r="100" spans="2:166" x14ac:dyDescent="0.2">
      <c r="B100" t="str">
        <f t="shared" si="219"/>
        <v xml:space="preserve">      Leisure and Hospitality</v>
      </c>
      <c r="C100" s="4"/>
      <c r="D100" s="4"/>
      <c r="E100" s="4"/>
      <c r="F100" s="4"/>
      <c r="G100" s="4">
        <f t="shared" si="220"/>
        <v>3.112263801407944</v>
      </c>
      <c r="H100" s="4">
        <f t="shared" si="221"/>
        <v>1.5774027879677188</v>
      </c>
      <c r="I100" s="4">
        <f t="shared" si="222"/>
        <v>-0.72939460247996024</v>
      </c>
      <c r="J100" s="4">
        <f t="shared" si="223"/>
        <v>0.36576444769569338</v>
      </c>
      <c r="K100" s="4">
        <f t="shared" si="224"/>
        <v>-0.43118936399569874</v>
      </c>
      <c r="L100" s="4">
        <f t="shared" si="225"/>
        <v>0.61394005055976919</v>
      </c>
      <c r="M100" s="4">
        <f t="shared" si="226"/>
        <v>3.6002939015429947</v>
      </c>
      <c r="N100" s="4">
        <f t="shared" si="227"/>
        <v>3.3892128279883194</v>
      </c>
      <c r="O100" s="4">
        <f t="shared" si="228"/>
        <v>3.2840129916997363</v>
      </c>
      <c r="P100" s="4">
        <f t="shared" si="229"/>
        <v>3.6970567121320741</v>
      </c>
      <c r="Q100" s="4">
        <f t="shared" si="230"/>
        <v>4.042553191489362</v>
      </c>
      <c r="R100" s="4">
        <f t="shared" si="231"/>
        <v>2.4321466337680508</v>
      </c>
      <c r="S100" s="4">
        <f t="shared" si="232"/>
        <v>2.4109014675052443</v>
      </c>
      <c r="T100" s="4">
        <f t="shared" si="233"/>
        <v>2.8037383177570208</v>
      </c>
      <c r="U100" s="4">
        <f t="shared" si="234"/>
        <v>0.85207907293796126</v>
      </c>
      <c r="V100" s="4">
        <f t="shared" si="235"/>
        <v>3.8196834136269731</v>
      </c>
      <c r="W100" s="4">
        <f t="shared" si="236"/>
        <v>4.7082906857727647</v>
      </c>
      <c r="X100" s="4">
        <f t="shared" si="237"/>
        <v>3.8047138047138107</v>
      </c>
      <c r="Y100" s="4">
        <f t="shared" si="238"/>
        <v>3.7512673200405411</v>
      </c>
      <c r="Z100" s="4">
        <f t="shared" si="239"/>
        <v>4.0437520715943087</v>
      </c>
      <c r="AA100" s="4">
        <f t="shared" si="240"/>
        <v>1.2707722385141729</v>
      </c>
      <c r="AB100" s="4">
        <f t="shared" si="241"/>
        <v>3.0489782679208544</v>
      </c>
      <c r="AC100" s="4">
        <f t="shared" si="242"/>
        <v>5.1140065146580094</v>
      </c>
      <c r="AD100" s="4">
        <f t="shared" si="243"/>
        <v>3.536158012105739</v>
      </c>
      <c r="AE100" s="4">
        <f t="shared" si="244"/>
        <v>4.6975546975547289</v>
      </c>
      <c r="AF100" s="4">
        <f t="shared" si="245"/>
        <v>2.2662889518413554</v>
      </c>
      <c r="AG100" s="4">
        <f t="shared" si="246"/>
        <v>2.2311744654477828</v>
      </c>
      <c r="AH100" s="4">
        <f t="shared" si="247"/>
        <v>3.6307692307692596</v>
      </c>
      <c r="AI100" s="4">
        <f t="shared" si="248"/>
        <v>3.2267977873386533</v>
      </c>
      <c r="AJ100" s="4">
        <f t="shared" si="249"/>
        <v>5.0169282856263431</v>
      </c>
      <c r="AK100" s="4">
        <f t="shared" si="250"/>
        <v>4.3649590785086456</v>
      </c>
      <c r="AL100" s="4">
        <f t="shared" si="251"/>
        <v>1.4251781472683911</v>
      </c>
      <c r="AM100" s="4">
        <f t="shared" si="252"/>
        <v>5.7755284310806676</v>
      </c>
      <c r="AN100" s="4">
        <f t="shared" si="253"/>
        <v>4.249706916764362</v>
      </c>
      <c r="AO100" s="4">
        <f t="shared" si="254"/>
        <v>3.8048213767063466</v>
      </c>
      <c r="AP100" s="4">
        <f t="shared" si="255"/>
        <v>6.001170960187352</v>
      </c>
      <c r="AQ100" s="4">
        <f t="shared" si="256"/>
        <v>2.5612158739093838</v>
      </c>
      <c r="AR100" s="4">
        <f t="shared" si="257"/>
        <v>1.7711554680911012</v>
      </c>
      <c r="AS100" s="4">
        <f t="shared" si="258"/>
        <v>-0.25181869054282657</v>
      </c>
      <c r="AT100" s="4">
        <f t="shared" si="259"/>
        <v>0.63518365092516405</v>
      </c>
      <c r="AU100" s="4">
        <f t="shared" si="260"/>
        <v>-2.7442371020880429E-2</v>
      </c>
      <c r="AV100" s="4">
        <f t="shared" si="261"/>
        <v>0.19337016574585419</v>
      </c>
      <c r="AW100" s="4">
        <f t="shared" si="262"/>
        <v>0.89761570827491255</v>
      </c>
      <c r="AX100" s="4">
        <f t="shared" si="263"/>
        <v>-3.6223929747530303</v>
      </c>
      <c r="AY100" s="4">
        <f t="shared" si="264"/>
        <v>-3.9527861652484231</v>
      </c>
      <c r="AZ100" s="4">
        <f t="shared" si="265"/>
        <v>-2.8949545078577388</v>
      </c>
      <c r="BA100" s="4">
        <f t="shared" si="266"/>
        <v>-1.5846538782318675</v>
      </c>
      <c r="BB100" s="4">
        <f t="shared" si="267"/>
        <v>0.68337129840545519</v>
      </c>
      <c r="BC100" s="4">
        <f t="shared" si="268"/>
        <v>1.4575593026579181</v>
      </c>
      <c r="BD100" s="4">
        <f t="shared" si="269"/>
        <v>0.90857467348097742</v>
      </c>
      <c r="BE100" s="4">
        <f t="shared" si="270"/>
        <v>1.5536723163841692</v>
      </c>
      <c r="BF100" s="4">
        <f t="shared" si="271"/>
        <v>3.3371040723982004</v>
      </c>
      <c r="BG100" s="4">
        <f t="shared" si="272"/>
        <v>2.9577464788732133</v>
      </c>
      <c r="BH100" s="4">
        <f t="shared" si="273"/>
        <v>3.8829487900956527</v>
      </c>
      <c r="BI100" s="4">
        <f t="shared" si="274"/>
        <v>2.4756606397774883</v>
      </c>
      <c r="BJ100" s="4">
        <f t="shared" si="275"/>
        <v>1.8609742747673685</v>
      </c>
      <c r="BK100" s="4">
        <f t="shared" si="276"/>
        <v>2.3255813953488635</v>
      </c>
      <c r="BL100" s="4">
        <f t="shared" si="277"/>
        <v>2.6814734561213305</v>
      </c>
      <c r="BM100" s="4">
        <f t="shared" si="278"/>
        <v>3.5016286644951045</v>
      </c>
      <c r="BN100" s="4">
        <f t="shared" si="279"/>
        <v>3.3046749059645553</v>
      </c>
      <c r="BO100" s="4">
        <f t="shared" si="280"/>
        <v>3.663101604278074</v>
      </c>
      <c r="BP100" s="4">
        <f t="shared" si="281"/>
        <v>2.6905829596412634</v>
      </c>
      <c r="BQ100" s="4">
        <f t="shared" si="282"/>
        <v>3.3831628638867128</v>
      </c>
      <c r="BR100" s="4">
        <f t="shared" si="283"/>
        <v>3.3810143042912744</v>
      </c>
      <c r="BS100" s="4">
        <f t="shared" si="284"/>
        <v>3.6110394635026966</v>
      </c>
      <c r="BT100" s="4">
        <f t="shared" si="285"/>
        <v>3.7760082198818212</v>
      </c>
      <c r="BU100" s="4">
        <f t="shared" si="286"/>
        <v>3.348554033485529</v>
      </c>
      <c r="BV100" s="4">
        <f t="shared" si="287"/>
        <v>3.1949685534591321</v>
      </c>
      <c r="BW100" s="4">
        <f t="shared" si="288"/>
        <v>2.9624097585262632</v>
      </c>
      <c r="BX100" s="4">
        <f t="shared" si="289"/>
        <v>2.0544554455445674</v>
      </c>
      <c r="BY100" s="4">
        <f t="shared" si="290"/>
        <v>1.2763868433971703</v>
      </c>
      <c r="BZ100" s="4">
        <f t="shared" si="291"/>
        <v>-1.0238907849829393</v>
      </c>
      <c r="CA100" s="4">
        <f t="shared" si="292"/>
        <v>-3.8442940038684759</v>
      </c>
      <c r="CB100" s="4">
        <f t="shared" si="293"/>
        <v>-5.3116662624302595</v>
      </c>
      <c r="CC100" s="4">
        <f t="shared" si="294"/>
        <v>-5.3078041686863919</v>
      </c>
      <c r="CD100" s="4">
        <f t="shared" si="295"/>
        <v>-4.3842364532019733</v>
      </c>
      <c r="CE100" s="4">
        <f t="shared" si="296"/>
        <v>-2.4641689715866111</v>
      </c>
      <c r="CF100" s="4">
        <f t="shared" si="297"/>
        <v>-0.10245901639346355</v>
      </c>
      <c r="CG100" s="4">
        <f t="shared" si="298"/>
        <v>0.33273611466597686</v>
      </c>
      <c r="CH100" s="4">
        <f t="shared" si="299"/>
        <v>1.9577537351880503</v>
      </c>
      <c r="CI100" s="4">
        <f t="shared" si="300"/>
        <v>2.1397267336942472</v>
      </c>
      <c r="CJ100" s="4">
        <f t="shared" si="301"/>
        <v>2.5128205128204906</v>
      </c>
      <c r="CK100" s="4">
        <f t="shared" si="302"/>
        <v>2.2704081632653139</v>
      </c>
      <c r="CL100" s="4">
        <f t="shared" si="303"/>
        <v>2.2738756947953576</v>
      </c>
      <c r="CM100" s="4">
        <f t="shared" si="304"/>
        <v>3.1044926804643991</v>
      </c>
      <c r="CN100" s="4">
        <f t="shared" si="305"/>
        <v>3.2266133066533254</v>
      </c>
      <c r="CO100" s="4">
        <f t="shared" si="306"/>
        <v>3.3923671738588235</v>
      </c>
      <c r="CP100" s="4">
        <f t="shared" si="307"/>
        <v>4.0513833992094961</v>
      </c>
      <c r="CQ100" s="4">
        <f t="shared" si="308"/>
        <v>3.9902080783353666</v>
      </c>
      <c r="CR100" s="4">
        <f t="shared" si="309"/>
        <v>4.1434456021323118</v>
      </c>
      <c r="CS100" s="4">
        <f t="shared" si="310"/>
        <v>4.7768395657418639</v>
      </c>
      <c r="CT100" s="4">
        <f t="shared" si="311"/>
        <v>3.9886039886039892</v>
      </c>
      <c r="CU100" s="4">
        <f t="shared" si="312"/>
        <v>4.2372881355932313</v>
      </c>
      <c r="CV100" s="4">
        <f t="shared" si="313"/>
        <v>3.3038622615169766</v>
      </c>
      <c r="CW100" s="4">
        <f t="shared" si="314"/>
        <v>3.1084503799217122</v>
      </c>
      <c r="CX100" s="4">
        <f t="shared" si="315"/>
        <v>2.6712328767123372</v>
      </c>
      <c r="CY100" s="4">
        <f t="shared" si="316"/>
        <v>2.9132791327913354</v>
      </c>
      <c r="CZ100" s="4">
        <f t="shared" si="317"/>
        <v>3.7612612612612617</v>
      </c>
      <c r="DA100" s="4">
        <f t="shared" si="318"/>
        <v>5.0022331397945763</v>
      </c>
      <c r="DB100" s="4">
        <f t="shared" si="319"/>
        <v>5.2257060262397292</v>
      </c>
      <c r="DC100" s="4">
        <f t="shared" si="320"/>
        <v>5.0252359008119418</v>
      </c>
      <c r="DD100" s="4">
        <f t="shared" si="321"/>
        <v>4.7319296722379001</v>
      </c>
      <c r="DE100" s="4">
        <f t="shared" si="322"/>
        <v>3.8281582305401907</v>
      </c>
      <c r="DF100" s="4">
        <f t="shared" si="323"/>
        <v>3.6559594251901917</v>
      </c>
      <c r="DG100" s="4">
        <f t="shared" si="324"/>
        <v>3.3848725449227013</v>
      </c>
      <c r="DH100" s="4">
        <f t="shared" si="325"/>
        <v>3.9585492227979246</v>
      </c>
      <c r="DI100" s="4">
        <f t="shared" si="326"/>
        <v>2.7652601392871734</v>
      </c>
      <c r="DJ100" s="4">
        <f t="shared" si="327"/>
        <v>2.7522935779816349</v>
      </c>
      <c r="DK100" s="4">
        <f t="shared" si="328"/>
        <v>3.2538399353274183</v>
      </c>
      <c r="DL100" s="4">
        <f t="shared" si="329"/>
        <v>2.6515151515151381</v>
      </c>
      <c r="DM100" s="4">
        <f t="shared" si="330"/>
        <v>2.511461032489537</v>
      </c>
      <c r="DN100" s="4">
        <f t="shared" si="331"/>
        <v>2.8571428571428692</v>
      </c>
      <c r="DO100" s="4">
        <f t="shared" si="332"/>
        <v>1.4484243491877047</v>
      </c>
      <c r="DP100" s="4">
        <f t="shared" si="333"/>
        <v>1.126432316954773</v>
      </c>
      <c r="DQ100" s="4">
        <f t="shared" si="334"/>
        <v>1.6332879642231957</v>
      </c>
      <c r="DR100" s="4">
        <f t="shared" si="335"/>
        <v>1.0223765432098908</v>
      </c>
      <c r="DS100" s="4">
        <f t="shared" si="336"/>
        <v>-0.27011383368705788</v>
      </c>
      <c r="DT100" s="4">
        <f t="shared" si="337"/>
        <v>-44.613020933358946</v>
      </c>
      <c r="DU100" s="4">
        <f t="shared" si="338"/>
        <v>-37.038454180218096</v>
      </c>
      <c r="DV100" s="4">
        <f t="shared" si="339"/>
        <v>-35.592896696582009</v>
      </c>
      <c r="DW100" s="4">
        <f t="shared" si="340"/>
        <v>-35.635519442832276</v>
      </c>
      <c r="DX100" s="4">
        <f t="shared" si="341"/>
        <v>28.22468793342583</v>
      </c>
      <c r="DY100" s="4">
        <f t="shared" si="342"/>
        <v>24.612579762989984</v>
      </c>
      <c r="DZ100" s="4">
        <f t="shared" si="343"/>
        <v>28.313074414467842</v>
      </c>
      <c r="EA100" s="4">
        <f t="shared" si="344"/>
        <v>32.431620078148484</v>
      </c>
      <c r="EB100" s="4">
        <f t="shared" si="345"/>
        <v>21.741481882098412</v>
      </c>
      <c r="EC100" s="4">
        <f t="shared" si="346"/>
        <v>12.923677151914159</v>
      </c>
      <c r="ED100" s="4">
        <f t="shared" si="347"/>
        <v>9.1266173752310387</v>
      </c>
      <c r="EE100" s="4">
        <f t="shared" si="348"/>
        <v>9.1012256014525672</v>
      </c>
      <c r="EF100" s="4">
        <f t="shared" si="349"/>
        <v>8.7516659262550043</v>
      </c>
      <c r="EG100" s="4">
        <f t="shared" si="350"/>
        <v>6.694018570503113</v>
      </c>
      <c r="EH100" s="4">
        <f t="shared" si="351"/>
        <v>5.5049756510692216</v>
      </c>
      <c r="EI100" s="4">
        <f t="shared" si="352"/>
        <v>3.1204493447056114</v>
      </c>
      <c r="EJ100" s="4">
        <f t="shared" si="353"/>
        <v>2.2467320261438051</v>
      </c>
      <c r="EK100" s="4">
        <f t="shared" si="354"/>
        <v>2.3274640760979626</v>
      </c>
      <c r="EL100" s="4">
        <f t="shared" si="355"/>
        <v>1.9666867348986594</v>
      </c>
      <c r="EM100" s="10">
        <f t="shared" si="356"/>
        <v>2.46848900544685</v>
      </c>
      <c r="EN100" s="10">
        <f t="shared" si="357"/>
        <v>1.3401318417898489</v>
      </c>
      <c r="EO100" s="10">
        <f t="shared" si="358"/>
        <v>0.33225870253164036</v>
      </c>
      <c r="EP100" s="10">
        <f t="shared" si="359"/>
        <v>0.53241487896082962</v>
      </c>
      <c r="EQ100" s="10">
        <f t="shared" si="360"/>
        <v>0.61419118893453195</v>
      </c>
      <c r="ER100" s="10">
        <f t="shared" si="361"/>
        <v>0.72500235063974738</v>
      </c>
      <c r="ES100" s="10">
        <f t="shared" si="362"/>
        <v>1.2081495836913758</v>
      </c>
      <c r="ET100" s="10">
        <f t="shared" si="363"/>
        <v>1.3120461577133424</v>
      </c>
      <c r="EU100" s="10">
        <f t="shared" si="364"/>
        <v>1.5567178547947647</v>
      </c>
      <c r="EV100" s="10">
        <f t="shared" si="365"/>
        <v>2.1766124245503837</v>
      </c>
      <c r="EW100" s="10">
        <f t="shared" si="366"/>
        <v>2.2596037542027769</v>
      </c>
      <c r="EX100" s="10">
        <f t="shared" si="367"/>
        <v>2.1131300202200221</v>
      </c>
      <c r="EY100" s="10">
        <f t="shared" si="368"/>
        <v>2.0198966612891445</v>
      </c>
      <c r="EZ100" s="10">
        <f t="shared" si="369"/>
        <v>1.9542474759576045</v>
      </c>
      <c r="FA100" s="10">
        <f t="shared" si="370"/>
        <v>1.872537187891421</v>
      </c>
      <c r="FB100" s="10">
        <f t="shared" si="371"/>
        <v>1.6011004407667118</v>
      </c>
      <c r="FC100" s="10">
        <f t="shared" si="372"/>
        <v>1.1945717354944874</v>
      </c>
      <c r="FD100" s="10">
        <f t="shared" si="373"/>
        <v>0.601113406756415</v>
      </c>
      <c r="FE100" s="10">
        <f t="shared" si="374"/>
        <v>4.6275469738077391E-2</v>
      </c>
      <c r="FF100" s="10">
        <f t="shared" si="375"/>
        <v>-0.40331254934542482</v>
      </c>
      <c r="FG100" s="10">
        <f t="shared" si="376"/>
        <v>-0.71066723103486718</v>
      </c>
      <c r="FH100" s="10">
        <f t="shared" si="377"/>
        <v>-0.93191188992963747</v>
      </c>
      <c r="FI100" s="10">
        <f t="shared" si="378"/>
        <v>-1.1026408548424071</v>
      </c>
      <c r="FJ100" s="10">
        <f t="shared" si="379"/>
        <v>-1.1895912449136459</v>
      </c>
    </row>
    <row r="101" spans="2:166" x14ac:dyDescent="0.2">
      <c r="B101" t="str">
        <f t="shared" si="219"/>
        <v xml:space="preserve">   Government</v>
      </c>
      <c r="C101" s="4"/>
      <c r="D101" s="4"/>
      <c r="E101" s="4"/>
      <c r="F101" s="4"/>
      <c r="G101" s="4">
        <f t="shared" si="220"/>
        <v>2.9864461291063904</v>
      </c>
      <c r="H101" s="4">
        <f t="shared" si="221"/>
        <v>4.4895168641750027</v>
      </c>
      <c r="I101" s="4">
        <f t="shared" si="222"/>
        <v>3.4482758620689724</v>
      </c>
      <c r="J101" s="4">
        <f t="shared" si="223"/>
        <v>3.9892424921559977</v>
      </c>
      <c r="K101" s="4">
        <f t="shared" si="224"/>
        <v>5.3312513941556894</v>
      </c>
      <c r="L101" s="4">
        <f t="shared" si="225"/>
        <v>3.5768811341330364</v>
      </c>
      <c r="M101" s="4">
        <f t="shared" si="226"/>
        <v>2.1720430107526889</v>
      </c>
      <c r="N101" s="4">
        <f t="shared" si="227"/>
        <v>4.0301724137931094</v>
      </c>
      <c r="O101" s="4">
        <f t="shared" si="228"/>
        <v>1.842439644218552</v>
      </c>
      <c r="P101" s="4">
        <f t="shared" si="229"/>
        <v>1.9161928827121644</v>
      </c>
      <c r="Q101" s="4">
        <f t="shared" si="230"/>
        <v>2.6520732477373077</v>
      </c>
      <c r="R101" s="4">
        <f t="shared" si="231"/>
        <v>1.6159105034182941</v>
      </c>
      <c r="S101" s="4">
        <f t="shared" si="232"/>
        <v>1.9546683302142043</v>
      </c>
      <c r="T101" s="4">
        <f t="shared" si="233"/>
        <v>1.880165289256186</v>
      </c>
      <c r="U101" s="4">
        <f t="shared" si="234"/>
        <v>0.57412343653886477</v>
      </c>
      <c r="V101" s="4">
        <f t="shared" si="235"/>
        <v>2.0183486238531723</v>
      </c>
      <c r="W101" s="4">
        <f t="shared" si="236"/>
        <v>2.631042219049573</v>
      </c>
      <c r="X101" s="4">
        <f t="shared" si="237"/>
        <v>2.1293855201784728</v>
      </c>
      <c r="Y101" s="4">
        <f t="shared" si="238"/>
        <v>2.2629969418960449</v>
      </c>
      <c r="Z101" s="4">
        <f t="shared" si="239"/>
        <v>1.1191047162270262</v>
      </c>
      <c r="AA101" s="4">
        <f t="shared" si="240"/>
        <v>1.9674085850556411</v>
      </c>
      <c r="AB101" s="4">
        <f t="shared" si="241"/>
        <v>1.5488482922954683</v>
      </c>
      <c r="AC101" s="4">
        <f t="shared" si="242"/>
        <v>1.9138755980861122</v>
      </c>
      <c r="AD101" s="4">
        <f t="shared" si="243"/>
        <v>1.2648221343873445</v>
      </c>
      <c r="AE101" s="4">
        <f t="shared" si="244"/>
        <v>-1.9489378288850556E-2</v>
      </c>
      <c r="AF101" s="4">
        <f t="shared" si="245"/>
        <v>2.3269456394211963</v>
      </c>
      <c r="AG101" s="4">
        <f t="shared" si="246"/>
        <v>2.5039123630672844</v>
      </c>
      <c r="AH101" s="4">
        <f t="shared" si="247"/>
        <v>2.576112412178011</v>
      </c>
      <c r="AI101" s="4">
        <f t="shared" si="248"/>
        <v>3.2748538011696082</v>
      </c>
      <c r="AJ101" s="4">
        <f t="shared" si="249"/>
        <v>2.0829352188037387</v>
      </c>
      <c r="AK101" s="4">
        <f t="shared" si="250"/>
        <v>2.5954198473282508</v>
      </c>
      <c r="AL101" s="4">
        <f t="shared" si="251"/>
        <v>2.8538812785388057</v>
      </c>
      <c r="AM101" s="4">
        <f t="shared" si="252"/>
        <v>2.3027557568893853</v>
      </c>
      <c r="AN101" s="4">
        <f t="shared" si="253"/>
        <v>2.3025084238113003</v>
      </c>
      <c r="AO101" s="4">
        <f t="shared" si="254"/>
        <v>2.6599702380952328</v>
      </c>
      <c r="AP101" s="4">
        <f t="shared" si="255"/>
        <v>2.1272660007399136</v>
      </c>
      <c r="AQ101" s="4">
        <f t="shared" si="256"/>
        <v>2.4169741697416924</v>
      </c>
      <c r="AR101" s="4">
        <f t="shared" si="257"/>
        <v>2.5617566331198605</v>
      </c>
      <c r="AS101" s="4">
        <f t="shared" si="258"/>
        <v>0.99655734734551693</v>
      </c>
      <c r="AT101" s="4">
        <f t="shared" si="259"/>
        <v>0.90563303749322532</v>
      </c>
      <c r="AU101" s="4">
        <f t="shared" si="260"/>
        <v>2.4860385516123129</v>
      </c>
      <c r="AV101" s="4">
        <f t="shared" si="261"/>
        <v>2.462087421944692</v>
      </c>
      <c r="AW101" s="4">
        <f t="shared" si="262"/>
        <v>3.5701471115895389</v>
      </c>
      <c r="AX101" s="4">
        <f t="shared" si="263"/>
        <v>4.4695745826601962</v>
      </c>
      <c r="AY101" s="4">
        <f t="shared" si="264"/>
        <v>2.7421339426964231</v>
      </c>
      <c r="AZ101" s="4">
        <f t="shared" si="265"/>
        <v>2.1765627720703673</v>
      </c>
      <c r="BA101" s="4">
        <f t="shared" si="266"/>
        <v>1.8014896934003044</v>
      </c>
      <c r="BB101" s="4">
        <f t="shared" si="267"/>
        <v>1.5635738831615065</v>
      </c>
      <c r="BC101" s="4">
        <f t="shared" si="268"/>
        <v>1.4542343883661379</v>
      </c>
      <c r="BD101" s="4">
        <f t="shared" si="269"/>
        <v>1.6189502385821397</v>
      </c>
      <c r="BE101" s="4">
        <f t="shared" si="270"/>
        <v>0.74868129998297839</v>
      </c>
      <c r="BF101" s="4">
        <f t="shared" si="271"/>
        <v>0.55828117069869343</v>
      </c>
      <c r="BG101" s="4">
        <f t="shared" si="272"/>
        <v>-0.10118043844855595</v>
      </c>
      <c r="BH101" s="4">
        <f t="shared" si="273"/>
        <v>-0.48633238302868698</v>
      </c>
      <c r="BI101" s="4">
        <f t="shared" si="274"/>
        <v>0.45600405336936323</v>
      </c>
      <c r="BJ101" s="4">
        <f t="shared" si="275"/>
        <v>0.10094212651412526</v>
      </c>
      <c r="BK101" s="4">
        <f t="shared" si="276"/>
        <v>-6.7521944631998565E-2</v>
      </c>
      <c r="BL101" s="4">
        <f t="shared" si="277"/>
        <v>1.6852039096737492E-2</v>
      </c>
      <c r="BM101" s="4">
        <f t="shared" si="278"/>
        <v>-0.21856086079352632</v>
      </c>
      <c r="BN101" s="4">
        <f t="shared" si="279"/>
        <v>-5.0420168067211169E-2</v>
      </c>
      <c r="BO101" s="4">
        <f t="shared" si="280"/>
        <v>0.692567567567548</v>
      </c>
      <c r="BP101" s="4">
        <f t="shared" si="281"/>
        <v>0.2695871946082562</v>
      </c>
      <c r="BQ101" s="4">
        <f t="shared" si="282"/>
        <v>0.1347935973041281</v>
      </c>
      <c r="BR101" s="4">
        <f t="shared" si="283"/>
        <v>0.23541281318311125</v>
      </c>
      <c r="BS101" s="4">
        <f t="shared" si="284"/>
        <v>0.18453279651065024</v>
      </c>
      <c r="BT101" s="4">
        <f t="shared" si="285"/>
        <v>0.60494034616032089</v>
      </c>
      <c r="BU101" s="4">
        <f t="shared" si="286"/>
        <v>1.329294968870931</v>
      </c>
      <c r="BV101" s="4">
        <f t="shared" si="287"/>
        <v>1.3252809931219467</v>
      </c>
      <c r="BW101" s="4">
        <f t="shared" si="288"/>
        <v>1.7414601473543234</v>
      </c>
      <c r="BX101" s="4">
        <f t="shared" si="289"/>
        <v>1.4865542007683308</v>
      </c>
      <c r="BY101" s="4">
        <f t="shared" si="290"/>
        <v>2.7233477250083071</v>
      </c>
      <c r="BZ101" s="4">
        <f t="shared" si="291"/>
        <v>2.6986754966887405</v>
      </c>
      <c r="CA101" s="4">
        <f t="shared" si="292"/>
        <v>1.7939433838051411</v>
      </c>
      <c r="CB101" s="4">
        <f t="shared" si="293"/>
        <v>2.188940092165903</v>
      </c>
      <c r="CC101" s="4">
        <f t="shared" si="294"/>
        <v>-9.6993210475271319E-2</v>
      </c>
      <c r="CD101" s="4">
        <f t="shared" si="295"/>
        <v>-0.67709172980817689</v>
      </c>
      <c r="CE101" s="4">
        <f t="shared" si="296"/>
        <v>-0.54971705739691457</v>
      </c>
      <c r="CF101" s="4">
        <f t="shared" si="297"/>
        <v>0.48316959252698854</v>
      </c>
      <c r="CG101" s="4">
        <f t="shared" si="298"/>
        <v>6.4724919093839262E-2</v>
      </c>
      <c r="CH101" s="4">
        <f t="shared" si="299"/>
        <v>-0.68170751501376303</v>
      </c>
      <c r="CI101" s="4">
        <f t="shared" si="300"/>
        <v>-0.91042106974477122</v>
      </c>
      <c r="CJ101" s="4">
        <f t="shared" si="301"/>
        <v>-2.5645135438371658</v>
      </c>
      <c r="CK101" s="4">
        <f t="shared" si="302"/>
        <v>-2.441785252263895</v>
      </c>
      <c r="CL101" s="4">
        <f t="shared" si="303"/>
        <v>-1.0459225363621649</v>
      </c>
      <c r="CM101" s="4">
        <f t="shared" si="304"/>
        <v>-0.36095159967185486</v>
      </c>
      <c r="CN101" s="4">
        <f t="shared" si="305"/>
        <v>-0.13160059220265197</v>
      </c>
      <c r="CO101" s="4">
        <f t="shared" si="306"/>
        <v>0.66302005635667793</v>
      </c>
      <c r="CP101" s="4">
        <f t="shared" si="307"/>
        <v>0.85879438480593873</v>
      </c>
      <c r="CQ101" s="4">
        <f t="shared" si="308"/>
        <v>0.90564794994236753</v>
      </c>
      <c r="CR101" s="4">
        <f t="shared" si="309"/>
        <v>0.92241805303903135</v>
      </c>
      <c r="CS101" s="4">
        <f t="shared" si="310"/>
        <v>1.0044459081179014</v>
      </c>
      <c r="CT101" s="4">
        <f t="shared" si="311"/>
        <v>1.2935975110528908</v>
      </c>
      <c r="CU101" s="4">
        <f t="shared" si="312"/>
        <v>1.2402088772845987</v>
      </c>
      <c r="CV101" s="4">
        <f t="shared" si="313"/>
        <v>1.3056960992328781</v>
      </c>
      <c r="CW101" s="4">
        <f t="shared" si="314"/>
        <v>1.695467883925672</v>
      </c>
      <c r="CX101" s="4">
        <f t="shared" si="315"/>
        <v>1.4872292272874343</v>
      </c>
      <c r="CY101" s="4">
        <f t="shared" si="316"/>
        <v>1.9019987105093561</v>
      </c>
      <c r="CZ101" s="4">
        <f t="shared" si="317"/>
        <v>2.561623972933802</v>
      </c>
      <c r="DA101" s="4">
        <f t="shared" si="318"/>
        <v>2.8214171208720717</v>
      </c>
      <c r="DB101" s="4">
        <f t="shared" si="319"/>
        <v>2.6441541892322284</v>
      </c>
      <c r="DC101" s="4">
        <f t="shared" si="320"/>
        <v>2.2144890857323629</v>
      </c>
      <c r="DD101" s="4">
        <f t="shared" si="321"/>
        <v>2.4505183788878337</v>
      </c>
      <c r="DE101" s="4">
        <f t="shared" si="322"/>
        <v>2.0424072341752364</v>
      </c>
      <c r="DF101" s="4">
        <f t="shared" si="323"/>
        <v>2.467411545623821</v>
      </c>
      <c r="DG101" s="4">
        <f t="shared" si="324"/>
        <v>2.3057876818322498</v>
      </c>
      <c r="DH101" s="4">
        <f t="shared" si="325"/>
        <v>1.8245936829193399</v>
      </c>
      <c r="DI101" s="4">
        <f t="shared" si="326"/>
        <v>1.4820473644003185</v>
      </c>
      <c r="DJ101" s="4">
        <f t="shared" si="327"/>
        <v>0.84809934878087301</v>
      </c>
      <c r="DK101" s="4">
        <f t="shared" si="328"/>
        <v>-9.0757827862653073E-2</v>
      </c>
      <c r="DL101" s="4">
        <f t="shared" si="329"/>
        <v>-1.0540581237765356</v>
      </c>
      <c r="DM101" s="4">
        <f t="shared" si="330"/>
        <v>-1.7012947907256826</v>
      </c>
      <c r="DN101" s="4">
        <f t="shared" si="331"/>
        <v>-2.1174350503078587</v>
      </c>
      <c r="DO101" s="4">
        <f t="shared" si="332"/>
        <v>-2.7403482210446528</v>
      </c>
      <c r="DP101" s="4">
        <f t="shared" si="333"/>
        <v>-1.6283670674174688</v>
      </c>
      <c r="DQ101" s="4">
        <f t="shared" si="334"/>
        <v>7.658140603461483E-2</v>
      </c>
      <c r="DR101" s="4">
        <f t="shared" si="335"/>
        <v>-0.24547407180116609</v>
      </c>
      <c r="DS101" s="4">
        <f t="shared" si="336"/>
        <v>2.4283935242839227</v>
      </c>
      <c r="DT101" s="4">
        <f t="shared" si="337"/>
        <v>-4.5482673267326685</v>
      </c>
      <c r="DU101" s="4">
        <f t="shared" si="338"/>
        <v>-3.229262320171411</v>
      </c>
      <c r="DV101" s="4">
        <f t="shared" si="339"/>
        <v>-6.3365118425100171</v>
      </c>
      <c r="DW101" s="4">
        <f t="shared" si="340"/>
        <v>-7.4620060790273719</v>
      </c>
      <c r="DX101" s="4">
        <f t="shared" si="341"/>
        <v>0.25931928687195072</v>
      </c>
      <c r="DY101" s="4">
        <f t="shared" si="342"/>
        <v>0.63261110232484263</v>
      </c>
      <c r="DZ101" s="4">
        <f t="shared" si="343"/>
        <v>2.8735632183908288</v>
      </c>
      <c r="EA101" s="4">
        <f t="shared" si="344"/>
        <v>-0.82115289866973029</v>
      </c>
      <c r="EB101" s="4">
        <f t="shared" si="345"/>
        <v>-2.6511477529906124</v>
      </c>
      <c r="EC101" s="4">
        <f t="shared" si="346"/>
        <v>-0.55005500550056041</v>
      </c>
      <c r="ED101" s="4">
        <f t="shared" si="347"/>
        <v>-0.73423782920990499</v>
      </c>
      <c r="EE101" s="4">
        <f t="shared" si="348"/>
        <v>2.7487994701109519</v>
      </c>
      <c r="EF101" s="4">
        <f t="shared" si="349"/>
        <v>7.240119561607461</v>
      </c>
      <c r="EG101" s="4">
        <f t="shared" si="350"/>
        <v>1.9753476611883647</v>
      </c>
      <c r="EH101" s="4">
        <f t="shared" si="351"/>
        <v>3.6340247628235955</v>
      </c>
      <c r="EI101" s="4">
        <f t="shared" si="352"/>
        <v>8.4609186140209403</v>
      </c>
      <c r="EJ101" s="4">
        <f t="shared" si="353"/>
        <v>5.8377206565500162</v>
      </c>
      <c r="EK101" s="4">
        <f t="shared" si="354"/>
        <v>7.0044940337827155</v>
      </c>
      <c r="EL101" s="4">
        <f t="shared" si="355"/>
        <v>7.9906904577191851</v>
      </c>
      <c r="EM101" s="10">
        <f t="shared" si="356"/>
        <v>3.510475482912323</v>
      </c>
      <c r="EN101" s="10">
        <f t="shared" si="357"/>
        <v>1.5300512070226757</v>
      </c>
      <c r="EO101" s="10">
        <f t="shared" si="358"/>
        <v>0.26434467776974557</v>
      </c>
      <c r="EP101" s="10">
        <f t="shared" si="359"/>
        <v>-0.78056034482759662</v>
      </c>
      <c r="EQ101" s="10">
        <f t="shared" si="360"/>
        <v>-0.85797892841993351</v>
      </c>
      <c r="ER101" s="10">
        <f t="shared" si="361"/>
        <v>-0.48128279827927001</v>
      </c>
      <c r="ES101" s="10">
        <f t="shared" si="362"/>
        <v>-0.30063902041425061</v>
      </c>
      <c r="ET101" s="10">
        <f t="shared" si="363"/>
        <v>-6.8378563537541126E-2</v>
      </c>
      <c r="EU101" s="10">
        <f t="shared" si="364"/>
        <v>-6.1333650716155486E-2</v>
      </c>
      <c r="EV101" s="10">
        <f t="shared" si="365"/>
        <v>-3.9920766617718151E-2</v>
      </c>
      <c r="EW101" s="10">
        <f t="shared" si="366"/>
        <v>3.8638516037581283E-2</v>
      </c>
      <c r="EX101" s="10">
        <f t="shared" si="367"/>
        <v>0.11302790006768593</v>
      </c>
      <c r="EY101" s="10">
        <f t="shared" si="368"/>
        <v>0.1825057046615397</v>
      </c>
      <c r="EZ101" s="10">
        <f t="shared" si="369"/>
        <v>0.27712339226495519</v>
      </c>
      <c r="FA101" s="10">
        <f t="shared" si="370"/>
        <v>0.38297746624020856</v>
      </c>
      <c r="FB101" s="10">
        <f t="shared" si="371"/>
        <v>0.48099866386848156</v>
      </c>
      <c r="FC101" s="10">
        <f t="shared" si="372"/>
        <v>0.54035902746654152</v>
      </c>
      <c r="FD101" s="10">
        <f t="shared" si="373"/>
        <v>0.58716768406572584</v>
      </c>
      <c r="FE101" s="10">
        <f t="shared" si="374"/>
        <v>0.61194096386218977</v>
      </c>
      <c r="FF101" s="10">
        <f t="shared" si="375"/>
        <v>0.62415892176037602</v>
      </c>
      <c r="FG101" s="10">
        <f t="shared" si="376"/>
        <v>0.71321185257298136</v>
      </c>
      <c r="FH101" s="10">
        <f t="shared" si="377"/>
        <v>1.0192295181483457</v>
      </c>
      <c r="FI101" s="10">
        <f t="shared" si="378"/>
        <v>0.87496816733314553</v>
      </c>
      <c r="FJ101" s="10">
        <f t="shared" si="379"/>
        <v>0.58455521880127481</v>
      </c>
    </row>
    <row r="102" spans="2:166" x14ac:dyDescent="0.2">
      <c r="B102" t="str">
        <f t="shared" si="219"/>
        <v xml:space="preserve">      State and local</v>
      </c>
      <c r="C102" s="4"/>
      <c r="D102" s="4"/>
      <c r="E102" s="4"/>
      <c r="F102" s="4"/>
      <c r="G102" s="4">
        <f t="shared" si="220"/>
        <v>4.0270270270270414</v>
      </c>
      <c r="H102" s="4">
        <f t="shared" si="221"/>
        <v>6.1306802904006252</v>
      </c>
      <c r="I102" s="4">
        <f t="shared" si="222"/>
        <v>4.0343571056741245</v>
      </c>
      <c r="J102" s="4">
        <f t="shared" si="223"/>
        <v>4.3648719289074878</v>
      </c>
      <c r="K102" s="4">
        <f t="shared" si="224"/>
        <v>5.8196934268641032</v>
      </c>
      <c r="L102" s="4">
        <f t="shared" si="225"/>
        <v>3.851026095768928</v>
      </c>
      <c r="M102" s="4">
        <f t="shared" si="226"/>
        <v>2.5018764073054811</v>
      </c>
      <c r="N102" s="4">
        <f t="shared" si="227"/>
        <v>4.4327573253193142</v>
      </c>
      <c r="O102" s="4">
        <f t="shared" si="228"/>
        <v>1.7431868401669659</v>
      </c>
      <c r="P102" s="4">
        <f t="shared" si="229"/>
        <v>1.7809221761405203</v>
      </c>
      <c r="Q102" s="4">
        <f t="shared" si="230"/>
        <v>2.5384427629973061</v>
      </c>
      <c r="R102" s="4">
        <f t="shared" si="231"/>
        <v>1.5347721822542182</v>
      </c>
      <c r="S102" s="4">
        <f t="shared" si="232"/>
        <v>2.1718146718146647</v>
      </c>
      <c r="T102" s="4">
        <f t="shared" si="233"/>
        <v>2.1572387344199528</v>
      </c>
      <c r="U102" s="4">
        <f t="shared" si="234"/>
        <v>0.88074268031419489</v>
      </c>
      <c r="V102" s="4">
        <f t="shared" si="235"/>
        <v>2.4563060935285597</v>
      </c>
      <c r="W102" s="4">
        <f t="shared" si="236"/>
        <v>3.2829475673122444</v>
      </c>
      <c r="X102" s="4">
        <f t="shared" si="237"/>
        <v>2.7217268887846036</v>
      </c>
      <c r="Y102" s="4">
        <f t="shared" si="238"/>
        <v>2.8787163756489154</v>
      </c>
      <c r="Z102" s="4">
        <f t="shared" si="239"/>
        <v>1.613646841862626</v>
      </c>
      <c r="AA102" s="4">
        <f t="shared" si="240"/>
        <v>2.4468328378687287</v>
      </c>
      <c r="AB102" s="4">
        <f t="shared" si="241"/>
        <v>2.0785746916400116</v>
      </c>
      <c r="AC102" s="4">
        <f t="shared" si="242"/>
        <v>2.5458715596330173</v>
      </c>
      <c r="AD102" s="4">
        <f t="shared" si="243"/>
        <v>1.5880217785843698</v>
      </c>
      <c r="AE102" s="4">
        <f t="shared" si="244"/>
        <v>4.4642857142851433E-2</v>
      </c>
      <c r="AF102" s="4">
        <f t="shared" si="245"/>
        <v>2.5732826135600906</v>
      </c>
      <c r="AG102" s="4">
        <f t="shared" si="246"/>
        <v>2.4379333482442256</v>
      </c>
      <c r="AH102" s="4">
        <f t="shared" si="247"/>
        <v>2.7244305493524079</v>
      </c>
      <c r="AI102" s="4">
        <f t="shared" si="248"/>
        <v>3.3020972780009039</v>
      </c>
      <c r="AJ102" s="4">
        <f t="shared" si="249"/>
        <v>1.9851657940662903</v>
      </c>
      <c r="AK102" s="4">
        <f t="shared" si="250"/>
        <v>2.576419213973824</v>
      </c>
      <c r="AL102" s="4">
        <f t="shared" si="251"/>
        <v>2.5434782608695583</v>
      </c>
      <c r="AM102" s="4">
        <f t="shared" si="252"/>
        <v>1.9438444924406051</v>
      </c>
      <c r="AN102" s="4">
        <f t="shared" si="253"/>
        <v>2.1604278074866423</v>
      </c>
      <c r="AO102" s="4">
        <f t="shared" si="254"/>
        <v>2.8522775649212351</v>
      </c>
      <c r="AP102" s="4">
        <f t="shared" si="255"/>
        <v>2.289590841636624</v>
      </c>
      <c r="AQ102" s="4">
        <f t="shared" si="256"/>
        <v>2.8813559322033777</v>
      </c>
      <c r="AR102" s="4">
        <f t="shared" si="257"/>
        <v>1.298157453936355</v>
      </c>
      <c r="AS102" s="4">
        <f t="shared" si="258"/>
        <v>0.66225165562914245</v>
      </c>
      <c r="AT102" s="4">
        <f t="shared" si="259"/>
        <v>1.0777202072539183</v>
      </c>
      <c r="AU102" s="4">
        <f t="shared" si="260"/>
        <v>2.5329489291598062</v>
      </c>
      <c r="AV102" s="4">
        <f t="shared" si="261"/>
        <v>4.0719305498139624</v>
      </c>
      <c r="AW102" s="4">
        <f t="shared" si="262"/>
        <v>4.070723684210531</v>
      </c>
      <c r="AX102" s="4">
        <f t="shared" si="263"/>
        <v>4.6955095345499132</v>
      </c>
      <c r="AY102" s="4">
        <f t="shared" si="264"/>
        <v>3.0729062060654622</v>
      </c>
      <c r="AZ102" s="4">
        <f t="shared" si="265"/>
        <v>2.3833167825223489</v>
      </c>
      <c r="BA102" s="4">
        <f t="shared" si="266"/>
        <v>1.9755037534571196</v>
      </c>
      <c r="BB102" s="4">
        <f t="shared" si="267"/>
        <v>1.0771641206423821</v>
      </c>
      <c r="BC102" s="4">
        <f t="shared" si="268"/>
        <v>0.89633671083397815</v>
      </c>
      <c r="BD102" s="4">
        <f t="shared" si="269"/>
        <v>1.1833171677982479</v>
      </c>
      <c r="BE102" s="4">
        <f t="shared" si="270"/>
        <v>0.34870205346764216</v>
      </c>
      <c r="BF102" s="4">
        <f t="shared" si="271"/>
        <v>0.71691532648709977</v>
      </c>
      <c r="BG102" s="4">
        <f t="shared" si="272"/>
        <v>0.11587485515645035</v>
      </c>
      <c r="BH102" s="4">
        <f t="shared" si="273"/>
        <v>-0.42177914110430592</v>
      </c>
      <c r="BI102" s="4">
        <f t="shared" si="274"/>
        <v>0.5791505791505891</v>
      </c>
      <c r="BJ102" s="4">
        <f t="shared" si="275"/>
        <v>0.21161985378992387</v>
      </c>
      <c r="BK102" s="4">
        <f t="shared" si="276"/>
        <v>0.11574074074074403</v>
      </c>
      <c r="BL102" s="4">
        <f t="shared" si="277"/>
        <v>0.23103581055063938</v>
      </c>
      <c r="BM102" s="4">
        <f t="shared" si="278"/>
        <v>-9.596928982724684E-2</v>
      </c>
      <c r="BN102" s="4">
        <f t="shared" si="279"/>
        <v>0.38395085429066</v>
      </c>
      <c r="BO102" s="4">
        <f t="shared" si="280"/>
        <v>1.1175337186897893</v>
      </c>
      <c r="BP102" s="4">
        <f t="shared" si="281"/>
        <v>0.67230119093353302</v>
      </c>
      <c r="BQ102" s="4">
        <f t="shared" si="282"/>
        <v>0.5379442843419735</v>
      </c>
      <c r="BR102" s="4">
        <f t="shared" si="283"/>
        <v>0.42073054121245512</v>
      </c>
      <c r="BS102" s="4">
        <f t="shared" si="284"/>
        <v>0.26676829268292845</v>
      </c>
      <c r="BT102" s="4">
        <f t="shared" si="285"/>
        <v>0.70597214272085651</v>
      </c>
      <c r="BU102" s="4">
        <f t="shared" si="286"/>
        <v>1.528759793617418</v>
      </c>
      <c r="BV102" s="4">
        <f t="shared" si="287"/>
        <v>1.4663873547895667</v>
      </c>
      <c r="BW102" s="4">
        <f t="shared" si="288"/>
        <v>1.8814139110604255</v>
      </c>
      <c r="BX102" s="4">
        <f t="shared" si="289"/>
        <v>1.5725653656688099</v>
      </c>
      <c r="BY102" s="4">
        <f t="shared" si="290"/>
        <v>2.898550724637694</v>
      </c>
      <c r="BZ102" s="4">
        <f t="shared" si="291"/>
        <v>2.8716216216216228</v>
      </c>
      <c r="CA102" s="4">
        <f t="shared" si="292"/>
        <v>1.8653236336504397</v>
      </c>
      <c r="CB102" s="4">
        <f t="shared" si="293"/>
        <v>1.9026301063234552</v>
      </c>
      <c r="CC102" s="4">
        <f t="shared" si="294"/>
        <v>-0.34753978415951181</v>
      </c>
      <c r="CD102" s="4">
        <f t="shared" si="295"/>
        <v>-0.83926290822844418</v>
      </c>
      <c r="CE102" s="4">
        <f t="shared" si="296"/>
        <v>-0.32960996154548505</v>
      </c>
      <c r="CF102" s="4">
        <f t="shared" si="297"/>
        <v>-0.20135456708767485</v>
      </c>
      <c r="CG102" s="4">
        <f t="shared" si="298"/>
        <v>0.22026431718062955</v>
      </c>
      <c r="CH102" s="4">
        <f t="shared" si="299"/>
        <v>-0.45998160073592587</v>
      </c>
      <c r="CI102" s="4">
        <f t="shared" si="300"/>
        <v>-1.0655888296895233</v>
      </c>
      <c r="CJ102" s="4">
        <f t="shared" si="301"/>
        <v>-1.4673514306676516</v>
      </c>
      <c r="CK102" s="4">
        <f t="shared" si="302"/>
        <v>-2.3260073260073177</v>
      </c>
      <c r="CL102" s="4">
        <f t="shared" si="303"/>
        <v>-0.94269870609982043</v>
      </c>
      <c r="CM102" s="4">
        <f t="shared" si="304"/>
        <v>-0.11142061281336213</v>
      </c>
      <c r="CN102" s="4">
        <f t="shared" si="305"/>
        <v>0.13030528667163921</v>
      </c>
      <c r="CO102" s="4">
        <f t="shared" si="306"/>
        <v>0.93755859741231351</v>
      </c>
      <c r="CP102" s="4">
        <f t="shared" si="307"/>
        <v>1.1009516700876798</v>
      </c>
      <c r="CQ102" s="4">
        <f t="shared" si="308"/>
        <v>1.1712214166201829</v>
      </c>
      <c r="CR102" s="4">
        <f t="shared" si="309"/>
        <v>1.3199479457148167</v>
      </c>
      <c r="CS102" s="4">
        <f t="shared" si="310"/>
        <v>1.4861601337544217</v>
      </c>
      <c r="CT102" s="4">
        <f t="shared" si="311"/>
        <v>1.864156515319304</v>
      </c>
      <c r="CU102" s="4">
        <f t="shared" si="312"/>
        <v>1.7089305402425481</v>
      </c>
      <c r="CV102" s="4">
        <f t="shared" si="313"/>
        <v>1.6697247706421781</v>
      </c>
      <c r="CW102" s="4">
        <f t="shared" si="314"/>
        <v>2.1050704740984916</v>
      </c>
      <c r="CX102" s="4">
        <f t="shared" si="315"/>
        <v>1.8481608987135356</v>
      </c>
      <c r="CY102" s="4">
        <f t="shared" si="316"/>
        <v>2.3306233062330595</v>
      </c>
      <c r="CZ102" s="4">
        <f t="shared" si="317"/>
        <v>2.9597545569391981</v>
      </c>
      <c r="DA102" s="4">
        <f t="shared" si="318"/>
        <v>3.1373252061670742</v>
      </c>
      <c r="DB102" s="4">
        <f t="shared" si="319"/>
        <v>2.882049457391922</v>
      </c>
      <c r="DC102" s="4">
        <f t="shared" si="320"/>
        <v>2.4187853107344504</v>
      </c>
      <c r="DD102" s="4">
        <f t="shared" si="321"/>
        <v>2.6818580192813357</v>
      </c>
      <c r="DE102" s="4">
        <f t="shared" si="322"/>
        <v>2.2249261254997377</v>
      </c>
      <c r="DF102" s="4">
        <f t="shared" si="323"/>
        <v>2.6629776932387994</v>
      </c>
      <c r="DG102" s="4">
        <f t="shared" si="324"/>
        <v>2.4133770039648228</v>
      </c>
      <c r="DH102" s="4">
        <f t="shared" si="325"/>
        <v>1.9801980198019598</v>
      </c>
      <c r="DI102" s="4">
        <f t="shared" si="326"/>
        <v>1.6493793572521787</v>
      </c>
      <c r="DJ102" s="4">
        <f t="shared" si="327"/>
        <v>1.0274549435742131</v>
      </c>
      <c r="DK102" s="4">
        <f t="shared" si="328"/>
        <v>0.16832183134152245</v>
      </c>
      <c r="DL102" s="4">
        <f t="shared" si="329"/>
        <v>-0.90391697355203249</v>
      </c>
      <c r="DM102" s="4">
        <f t="shared" si="330"/>
        <v>-1.6393442622950727</v>
      </c>
      <c r="DN102" s="4">
        <f t="shared" si="331"/>
        <v>-2.0840280093364583</v>
      </c>
      <c r="DO102" s="4">
        <f t="shared" si="332"/>
        <v>-2.7894471517391883</v>
      </c>
      <c r="DP102" s="4">
        <f t="shared" si="333"/>
        <v>-1.6047297297297702</v>
      </c>
      <c r="DQ102" s="4">
        <f t="shared" si="334"/>
        <v>0.22108843537416156</v>
      </c>
      <c r="DR102" s="4">
        <f t="shared" si="335"/>
        <v>-0.13621658436915318</v>
      </c>
      <c r="DS102" s="4">
        <f t="shared" si="336"/>
        <v>2.6447709593776958</v>
      </c>
      <c r="DT102" s="4">
        <f t="shared" si="337"/>
        <v>-5.167381974248908</v>
      </c>
      <c r="DU102" s="4">
        <f t="shared" si="338"/>
        <v>-4.378075683013738</v>
      </c>
      <c r="DV102" s="4">
        <f t="shared" si="339"/>
        <v>-7.3827791986359914</v>
      </c>
      <c r="DW102" s="4">
        <f t="shared" si="340"/>
        <v>-8.3529808016167166</v>
      </c>
      <c r="DX102" s="4">
        <f t="shared" si="341"/>
        <v>0.28964518464877909</v>
      </c>
      <c r="DY102" s="4">
        <f t="shared" si="342"/>
        <v>1.5439219165927165</v>
      </c>
      <c r="DZ102" s="4">
        <f t="shared" si="343"/>
        <v>3.5714285714285809</v>
      </c>
      <c r="EA102" s="4">
        <f t="shared" si="344"/>
        <v>-0.64314590224181512</v>
      </c>
      <c r="EB102" s="4">
        <f t="shared" si="345"/>
        <v>-2.4909747292418571</v>
      </c>
      <c r="EC102" s="4">
        <f t="shared" si="346"/>
        <v>-0.1747640685075158</v>
      </c>
      <c r="ED102" s="4">
        <f t="shared" si="347"/>
        <v>-0.42659082829720196</v>
      </c>
      <c r="EE102" s="4">
        <f t="shared" si="348"/>
        <v>3.2735343073793333</v>
      </c>
      <c r="EF102" s="4">
        <f t="shared" si="349"/>
        <v>7.9415031469826092</v>
      </c>
      <c r="EG102" s="4">
        <f t="shared" si="350"/>
        <v>1.8907563025210017</v>
      </c>
      <c r="EH102" s="4">
        <f t="shared" si="351"/>
        <v>3.6951088896822526</v>
      </c>
      <c r="EI102" s="4">
        <f t="shared" si="352"/>
        <v>9.0616045845272062</v>
      </c>
      <c r="EJ102" s="4">
        <f t="shared" si="353"/>
        <v>6.191047847710518</v>
      </c>
      <c r="EK102" s="4">
        <f t="shared" si="354"/>
        <v>7.5085910652920695</v>
      </c>
      <c r="EL102" s="4">
        <f t="shared" si="355"/>
        <v>8.6761921156825785</v>
      </c>
      <c r="EM102" s="10">
        <f t="shared" si="356"/>
        <v>3.7381280788177484</v>
      </c>
      <c r="EN102" s="10">
        <f t="shared" si="357"/>
        <v>2.0000484496123905</v>
      </c>
      <c r="EO102" s="10">
        <f t="shared" si="358"/>
        <v>0.84617228703853797</v>
      </c>
      <c r="EP102" s="10">
        <f t="shared" si="359"/>
        <v>-7.2913036591182312E-2</v>
      </c>
      <c r="EQ102" s="10">
        <f t="shared" si="360"/>
        <v>-0.1403211193019227</v>
      </c>
      <c r="ER102" s="10">
        <f t="shared" si="361"/>
        <v>-0.11504402500188693</v>
      </c>
      <c r="ES102" s="10">
        <f t="shared" si="362"/>
        <v>-6.9414234196973901E-2</v>
      </c>
      <c r="ET102" s="10">
        <f t="shared" si="363"/>
        <v>-5.953968971832424E-2</v>
      </c>
      <c r="EU102" s="10">
        <f t="shared" si="364"/>
        <v>-4.0324709013006554E-2</v>
      </c>
      <c r="EV102" s="10">
        <f t="shared" si="365"/>
        <v>-1.1080153258025138E-2</v>
      </c>
      <c r="EW102" s="10">
        <f t="shared" si="366"/>
        <v>7.0984915705407658E-2</v>
      </c>
      <c r="EX102" s="10">
        <f t="shared" si="367"/>
        <v>0.14808138956683425</v>
      </c>
      <c r="EY102" s="10">
        <f t="shared" si="368"/>
        <v>0.21982977820549365</v>
      </c>
      <c r="EZ102" s="10">
        <f t="shared" si="369"/>
        <v>0.31413099619239659</v>
      </c>
      <c r="FA102" s="10">
        <f t="shared" si="370"/>
        <v>0.41828571319899588</v>
      </c>
      <c r="FB102" s="10">
        <f t="shared" si="371"/>
        <v>0.51462018312704583</v>
      </c>
      <c r="FC102" s="10">
        <f t="shared" si="372"/>
        <v>0.57426252028052183</v>
      </c>
      <c r="FD102" s="10">
        <f t="shared" si="373"/>
        <v>0.62188541700742839</v>
      </c>
      <c r="FE102" s="10">
        <f t="shared" si="374"/>
        <v>0.64858236532057134</v>
      </c>
      <c r="FF102" s="10">
        <f t="shared" si="375"/>
        <v>0.66334513516963511</v>
      </c>
      <c r="FG102" s="10">
        <f t="shared" si="376"/>
        <v>0.66580139701717389</v>
      </c>
      <c r="FH102" s="10">
        <f t="shared" si="377"/>
        <v>0.63420325036234182</v>
      </c>
      <c r="FI102" s="10">
        <f t="shared" si="378"/>
        <v>0.65597475637912961</v>
      </c>
      <c r="FJ102" s="10">
        <f t="shared" si="379"/>
        <v>0.6525874573789503</v>
      </c>
    </row>
    <row r="103" spans="2:166" x14ac:dyDescent="0.2">
      <c r="B103" t="str">
        <f t="shared" si="219"/>
        <v xml:space="preserve">      Federal</v>
      </c>
      <c r="C103" s="4"/>
      <c r="D103" s="4"/>
      <c r="E103" s="4"/>
      <c r="F103" s="4"/>
      <c r="G103" s="4">
        <f t="shared" si="220"/>
        <v>-2.9096477794793296</v>
      </c>
      <c r="H103" s="4">
        <f t="shared" si="221"/>
        <v>-4.633781763826617</v>
      </c>
      <c r="I103" s="4">
        <f t="shared" si="222"/>
        <v>0</v>
      </c>
      <c r="J103" s="4">
        <f t="shared" si="223"/>
        <v>1.7295597484276559</v>
      </c>
      <c r="K103" s="4">
        <f t="shared" si="224"/>
        <v>2.3659305993690927</v>
      </c>
      <c r="L103" s="4">
        <f t="shared" si="225"/>
        <v>1.8808777429467183</v>
      </c>
      <c r="M103" s="4">
        <f t="shared" si="226"/>
        <v>0.15313935681471325</v>
      </c>
      <c r="N103" s="4">
        <f t="shared" si="227"/>
        <v>1.5455950540958385</v>
      </c>
      <c r="O103" s="4">
        <f t="shared" si="228"/>
        <v>2.4653312788906145</v>
      </c>
      <c r="P103" s="4">
        <f t="shared" si="229"/>
        <v>2.7692307692307683</v>
      </c>
      <c r="Q103" s="4">
        <f t="shared" si="230"/>
        <v>3.3639143730886722</v>
      </c>
      <c r="R103" s="4">
        <f t="shared" si="231"/>
        <v>2.1308980213089912</v>
      </c>
      <c r="S103" s="4">
        <f t="shared" si="232"/>
        <v>0.60150375939849177</v>
      </c>
      <c r="T103" s="4">
        <f t="shared" si="233"/>
        <v>0.14970059880239361</v>
      </c>
      <c r="U103" s="4">
        <f t="shared" si="234"/>
        <v>-1.3313609467455523</v>
      </c>
      <c r="V103" s="4">
        <f t="shared" si="235"/>
        <v>-0.74515648286140879</v>
      </c>
      <c r="W103" s="4">
        <f t="shared" si="236"/>
        <v>-1.4947683109118204</v>
      </c>
      <c r="X103" s="4">
        <f t="shared" si="237"/>
        <v>-1.6442451420029758</v>
      </c>
      <c r="Y103" s="4">
        <f t="shared" si="238"/>
        <v>-1.6491754122938573</v>
      </c>
      <c r="Z103" s="4">
        <f t="shared" si="239"/>
        <v>-2.1021021021021102</v>
      </c>
      <c r="AA103" s="4">
        <f t="shared" si="240"/>
        <v>-1.2139605462822223</v>
      </c>
      <c r="AB103" s="4">
        <f t="shared" si="241"/>
        <v>-1.9756838905775287</v>
      </c>
      <c r="AC103" s="4">
        <f t="shared" si="242"/>
        <v>-2.286585365853655</v>
      </c>
      <c r="AD103" s="4">
        <f t="shared" si="243"/>
        <v>-0.92024539877298972</v>
      </c>
      <c r="AE103" s="4">
        <f t="shared" si="244"/>
        <v>-0.46082949308756671</v>
      </c>
      <c r="AF103" s="4">
        <f t="shared" si="245"/>
        <v>0.62015503875969546</v>
      </c>
      <c r="AG103" s="4">
        <f t="shared" si="246"/>
        <v>2.9641185647425905</v>
      </c>
      <c r="AH103" s="4">
        <f t="shared" si="247"/>
        <v>1.5479876160990669</v>
      </c>
      <c r="AI103" s="4">
        <f t="shared" si="248"/>
        <v>3.0864197530864113</v>
      </c>
      <c r="AJ103" s="4">
        <f t="shared" si="249"/>
        <v>2.7734976887519247</v>
      </c>
      <c r="AK103" s="4">
        <f t="shared" si="250"/>
        <v>2.7272727272727337</v>
      </c>
      <c r="AL103" s="4">
        <f t="shared" si="251"/>
        <v>5.0304878048780477</v>
      </c>
      <c r="AM103" s="4">
        <f t="shared" si="252"/>
        <v>4.7904191616766623</v>
      </c>
      <c r="AN103" s="4">
        <f t="shared" si="253"/>
        <v>3.2983508245876925</v>
      </c>
      <c r="AO103" s="4">
        <f t="shared" si="254"/>
        <v>1.327433628318575</v>
      </c>
      <c r="AP103" s="4">
        <f t="shared" si="255"/>
        <v>1.0159651669085612</v>
      </c>
      <c r="AQ103" s="4">
        <f t="shared" si="256"/>
        <v>-0.71428571428572285</v>
      </c>
      <c r="AR103" s="4">
        <f t="shared" si="257"/>
        <v>11.32075471698113</v>
      </c>
      <c r="AS103" s="4">
        <f t="shared" si="258"/>
        <v>3.3478893740902516</v>
      </c>
      <c r="AT103" s="4">
        <f t="shared" si="259"/>
        <v>-0.28735632183908288</v>
      </c>
      <c r="AU103" s="4">
        <f t="shared" si="260"/>
        <v>2.1582733812949728</v>
      </c>
      <c r="AV103" s="4">
        <f t="shared" si="261"/>
        <v>-7.6923076923076756</v>
      </c>
      <c r="AW103" s="4">
        <f t="shared" si="262"/>
        <v>0.14084507042253502</v>
      </c>
      <c r="AX103" s="4">
        <f t="shared" si="263"/>
        <v>2.8818443804034422</v>
      </c>
      <c r="AY103" s="4">
        <f t="shared" si="264"/>
        <v>0.42253521126760507</v>
      </c>
      <c r="AZ103" s="4">
        <f t="shared" si="265"/>
        <v>0.70621468926552744</v>
      </c>
      <c r="BA103" s="4">
        <f t="shared" si="266"/>
        <v>0.56258790436005679</v>
      </c>
      <c r="BB103" s="4">
        <f t="shared" si="267"/>
        <v>5.0420168067226934</v>
      </c>
      <c r="BC103" s="4">
        <f t="shared" si="268"/>
        <v>5.4698457223001373</v>
      </c>
      <c r="BD103" s="4">
        <f t="shared" si="269"/>
        <v>4.7685834502103841</v>
      </c>
      <c r="BE103" s="4">
        <f t="shared" si="270"/>
        <v>3.6363636363636376</v>
      </c>
      <c r="BF103" s="4">
        <f t="shared" si="271"/>
        <v>-0.53333333333333011</v>
      </c>
      <c r="BG103" s="4">
        <f t="shared" si="272"/>
        <v>-1.5957446808510412</v>
      </c>
      <c r="BH103" s="4">
        <f t="shared" si="273"/>
        <v>-0.93708165997321569</v>
      </c>
      <c r="BI103" s="4">
        <f t="shared" si="274"/>
        <v>-0.40485829959513442</v>
      </c>
      <c r="BJ103" s="4">
        <f t="shared" si="275"/>
        <v>-0.67024128686327122</v>
      </c>
      <c r="BK103" s="4">
        <f t="shared" si="276"/>
        <v>-1.3513513513513598</v>
      </c>
      <c r="BL103" s="4">
        <f t="shared" si="277"/>
        <v>-1.4864864864865046</v>
      </c>
      <c r="BM103" s="4">
        <f t="shared" si="278"/>
        <v>-1.084010840108407</v>
      </c>
      <c r="BN103" s="4">
        <f t="shared" si="279"/>
        <v>-3.1039136302294046</v>
      </c>
      <c r="BO103" s="4">
        <f t="shared" si="280"/>
        <v>-2.3287671232876672</v>
      </c>
      <c r="BP103" s="4">
        <f t="shared" si="281"/>
        <v>-2.6063100137174167</v>
      </c>
      <c r="BQ103" s="4">
        <f t="shared" si="282"/>
        <v>-2.7397260273972601</v>
      </c>
      <c r="BR103" s="4">
        <f t="shared" si="283"/>
        <v>-1.1142061281337323</v>
      </c>
      <c r="BS103" s="4">
        <f t="shared" si="284"/>
        <v>-0.42075736325386526</v>
      </c>
      <c r="BT103" s="4">
        <f t="shared" si="285"/>
        <v>-0.14084507042252392</v>
      </c>
      <c r="BU103" s="4">
        <f t="shared" si="286"/>
        <v>-0.14084507042252392</v>
      </c>
      <c r="BV103" s="4">
        <f t="shared" si="287"/>
        <v>0.28169014084507005</v>
      </c>
      <c r="BW103" s="4">
        <f t="shared" si="288"/>
        <v>0.70422535211267512</v>
      </c>
      <c r="BX103" s="4">
        <f t="shared" si="289"/>
        <v>0.84626234132580969</v>
      </c>
      <c r="BY103" s="4">
        <f t="shared" si="290"/>
        <v>1.4104372355430161</v>
      </c>
      <c r="BZ103" s="4">
        <f t="shared" si="291"/>
        <v>1.4044943820224587</v>
      </c>
      <c r="CA103" s="4">
        <f t="shared" si="292"/>
        <v>1.2587412587412583</v>
      </c>
      <c r="CB103" s="4">
        <f t="shared" si="293"/>
        <v>4.3356643356643465</v>
      </c>
      <c r="CC103" s="4">
        <f t="shared" si="294"/>
        <v>1.8080667593880495</v>
      </c>
      <c r="CD103" s="4">
        <f t="shared" si="295"/>
        <v>0.55401662049863187</v>
      </c>
      <c r="CE103" s="4">
        <f t="shared" si="296"/>
        <v>-2.2099447513812098</v>
      </c>
      <c r="CF103" s="4">
        <f t="shared" si="297"/>
        <v>5.4959785522788129</v>
      </c>
      <c r="CG103" s="4">
        <f t="shared" si="298"/>
        <v>-1.0928961748633892</v>
      </c>
      <c r="CH103" s="4">
        <f t="shared" si="299"/>
        <v>-2.3415977961432466</v>
      </c>
      <c r="CI103" s="4">
        <f t="shared" si="300"/>
        <v>0.28248587570620654</v>
      </c>
      <c r="CJ103" s="4">
        <f t="shared" si="301"/>
        <v>-10.165184243964443</v>
      </c>
      <c r="CK103" s="4">
        <f t="shared" si="302"/>
        <v>-3.3149171270718147</v>
      </c>
      <c r="CL103" s="4">
        <f t="shared" si="303"/>
        <v>-1.833568406205921</v>
      </c>
      <c r="CM103" s="4">
        <f t="shared" si="304"/>
        <v>-2.2535211267605604</v>
      </c>
      <c r="CN103" s="4">
        <f t="shared" si="305"/>
        <v>-2.1216407355021172</v>
      </c>
      <c r="CO103" s="4">
        <f t="shared" si="306"/>
        <v>-1.4285714285714346</v>
      </c>
      <c r="CP103" s="4">
        <f t="shared" si="307"/>
        <v>-1.0057471264367734</v>
      </c>
      <c r="CQ103" s="4">
        <f t="shared" si="308"/>
        <v>-1.1527377521613813</v>
      </c>
      <c r="CR103" s="4">
        <f t="shared" si="309"/>
        <v>-2.1676300578034713</v>
      </c>
      <c r="CS103" s="4">
        <f t="shared" si="310"/>
        <v>-2.753623188405796</v>
      </c>
      <c r="CT103" s="4">
        <f t="shared" si="311"/>
        <v>-3.1930333817126288</v>
      </c>
      <c r="CU103" s="4">
        <f t="shared" si="312"/>
        <v>-2.4781341107871668</v>
      </c>
      <c r="CV103" s="4">
        <f t="shared" si="313"/>
        <v>-1.6248153618906636</v>
      </c>
      <c r="CW103" s="4">
        <f t="shared" si="314"/>
        <v>-1.6393442622950838</v>
      </c>
      <c r="CX103" s="4">
        <f t="shared" si="315"/>
        <v>-1.4992503748125996</v>
      </c>
      <c r="CY103" s="4">
        <f t="shared" si="316"/>
        <v>-1.6442451420029758</v>
      </c>
      <c r="CZ103" s="4">
        <f t="shared" si="317"/>
        <v>-0.75075075075075048</v>
      </c>
      <c r="DA103" s="4">
        <f t="shared" si="318"/>
        <v>0.15151515151516914</v>
      </c>
      <c r="DB103" s="4">
        <f t="shared" si="319"/>
        <v>0.60882800608830223</v>
      </c>
      <c r="DC103" s="4">
        <f t="shared" si="320"/>
        <v>0.45592705167172287</v>
      </c>
      <c r="DD103" s="4">
        <f t="shared" si="321"/>
        <v>0.45385779122542047</v>
      </c>
      <c r="DE103" s="4">
        <f t="shared" si="322"/>
        <v>0.45385779122542047</v>
      </c>
      <c r="DF103" s="4">
        <f t="shared" si="323"/>
        <v>0.75642965204234525</v>
      </c>
      <c r="DG103" s="4">
        <f t="shared" si="324"/>
        <v>1.3615733736762614</v>
      </c>
      <c r="DH103" s="4">
        <f t="shared" si="325"/>
        <v>0.45180722891564606</v>
      </c>
      <c r="DI103" s="4">
        <f t="shared" si="326"/>
        <v>0</v>
      </c>
      <c r="DJ103" s="4">
        <f t="shared" si="327"/>
        <v>-0.75075075075073938</v>
      </c>
      <c r="DK103" s="4">
        <f t="shared" si="328"/>
        <v>-2.3880597014925398</v>
      </c>
      <c r="DL103" s="4">
        <f t="shared" si="329"/>
        <v>-2.398800599700146</v>
      </c>
      <c r="DM103" s="4">
        <f t="shared" si="330"/>
        <v>-2.259036144578308</v>
      </c>
      <c r="DN103" s="4">
        <f t="shared" si="331"/>
        <v>-2.4205748865355647</v>
      </c>
      <c r="DO103" s="4">
        <f t="shared" si="332"/>
        <v>-2.2935779816513735</v>
      </c>
      <c r="DP103" s="4">
        <f t="shared" si="333"/>
        <v>-1.8433179723502446</v>
      </c>
      <c r="DQ103" s="4">
        <f t="shared" si="334"/>
        <v>-1.2326656394453073</v>
      </c>
      <c r="DR103" s="4">
        <f t="shared" si="335"/>
        <v>-1.2403100775193798</v>
      </c>
      <c r="DS103" s="4">
        <f t="shared" si="336"/>
        <v>0.46948356807510194</v>
      </c>
      <c r="DT103" s="4">
        <f t="shared" si="337"/>
        <v>1.0954616588419341</v>
      </c>
      <c r="DU103" s="4">
        <f t="shared" si="338"/>
        <v>7.3322932917316841</v>
      </c>
      <c r="DV103" s="4">
        <f t="shared" si="339"/>
        <v>3.2967032967033072</v>
      </c>
      <c r="DW103" s="4">
        <f t="shared" si="340"/>
        <v>0.77881619937694158</v>
      </c>
      <c r="DX103" s="4">
        <f t="shared" si="341"/>
        <v>0</v>
      </c>
      <c r="DY103" s="4">
        <f t="shared" si="342"/>
        <v>-6.831395348837221</v>
      </c>
      <c r="DZ103" s="4">
        <f t="shared" si="343"/>
        <v>-2.8875379939209855</v>
      </c>
      <c r="EA103" s="4">
        <f t="shared" si="344"/>
        <v>-2.3183925811437356</v>
      </c>
      <c r="EB103" s="4">
        <f t="shared" si="345"/>
        <v>-4.0247678018575765</v>
      </c>
      <c r="EC103" s="4">
        <f t="shared" si="346"/>
        <v>-3.9001560062402407</v>
      </c>
      <c r="ED103" s="4">
        <f t="shared" si="347"/>
        <v>-3.4428794992175438</v>
      </c>
      <c r="EE103" s="4">
        <f t="shared" si="348"/>
        <v>-1.7405063291139111</v>
      </c>
      <c r="EF103" s="4">
        <f t="shared" si="349"/>
        <v>1.1290322580645107</v>
      </c>
      <c r="EG103" s="4">
        <f t="shared" si="350"/>
        <v>2.759740259740262</v>
      </c>
      <c r="EH103" s="4">
        <f t="shared" si="351"/>
        <v>3.0794165316045508</v>
      </c>
      <c r="EI103" s="4">
        <f t="shared" si="352"/>
        <v>3.0595813204508771</v>
      </c>
      <c r="EJ103" s="4">
        <f t="shared" si="353"/>
        <v>2.5518341307815273</v>
      </c>
      <c r="EK103" s="4">
        <f t="shared" si="354"/>
        <v>2.3696682464454888</v>
      </c>
      <c r="EL103" s="4">
        <f t="shared" si="355"/>
        <v>1.7295597484276559</v>
      </c>
      <c r="EM103" s="10">
        <f t="shared" si="356"/>
        <v>1.3438906249999993</v>
      </c>
      <c r="EN103" s="10">
        <f t="shared" si="357"/>
        <v>-2.9960031104199203</v>
      </c>
      <c r="EO103" s="10">
        <f t="shared" si="358"/>
        <v>-5.3537962962962986</v>
      </c>
      <c r="EP103" s="10">
        <f t="shared" si="359"/>
        <v>-7.6850386398763408</v>
      </c>
      <c r="EQ103" s="10">
        <f t="shared" si="360"/>
        <v>-7.8478151972962156</v>
      </c>
      <c r="ER103" s="10">
        <f t="shared" si="361"/>
        <v>-4.1896110804624414</v>
      </c>
      <c r="ES103" s="10">
        <f t="shared" si="362"/>
        <v>-2.6791295849357244</v>
      </c>
      <c r="ET103" s="10">
        <f t="shared" si="363"/>
        <v>-0.16198492560748345</v>
      </c>
      <c r="EU103" s="10">
        <f t="shared" si="364"/>
        <v>-0.28323578437940977</v>
      </c>
      <c r="EV103" s="10">
        <f t="shared" si="365"/>
        <v>-0.34422483398695025</v>
      </c>
      <c r="EW103" s="10">
        <f t="shared" si="366"/>
        <v>-0.30332928391670899</v>
      </c>
      <c r="EX103" s="10">
        <f t="shared" si="367"/>
        <v>-0.25788586915235223</v>
      </c>
      <c r="EY103" s="10">
        <f t="shared" si="368"/>
        <v>-0.21211160271606966</v>
      </c>
      <c r="EZ103" s="10">
        <f t="shared" si="369"/>
        <v>-0.11520510992845123</v>
      </c>
      <c r="FA103" s="10">
        <f t="shared" si="370"/>
        <v>8.2679959991116547E-3</v>
      </c>
      <c r="FB103" s="10">
        <f t="shared" si="371"/>
        <v>0.12468632964706128</v>
      </c>
      <c r="FC103" s="10">
        <f t="shared" si="372"/>
        <v>0.17977519021665778</v>
      </c>
      <c r="FD103" s="10">
        <f t="shared" si="373"/>
        <v>0.21796710623198656</v>
      </c>
      <c r="FE103" s="10">
        <f t="shared" si="374"/>
        <v>0.22210840664691478</v>
      </c>
      <c r="FF103" s="10">
        <f t="shared" si="375"/>
        <v>0.20649385127906594</v>
      </c>
      <c r="FG103" s="10">
        <f t="shared" si="376"/>
        <v>1.219260437856251</v>
      </c>
      <c r="FH103" s="10">
        <f t="shared" si="377"/>
        <v>5.1313160794891344</v>
      </c>
      <c r="FI103" s="10">
        <f t="shared" si="378"/>
        <v>3.2166537063620826</v>
      </c>
      <c r="FJ103" s="10">
        <f t="shared" si="379"/>
        <v>-0.14388084132587187</v>
      </c>
    </row>
    <row r="104" spans="2:166" x14ac:dyDescent="0.2">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row>
    <row r="105" spans="2:166" x14ac:dyDescent="0.2">
      <c r="B105" t="str">
        <f>B24</f>
        <v>Personal income (mil. $2012)</v>
      </c>
      <c r="C105" s="4"/>
      <c r="D105" s="4"/>
      <c r="E105" s="4"/>
      <c r="F105" s="4"/>
      <c r="G105" s="4">
        <f t="shared" ref="G105:P108" si="380">100*(G24/C24-1)</f>
        <v>3.1850692684609605</v>
      </c>
      <c r="H105" s="4">
        <f t="shared" si="380"/>
        <v>2.589886873460534</v>
      </c>
      <c r="I105" s="4">
        <f t="shared" si="380"/>
        <v>2.6057337831784322</v>
      </c>
      <c r="J105" s="4">
        <f t="shared" si="380"/>
        <v>3.2791602372427953</v>
      </c>
      <c r="K105" s="4">
        <f t="shared" si="380"/>
        <v>4.0833599020735134</v>
      </c>
      <c r="L105" s="4">
        <f t="shared" si="380"/>
        <v>4.1651777882027563</v>
      </c>
      <c r="M105" s="4">
        <f t="shared" si="380"/>
        <v>4.593054070281144</v>
      </c>
      <c r="N105" s="4">
        <f t="shared" si="380"/>
        <v>6.0156059216305957</v>
      </c>
      <c r="O105" s="4">
        <f t="shared" si="380"/>
        <v>2.6214048570680992</v>
      </c>
      <c r="P105" s="4">
        <f t="shared" si="380"/>
        <v>2.4750042895609559</v>
      </c>
      <c r="Q105" s="4">
        <f t="shared" ref="Q105:Z108" si="381">100*(Q24/M24-1)</f>
        <v>0.64400458909299463</v>
      </c>
      <c r="R105" s="4">
        <f t="shared" si="381"/>
        <v>-1.3498138870658316</v>
      </c>
      <c r="S105" s="4">
        <f t="shared" si="381"/>
        <v>1.1125424408622964</v>
      </c>
      <c r="T105" s="4">
        <f t="shared" si="381"/>
        <v>2.0981614143255278</v>
      </c>
      <c r="U105" s="4">
        <f t="shared" si="381"/>
        <v>3.3884031633939937</v>
      </c>
      <c r="V105" s="4">
        <f t="shared" si="381"/>
        <v>5.1930834004777493</v>
      </c>
      <c r="W105" s="4">
        <f t="shared" si="381"/>
        <v>4.6436677551912497</v>
      </c>
      <c r="X105" s="4">
        <f t="shared" si="381"/>
        <v>3.7895271675891795</v>
      </c>
      <c r="Y105" s="4">
        <f t="shared" si="381"/>
        <v>4.3883362407537874</v>
      </c>
      <c r="Z105" s="4">
        <f t="shared" si="381"/>
        <v>2.8686756347941822</v>
      </c>
      <c r="AA105" s="4">
        <f t="shared" ref="AA105:AJ108" si="382">100*(AA24/W24-1)</f>
        <v>4.9853733800961697</v>
      </c>
      <c r="AB105" s="4">
        <f t="shared" si="382"/>
        <v>5.9086720537775195</v>
      </c>
      <c r="AC105" s="4">
        <f t="shared" si="382"/>
        <v>6.3782063049832027</v>
      </c>
      <c r="AD105" s="4">
        <f t="shared" si="382"/>
        <v>6.8670121447888866</v>
      </c>
      <c r="AE105" s="4">
        <f t="shared" si="382"/>
        <v>6.7939181221098544</v>
      </c>
      <c r="AF105" s="4">
        <f t="shared" si="382"/>
        <v>6.5879897724258507</v>
      </c>
      <c r="AG105" s="4">
        <f t="shared" si="382"/>
        <v>6.3014599160024387</v>
      </c>
      <c r="AH105" s="4">
        <f t="shared" si="382"/>
        <v>7.4218158995903893</v>
      </c>
      <c r="AI105" s="4">
        <f t="shared" si="382"/>
        <v>10.505465233196333</v>
      </c>
      <c r="AJ105" s="4">
        <f t="shared" si="382"/>
        <v>11.639230975703097</v>
      </c>
      <c r="AK105" s="4">
        <f t="shared" ref="AK105:AT108" si="383">100*(AK24/AG24-1)</f>
        <v>12.95968100598779</v>
      </c>
      <c r="AL105" s="4">
        <f t="shared" si="383"/>
        <v>12.587769997875697</v>
      </c>
      <c r="AM105" s="4">
        <f t="shared" si="383"/>
        <v>9.3000275080554307</v>
      </c>
      <c r="AN105" s="4">
        <f t="shared" si="383"/>
        <v>6.1952264523662981</v>
      </c>
      <c r="AO105" s="4">
        <f t="shared" si="383"/>
        <v>6.5629031870249044</v>
      </c>
      <c r="AP105" s="4">
        <f t="shared" si="383"/>
        <v>7.9514248979440927</v>
      </c>
      <c r="AQ105" s="4">
        <f t="shared" si="383"/>
        <v>7.1026798425108284</v>
      </c>
      <c r="AR105" s="4">
        <f t="shared" si="383"/>
        <v>6.0745144904887249</v>
      </c>
      <c r="AS105" s="4">
        <f t="shared" si="383"/>
        <v>2.5084756858201107</v>
      </c>
      <c r="AT105" s="4">
        <f t="shared" si="383"/>
        <v>-0.15042972149190703</v>
      </c>
      <c r="AU105" s="4">
        <f t="shared" ref="AU105:BD108" si="384">100*(AU24/AQ24-1)</f>
        <v>-1.3605323369249578</v>
      </c>
      <c r="AV105" s="4">
        <f t="shared" si="384"/>
        <v>1.143831416534602</v>
      </c>
      <c r="AW105" s="4">
        <f t="shared" si="384"/>
        <v>-0.29081076282643226</v>
      </c>
      <c r="AX105" s="4">
        <f t="shared" si="384"/>
        <v>-0.51245172409672968</v>
      </c>
      <c r="AY105" s="4">
        <f t="shared" si="384"/>
        <v>-0.38415145832852993</v>
      </c>
      <c r="AZ105" s="4">
        <f t="shared" si="384"/>
        <v>-1.9405242084901797</v>
      </c>
      <c r="BA105" s="4">
        <f t="shared" si="384"/>
        <v>0.19134711784627445</v>
      </c>
      <c r="BB105" s="4">
        <f t="shared" si="384"/>
        <v>0.18181229491591733</v>
      </c>
      <c r="BC105" s="4">
        <f t="shared" si="384"/>
        <v>-1.0401608749026403</v>
      </c>
      <c r="BD105" s="4">
        <f t="shared" si="384"/>
        <v>0.79380903918140344</v>
      </c>
      <c r="BE105" s="4">
        <f t="shared" ref="BE105:BN108" si="385">100*(BE24/BA24-1)</f>
        <v>1.612454600649138</v>
      </c>
      <c r="BF105" s="4">
        <f t="shared" si="385"/>
        <v>0.86450687886936439</v>
      </c>
      <c r="BG105" s="4">
        <f t="shared" si="385"/>
        <v>2.1389114911517071</v>
      </c>
      <c r="BH105" s="4">
        <f t="shared" si="385"/>
        <v>3.1556406723464603</v>
      </c>
      <c r="BI105" s="4">
        <f t="shared" si="385"/>
        <v>3.155773990933386</v>
      </c>
      <c r="BJ105" s="4">
        <f t="shared" si="385"/>
        <v>16.142303865278794</v>
      </c>
      <c r="BK105" s="4">
        <f t="shared" si="385"/>
        <v>5.0443737775898168</v>
      </c>
      <c r="BL105" s="4">
        <f t="shared" si="385"/>
        <v>2.5022025811104909</v>
      </c>
      <c r="BM105" s="4">
        <f t="shared" si="385"/>
        <v>0.98536598231062644</v>
      </c>
      <c r="BN105" s="4">
        <f t="shared" si="385"/>
        <v>-8.7501026406732745</v>
      </c>
      <c r="BO105" s="4">
        <f t="shared" ref="BO105:BX108" si="386">100*(BO24/BK24-1)</f>
        <v>4.0996302418598418</v>
      </c>
      <c r="BP105" s="4">
        <f t="shared" si="386"/>
        <v>6.237128493490407</v>
      </c>
      <c r="BQ105" s="4">
        <f t="shared" si="386"/>
        <v>8.6442952807646467</v>
      </c>
      <c r="BR105" s="4">
        <f t="shared" si="386"/>
        <v>10.865122685335971</v>
      </c>
      <c r="BS105" s="4">
        <f t="shared" si="386"/>
        <v>8.1018332647406091</v>
      </c>
      <c r="BT105" s="4">
        <f t="shared" si="386"/>
        <v>7.4081067403005907</v>
      </c>
      <c r="BU105" s="4">
        <f t="shared" si="386"/>
        <v>6.1253200146349274</v>
      </c>
      <c r="BV105" s="4">
        <f t="shared" si="386"/>
        <v>2.8508145801402485</v>
      </c>
      <c r="BW105" s="4">
        <f t="shared" si="386"/>
        <v>1.5836995545094323</v>
      </c>
      <c r="BX105" s="4">
        <f t="shared" si="386"/>
        <v>2.1258581302354695</v>
      </c>
      <c r="BY105" s="4">
        <f t="shared" ref="BY105:CH108" si="387">100*(BY24/BU24-1)</f>
        <v>-0.26474986157126734</v>
      </c>
      <c r="BZ105" s="4">
        <f t="shared" si="387"/>
        <v>-0.69728581089295583</v>
      </c>
      <c r="CA105" s="4">
        <f t="shared" si="387"/>
        <v>-3.9045546833473832</v>
      </c>
      <c r="CB105" s="4">
        <f t="shared" si="387"/>
        <v>-6.7723227152985732</v>
      </c>
      <c r="CC105" s="4">
        <f t="shared" si="387"/>
        <v>-7.2458354281552229</v>
      </c>
      <c r="CD105" s="4">
        <f t="shared" si="387"/>
        <v>-7.7176645075206611</v>
      </c>
      <c r="CE105" s="4">
        <f t="shared" si="387"/>
        <v>-3.9292369528699633</v>
      </c>
      <c r="CF105" s="4">
        <f t="shared" si="387"/>
        <v>-1.028837976572794</v>
      </c>
      <c r="CG105" s="4">
        <f t="shared" si="387"/>
        <v>2.7167784310823784</v>
      </c>
      <c r="CH105" s="4">
        <f t="shared" si="387"/>
        <v>4.4243370259303472</v>
      </c>
      <c r="CI105" s="4">
        <f t="shared" ref="CI105:CR108" si="388">100*(CI24/CE24-1)</f>
        <v>6.0957029640841709</v>
      </c>
      <c r="CJ105" s="4">
        <f t="shared" si="388"/>
        <v>4.1118217620392361</v>
      </c>
      <c r="CK105" s="4">
        <f t="shared" si="388"/>
        <v>3.8922745006572113</v>
      </c>
      <c r="CL105" s="4">
        <f t="shared" si="388"/>
        <v>4.7546914083032021</v>
      </c>
      <c r="CM105" s="4">
        <f t="shared" si="388"/>
        <v>6.1089882799775452</v>
      </c>
      <c r="CN105" s="4">
        <f t="shared" si="388"/>
        <v>8.8219065896430582</v>
      </c>
      <c r="CO105" s="4">
        <f t="shared" si="388"/>
        <v>8.7090506070016449</v>
      </c>
      <c r="CP105" s="4">
        <f t="shared" si="388"/>
        <v>11.675148149505098</v>
      </c>
      <c r="CQ105" s="4">
        <f t="shared" si="388"/>
        <v>4.076368270592301</v>
      </c>
      <c r="CR105" s="4">
        <f t="shared" si="388"/>
        <v>2.1798441152957482</v>
      </c>
      <c r="CS105" s="4">
        <f t="shared" ref="CS105:DB108" si="389">100*(CS24/CO24-1)</f>
        <v>2.0011000287778913</v>
      </c>
      <c r="CT105" s="4">
        <f t="shared" si="389"/>
        <v>-2.4301438931692676</v>
      </c>
      <c r="CU105" s="4">
        <f t="shared" si="389"/>
        <v>4.3512351022854556</v>
      </c>
      <c r="CV105" s="4">
        <f t="shared" si="389"/>
        <v>6.3689860636581441</v>
      </c>
      <c r="CW105" s="4">
        <f t="shared" si="389"/>
        <v>8.5976486773794889</v>
      </c>
      <c r="CX105" s="4">
        <f t="shared" si="389"/>
        <v>11.866477993943448</v>
      </c>
      <c r="CY105" s="4">
        <f t="shared" si="389"/>
        <v>9.9118439617057241</v>
      </c>
      <c r="CZ105" s="4">
        <f t="shared" si="389"/>
        <v>7.6695021342887637</v>
      </c>
      <c r="DA105" s="4">
        <f t="shared" si="389"/>
        <v>5.3318079619991909</v>
      </c>
      <c r="DB105" s="4">
        <f t="shared" si="389"/>
        <v>2.892035996073794</v>
      </c>
      <c r="DC105" s="4">
        <f t="shared" ref="DC105:DL108" si="390">100*(DC24/CY24-1)</f>
        <v>4.1827048732063776</v>
      </c>
      <c r="DD105" s="4">
        <f t="shared" si="390"/>
        <v>4.6235319404961173</v>
      </c>
      <c r="DE105" s="4">
        <f t="shared" si="390"/>
        <v>5.5718127817828922</v>
      </c>
      <c r="DF105" s="4">
        <f t="shared" si="390"/>
        <v>7.4572499407828063</v>
      </c>
      <c r="DG105" s="4">
        <f t="shared" si="390"/>
        <v>5.6812554004762816</v>
      </c>
      <c r="DH105" s="4">
        <f t="shared" si="390"/>
        <v>6.1812529200232946</v>
      </c>
      <c r="DI105" s="4">
        <f t="shared" si="390"/>
        <v>5.9660563932760091</v>
      </c>
      <c r="DJ105" s="4">
        <f t="shared" si="390"/>
        <v>5.0586800295295609</v>
      </c>
      <c r="DK105" s="4">
        <f t="shared" si="390"/>
        <v>5.6275701439371995</v>
      </c>
      <c r="DL105" s="4">
        <f t="shared" si="390"/>
        <v>4.974021588259836</v>
      </c>
      <c r="DM105" s="4">
        <f t="shared" ref="DM105:DV108" si="391">100*(DM24/DI24-1)</f>
        <v>5.6647275739563518</v>
      </c>
      <c r="DN105" s="4">
        <f t="shared" si="391"/>
        <v>5.705286373429086</v>
      </c>
      <c r="DO105" s="4">
        <f t="shared" si="391"/>
        <v>7.2365982233102866</v>
      </c>
      <c r="DP105" s="4">
        <f t="shared" si="391"/>
        <v>6.8065770598452868</v>
      </c>
      <c r="DQ105" s="4">
        <f t="shared" si="391"/>
        <v>5.3889935767156949</v>
      </c>
      <c r="DR105" s="4">
        <f t="shared" si="391"/>
        <v>4.9836263233275169</v>
      </c>
      <c r="DS105" s="4">
        <f t="shared" si="391"/>
        <v>3.0693477860041618</v>
      </c>
      <c r="DT105" s="4">
        <f t="shared" si="391"/>
        <v>10.350035882812868</v>
      </c>
      <c r="DU105" s="4">
        <f t="shared" si="391"/>
        <v>6.5518910640487871</v>
      </c>
      <c r="DV105" s="4">
        <f t="shared" si="391"/>
        <v>4.1418239369476861</v>
      </c>
      <c r="DW105" s="4">
        <f t="shared" ref="DW105:EF108" si="392">100*(DW24/DS24-1)</f>
        <v>13.955204359614992</v>
      </c>
      <c r="DX105" s="4">
        <f t="shared" si="392"/>
        <v>1.1159928021751808</v>
      </c>
      <c r="DY105" s="4">
        <f t="shared" si="392"/>
        <v>2.9031251738881769</v>
      </c>
      <c r="DZ105" s="4">
        <f t="shared" si="392"/>
        <v>3.9354722801371977</v>
      </c>
      <c r="EA105" s="4">
        <f t="shared" si="392"/>
        <v>-6.6156734346336732</v>
      </c>
      <c r="EB105" s="4">
        <f t="shared" si="392"/>
        <v>-2.7854147245963912</v>
      </c>
      <c r="EC105" s="4">
        <f t="shared" si="392"/>
        <v>-0.84325352011332955</v>
      </c>
      <c r="ED105" s="4">
        <f t="shared" si="392"/>
        <v>0.18509014109915345</v>
      </c>
      <c r="EE105" s="4">
        <f t="shared" si="392"/>
        <v>2.196665632785133</v>
      </c>
      <c r="EF105" s="4">
        <f t="shared" si="392"/>
        <v>4.8203257936167088</v>
      </c>
      <c r="EG105" s="4">
        <f t="shared" ref="EG105:EP108" si="393">100*(EG24/EC24-1)</f>
        <v>4.5415413343527611</v>
      </c>
      <c r="EH105" s="4">
        <f t="shared" si="393"/>
        <v>5.2646033681086113</v>
      </c>
      <c r="EI105" s="10">
        <f t="shared" si="393"/>
        <v>5.3035507159648887</v>
      </c>
      <c r="EJ105" s="10">
        <f t="shared" si="393"/>
        <v>4.8166228300750458</v>
      </c>
      <c r="EK105" s="10">
        <f t="shared" si="393"/>
        <v>3.8528960644375498</v>
      </c>
      <c r="EL105" s="10">
        <f t="shared" si="393"/>
        <v>2.4401170140412543</v>
      </c>
      <c r="EM105" s="10">
        <f t="shared" si="393"/>
        <v>1.7269255369080305</v>
      </c>
      <c r="EN105" s="10">
        <f t="shared" si="393"/>
        <v>1.2577522323066415</v>
      </c>
      <c r="EO105" s="10">
        <f t="shared" si="393"/>
        <v>2.6887250333125223</v>
      </c>
      <c r="EP105" s="10">
        <f t="shared" si="393"/>
        <v>3.8742746402444572</v>
      </c>
      <c r="EQ105" s="10">
        <f t="shared" ref="EQ105:EZ108" si="394">100*(EQ24/EM24-1)</f>
        <v>4.4340369428600424</v>
      </c>
      <c r="ER105" s="10">
        <f t="shared" si="394"/>
        <v>4.9179043967063629</v>
      </c>
      <c r="ES105" s="10">
        <f t="shared" si="394"/>
        <v>4.9165877953384785</v>
      </c>
      <c r="ET105" s="10">
        <f t="shared" si="394"/>
        <v>4.8065124889676625</v>
      </c>
      <c r="EU105" s="10">
        <f t="shared" si="394"/>
        <v>4.6803964042685386</v>
      </c>
      <c r="EV105" s="10">
        <f t="shared" si="394"/>
        <v>4.4847248529534811</v>
      </c>
      <c r="EW105" s="10">
        <f t="shared" si="394"/>
        <v>4.55870386510977</v>
      </c>
      <c r="EX105" s="10">
        <f t="shared" si="394"/>
        <v>4.4090394052567428</v>
      </c>
      <c r="EY105" s="10">
        <f t="shared" si="394"/>
        <v>4.2081691750270878</v>
      </c>
      <c r="EZ105" s="10">
        <f t="shared" si="394"/>
        <v>4.0640687992329116</v>
      </c>
      <c r="FA105" s="10">
        <f t="shared" ref="FA105:FJ108" si="395">100*(FA24/EW24-1)</f>
        <v>3.8916793941583538</v>
      </c>
      <c r="FB105" s="10">
        <f t="shared" si="395"/>
        <v>3.8109334906294645</v>
      </c>
      <c r="FC105" s="10">
        <f t="shared" si="395"/>
        <v>3.6367164792733941</v>
      </c>
      <c r="FD105" s="10">
        <f t="shared" si="395"/>
        <v>3.4811657542170193</v>
      </c>
      <c r="FE105" s="10">
        <f t="shared" si="395"/>
        <v>3.3688669725368436</v>
      </c>
      <c r="FF105" s="10">
        <f t="shared" si="395"/>
        <v>3.2800930491899027</v>
      </c>
      <c r="FG105" s="10">
        <f t="shared" si="395"/>
        <v>3.2187433568330093</v>
      </c>
      <c r="FH105" s="10">
        <f t="shared" si="395"/>
        <v>3.1701937309245309</v>
      </c>
      <c r="FI105" s="10">
        <f t="shared" si="395"/>
        <v>3.1083397761269449</v>
      </c>
      <c r="FJ105" s="10">
        <f t="shared" si="395"/>
        <v>3.1030840967426476</v>
      </c>
    </row>
    <row r="106" spans="2:166" x14ac:dyDescent="0.2">
      <c r="B106" t="str">
        <f>B25</f>
        <v>Personal income (mil. $)</v>
      </c>
      <c r="C106" s="4"/>
      <c r="D106" s="4"/>
      <c r="E106" s="4"/>
      <c r="F106" s="4"/>
      <c r="G106" s="4">
        <f t="shared" si="380"/>
        <v>7.4020410103632361</v>
      </c>
      <c r="H106" s="4">
        <f t="shared" si="380"/>
        <v>6.3989900838532954</v>
      </c>
      <c r="I106" s="4">
        <f t="shared" si="380"/>
        <v>5.7938594172289859</v>
      </c>
      <c r="J106" s="4">
        <f t="shared" si="380"/>
        <v>5.8610544240481399</v>
      </c>
      <c r="K106" s="4">
        <f t="shared" si="380"/>
        <v>6.7925000008285163</v>
      </c>
      <c r="L106" s="4">
        <f t="shared" si="380"/>
        <v>7.0022298873484212</v>
      </c>
      <c r="M106" s="4">
        <f t="shared" si="380"/>
        <v>7.3972162359320359</v>
      </c>
      <c r="N106" s="4">
        <f t="shared" si="380"/>
        <v>8.8272178022840606</v>
      </c>
      <c r="O106" s="4">
        <f t="shared" si="380"/>
        <v>5.3113456548184779</v>
      </c>
      <c r="P106" s="4">
        <f t="shared" si="380"/>
        <v>5.1693258919346841</v>
      </c>
      <c r="Q106" s="4">
        <f t="shared" si="381"/>
        <v>3.0804074353903088</v>
      </c>
      <c r="R106" s="4">
        <f t="shared" si="381"/>
        <v>0.91705062780700342</v>
      </c>
      <c r="S106" s="4">
        <f t="shared" si="381"/>
        <v>3.191562299867301</v>
      </c>
      <c r="T106" s="4">
        <f t="shared" si="381"/>
        <v>4.0795651387858012</v>
      </c>
      <c r="U106" s="4">
        <f t="shared" si="381"/>
        <v>5.6924467731438</v>
      </c>
      <c r="V106" s="4">
        <f t="shared" si="381"/>
        <v>7.4227639004436297</v>
      </c>
      <c r="W106" s="4">
        <f t="shared" si="381"/>
        <v>7.0001630862960518</v>
      </c>
      <c r="X106" s="4">
        <f t="shared" si="381"/>
        <v>6.1530526074511149</v>
      </c>
      <c r="Y106" s="4">
        <f t="shared" si="381"/>
        <v>6.4382700885912136</v>
      </c>
      <c r="Z106" s="4">
        <f t="shared" si="381"/>
        <v>4.8577979640145097</v>
      </c>
      <c r="AA106" s="4">
        <f t="shared" si="382"/>
        <v>7.0867357095622863</v>
      </c>
      <c r="AB106" s="4">
        <f t="shared" si="382"/>
        <v>8.1211375487137083</v>
      </c>
      <c r="AC106" s="4">
        <f t="shared" si="382"/>
        <v>8.6196435901548121</v>
      </c>
      <c r="AD106" s="4">
        <f t="shared" si="382"/>
        <v>9.3814747843113722</v>
      </c>
      <c r="AE106" s="4">
        <f t="shared" si="382"/>
        <v>9.182235740515754</v>
      </c>
      <c r="AF106" s="4">
        <f t="shared" si="382"/>
        <v>8.5190210996184401</v>
      </c>
      <c r="AG106" s="4">
        <f t="shared" si="382"/>
        <v>8.0520477974098004</v>
      </c>
      <c r="AH106" s="4">
        <f t="shared" si="382"/>
        <v>8.7926868368214386</v>
      </c>
      <c r="AI106" s="4">
        <f t="shared" si="382"/>
        <v>11.432030087776157</v>
      </c>
      <c r="AJ106" s="4">
        <f t="shared" si="382"/>
        <v>12.496736128070429</v>
      </c>
      <c r="AK106" s="4">
        <f t="shared" si="383"/>
        <v>13.879537675171715</v>
      </c>
      <c r="AL106" s="4">
        <f t="shared" si="383"/>
        <v>13.445991013698855</v>
      </c>
      <c r="AM106" s="4">
        <f t="shared" si="383"/>
        <v>10.343335413986798</v>
      </c>
      <c r="AN106" s="4">
        <f t="shared" si="383"/>
        <v>7.6237945650818206</v>
      </c>
      <c r="AO106" s="4">
        <f t="shared" si="383"/>
        <v>8.255925022860545</v>
      </c>
      <c r="AP106" s="4">
        <f t="shared" si="383"/>
        <v>10.042302894255094</v>
      </c>
      <c r="AQ106" s="4">
        <f t="shared" si="383"/>
        <v>9.8466327971536529</v>
      </c>
      <c r="AR106" s="4">
        <f t="shared" si="383"/>
        <v>8.6925439026724671</v>
      </c>
      <c r="AS106" s="4">
        <f t="shared" si="383"/>
        <v>5.1368253207393133</v>
      </c>
      <c r="AT106" s="4">
        <f t="shared" si="383"/>
        <v>2.3668094416515517</v>
      </c>
      <c r="AU106" s="4">
        <f t="shared" si="384"/>
        <v>1.0549686330404207</v>
      </c>
      <c r="AV106" s="4">
        <f t="shared" si="384"/>
        <v>3.6116595128900864</v>
      </c>
      <c r="AW106" s="4">
        <f t="shared" si="384"/>
        <v>1.5392963138775695</v>
      </c>
      <c r="AX106" s="4">
        <f t="shared" si="384"/>
        <v>0.78625760875554729</v>
      </c>
      <c r="AY106" s="4">
        <f t="shared" si="384"/>
        <v>0.37546387476263821</v>
      </c>
      <c r="AZ106" s="4">
        <f t="shared" si="384"/>
        <v>-0.92301548313474813</v>
      </c>
      <c r="BA106" s="4">
        <f t="shared" si="384"/>
        <v>1.7034988535010953</v>
      </c>
      <c r="BB106" s="4">
        <f t="shared" si="384"/>
        <v>2.1261618176616759</v>
      </c>
      <c r="BC106" s="4">
        <f t="shared" si="384"/>
        <v>1.4474515078461536</v>
      </c>
      <c r="BD106" s="4">
        <f t="shared" si="384"/>
        <v>2.669504454619287</v>
      </c>
      <c r="BE106" s="4">
        <f t="shared" si="385"/>
        <v>3.6489785342959546</v>
      </c>
      <c r="BF106" s="4">
        <f t="shared" si="385"/>
        <v>2.9120710595538446</v>
      </c>
      <c r="BG106" s="4">
        <f t="shared" si="385"/>
        <v>4.2190209632109177</v>
      </c>
      <c r="BH106" s="4">
        <f t="shared" si="385"/>
        <v>5.8581530088799294</v>
      </c>
      <c r="BI106" s="4">
        <f t="shared" si="385"/>
        <v>5.6820486296774497</v>
      </c>
      <c r="BJ106" s="4">
        <f t="shared" si="385"/>
        <v>19.416795321108072</v>
      </c>
      <c r="BK106" s="4">
        <f t="shared" si="385"/>
        <v>7.8026156632273747</v>
      </c>
      <c r="BL106" s="4">
        <f t="shared" si="385"/>
        <v>5.1499464877713397</v>
      </c>
      <c r="BM106" s="4">
        <f t="shared" si="385"/>
        <v>4.201090520123274</v>
      </c>
      <c r="BN106" s="4">
        <f t="shared" si="385"/>
        <v>-5.8995684658910914</v>
      </c>
      <c r="BO106" s="4">
        <f t="shared" si="386"/>
        <v>7.2853062739352659</v>
      </c>
      <c r="BP106" s="4">
        <f t="shared" si="386"/>
        <v>9.7566806377021855</v>
      </c>
      <c r="BQ106" s="4">
        <f t="shared" si="386"/>
        <v>11.843122857126032</v>
      </c>
      <c r="BR106" s="4">
        <f t="shared" si="386"/>
        <v>13.041404950360857</v>
      </c>
      <c r="BS106" s="4">
        <f t="shared" si="386"/>
        <v>10.656325826789947</v>
      </c>
      <c r="BT106" s="4">
        <f t="shared" si="386"/>
        <v>9.9152084197701171</v>
      </c>
      <c r="BU106" s="4">
        <f t="shared" si="386"/>
        <v>8.4361394636482956</v>
      </c>
      <c r="BV106" s="4">
        <f t="shared" si="386"/>
        <v>6.3332547427650709</v>
      </c>
      <c r="BW106" s="4">
        <f t="shared" si="386"/>
        <v>4.9197017443960656</v>
      </c>
      <c r="BX106" s="4">
        <f t="shared" si="386"/>
        <v>5.6099489067697128</v>
      </c>
      <c r="BY106" s="4">
        <f t="shared" si="387"/>
        <v>3.6517302071047641</v>
      </c>
      <c r="BZ106" s="4">
        <f t="shared" si="387"/>
        <v>0.53360855273010266</v>
      </c>
      <c r="CA106" s="4">
        <f t="shared" si="387"/>
        <v>-4.1512932826469839</v>
      </c>
      <c r="CB106" s="4">
        <f t="shared" si="387"/>
        <v>-7.5420053392646231</v>
      </c>
      <c r="CC106" s="4">
        <f t="shared" si="387"/>
        <v>-8.3551308646170437</v>
      </c>
      <c r="CD106" s="4">
        <f t="shared" si="387"/>
        <v>-6.6272941587792626</v>
      </c>
      <c r="CE106" s="4">
        <f t="shared" si="387"/>
        <v>-1.7546501026179606</v>
      </c>
      <c r="CF106" s="4">
        <f t="shared" si="387"/>
        <v>0.96663850889933123</v>
      </c>
      <c r="CG106" s="4">
        <f t="shared" si="387"/>
        <v>4.2700554197644847</v>
      </c>
      <c r="CH106" s="4">
        <f t="shared" si="387"/>
        <v>5.8657950901867428</v>
      </c>
      <c r="CI106" s="4">
        <f t="shared" si="388"/>
        <v>8.0463852391038806</v>
      </c>
      <c r="CJ106" s="4">
        <f t="shared" si="388"/>
        <v>6.9026000262186971</v>
      </c>
      <c r="CK106" s="4">
        <f t="shared" si="388"/>
        <v>6.96575907175081</v>
      </c>
      <c r="CL106" s="4">
        <f t="shared" si="388"/>
        <v>7.5210802612401872</v>
      </c>
      <c r="CM106" s="4">
        <f t="shared" si="388"/>
        <v>8.7191064759210022</v>
      </c>
      <c r="CN106" s="4">
        <f t="shared" si="388"/>
        <v>10.679452343610208</v>
      </c>
      <c r="CO106" s="4">
        <f t="shared" si="388"/>
        <v>10.375268519640235</v>
      </c>
      <c r="CP106" s="4">
        <f t="shared" si="388"/>
        <v>13.647607840276255</v>
      </c>
      <c r="CQ106" s="4">
        <f t="shared" si="388"/>
        <v>5.5861801894113494</v>
      </c>
      <c r="CR106" s="4">
        <f t="shared" si="388"/>
        <v>3.4657451867947442</v>
      </c>
      <c r="CS106" s="4">
        <f t="shared" si="389"/>
        <v>3.4093503235882228</v>
      </c>
      <c r="CT106" s="4">
        <f t="shared" si="389"/>
        <v>-1.2731647529919621</v>
      </c>
      <c r="CU106" s="4">
        <f t="shared" si="389"/>
        <v>5.7034646230380792</v>
      </c>
      <c r="CV106" s="4">
        <f t="shared" si="389"/>
        <v>8.1743230658903201</v>
      </c>
      <c r="CW106" s="4">
        <f t="shared" si="389"/>
        <v>10.288311855816911</v>
      </c>
      <c r="CX106" s="4">
        <f t="shared" si="389"/>
        <v>13.041463025753819</v>
      </c>
      <c r="CY106" s="4">
        <f t="shared" si="389"/>
        <v>10.063021624141676</v>
      </c>
      <c r="CZ106" s="4">
        <f t="shared" si="389"/>
        <v>7.8723614130888686</v>
      </c>
      <c r="DA106" s="4">
        <f t="shared" si="389"/>
        <v>5.5167448078161874</v>
      </c>
      <c r="DB106" s="4">
        <f t="shared" si="389"/>
        <v>3.1300528376829506</v>
      </c>
      <c r="DC106" s="4">
        <f t="shared" si="390"/>
        <v>4.9455500720115175</v>
      </c>
      <c r="DD106" s="4">
        <f t="shared" si="390"/>
        <v>5.532020970520346</v>
      </c>
      <c r="DE106" s="4">
        <f t="shared" si="390"/>
        <v>6.5792166427969923</v>
      </c>
      <c r="DF106" s="4">
        <f t="shared" si="390"/>
        <v>9.0632117129001664</v>
      </c>
      <c r="DG106" s="4">
        <f t="shared" si="390"/>
        <v>7.8330626266378323</v>
      </c>
      <c r="DH106" s="4">
        <f t="shared" si="390"/>
        <v>7.8763538636715147</v>
      </c>
      <c r="DI106" s="4">
        <f t="shared" si="390"/>
        <v>7.6658855142695215</v>
      </c>
      <c r="DJ106" s="4">
        <f t="shared" si="390"/>
        <v>6.8944755339011454</v>
      </c>
      <c r="DK106" s="4">
        <f t="shared" si="390"/>
        <v>7.5973942083553014</v>
      </c>
      <c r="DL106" s="4">
        <f t="shared" si="390"/>
        <v>7.2772099805737289</v>
      </c>
      <c r="DM106" s="4">
        <f t="shared" si="391"/>
        <v>7.9643576216808398</v>
      </c>
      <c r="DN106" s="4">
        <f t="shared" si="391"/>
        <v>7.7694982313710081</v>
      </c>
      <c r="DO106" s="4">
        <f t="shared" si="391"/>
        <v>8.7925760886337088</v>
      </c>
      <c r="DP106" s="4">
        <f t="shared" si="391"/>
        <v>8.3932906722619336</v>
      </c>
      <c r="DQ106" s="4">
        <f t="shared" si="391"/>
        <v>6.8535598516048069</v>
      </c>
      <c r="DR106" s="4">
        <f t="shared" si="391"/>
        <v>6.4575006197355567</v>
      </c>
      <c r="DS106" s="4">
        <f t="shared" si="391"/>
        <v>4.625644731212919</v>
      </c>
      <c r="DT106" s="4">
        <f t="shared" si="391"/>
        <v>10.949659963470948</v>
      </c>
      <c r="DU106" s="4">
        <f t="shared" si="391"/>
        <v>7.7409968075848656</v>
      </c>
      <c r="DV106" s="4">
        <f t="shared" si="391"/>
        <v>5.399534347761592</v>
      </c>
      <c r="DW106" s="4">
        <f t="shared" si="392"/>
        <v>16.274606003844916</v>
      </c>
      <c r="DX106" s="4">
        <f t="shared" si="392"/>
        <v>5.199994511691064</v>
      </c>
      <c r="DY106" s="4">
        <f t="shared" si="392"/>
        <v>7.6629051453490193</v>
      </c>
      <c r="DZ106" s="4">
        <f t="shared" si="392"/>
        <v>10.004459274584931</v>
      </c>
      <c r="EA106" s="4">
        <f t="shared" si="392"/>
        <v>-0.43031725701796475</v>
      </c>
      <c r="EB106" s="4">
        <f t="shared" si="392"/>
        <v>3.939489665919349</v>
      </c>
      <c r="EC106" s="4">
        <f t="shared" si="392"/>
        <v>5.7861209562044547</v>
      </c>
      <c r="ED106" s="4">
        <f t="shared" si="392"/>
        <v>6.188593448385693</v>
      </c>
      <c r="EE106" s="4">
        <f t="shared" si="392"/>
        <v>7.356659271065058</v>
      </c>
      <c r="EF106" s="4">
        <f t="shared" si="392"/>
        <v>8.9072238271011841</v>
      </c>
      <c r="EG106" s="4">
        <f t="shared" si="393"/>
        <v>8.0874877814107737</v>
      </c>
      <c r="EH106" s="4">
        <f t="shared" si="393"/>
        <v>8.2112853904295235</v>
      </c>
      <c r="EI106" s="10">
        <f t="shared" si="393"/>
        <v>8.1161757254501143</v>
      </c>
      <c r="EJ106" s="10">
        <f t="shared" si="393"/>
        <v>7.5141799884966165</v>
      </c>
      <c r="EK106" s="10">
        <f t="shared" si="393"/>
        <v>6.2255385408359176</v>
      </c>
      <c r="EL106" s="10">
        <f t="shared" si="393"/>
        <v>4.9716055823335825</v>
      </c>
      <c r="EM106" s="10">
        <f t="shared" si="393"/>
        <v>4.2253729987891342</v>
      </c>
      <c r="EN106" s="10">
        <f t="shared" si="393"/>
        <v>3.7352417547519057</v>
      </c>
      <c r="EO106" s="10">
        <f t="shared" si="393"/>
        <v>5.5455895383760501</v>
      </c>
      <c r="EP106" s="10">
        <f t="shared" si="393"/>
        <v>6.6829649375016231</v>
      </c>
      <c r="EQ106" s="10">
        <f t="shared" si="394"/>
        <v>6.9900569961335091</v>
      </c>
      <c r="ER106" s="10">
        <f t="shared" si="394"/>
        <v>7.2692880838173712</v>
      </c>
      <c r="ES106" s="10">
        <f t="shared" si="394"/>
        <v>7.1061232654821227</v>
      </c>
      <c r="ET106" s="10">
        <f t="shared" si="394"/>
        <v>7.0581170105916025</v>
      </c>
      <c r="EU106" s="10">
        <f t="shared" si="394"/>
        <v>6.8540506838062898</v>
      </c>
      <c r="EV106" s="10">
        <f t="shared" si="394"/>
        <v>6.7373851306721244</v>
      </c>
      <c r="EW106" s="10">
        <f t="shared" si="394"/>
        <v>6.6945393843244716</v>
      </c>
      <c r="EX106" s="10">
        <f t="shared" si="394"/>
        <v>6.4967092525300529</v>
      </c>
      <c r="EY106" s="10">
        <f t="shared" si="394"/>
        <v>6.3418176096402545</v>
      </c>
      <c r="EZ106" s="10">
        <f t="shared" si="394"/>
        <v>6.2398589845709118</v>
      </c>
      <c r="FA106" s="10">
        <f t="shared" si="395"/>
        <v>6.1135159005586415</v>
      </c>
      <c r="FB106" s="10">
        <f t="shared" si="395"/>
        <v>6.0067866089219546</v>
      </c>
      <c r="FC106" s="10">
        <f t="shared" si="395"/>
        <v>5.770666638482802</v>
      </c>
      <c r="FD106" s="10">
        <f t="shared" si="395"/>
        <v>5.5971382902286315</v>
      </c>
      <c r="FE106" s="10">
        <f t="shared" si="395"/>
        <v>5.507514545852521</v>
      </c>
      <c r="FF106" s="10">
        <f t="shared" si="395"/>
        <v>5.4224298497280499</v>
      </c>
      <c r="FG106" s="10">
        <f t="shared" si="395"/>
        <v>5.3732881902404994</v>
      </c>
      <c r="FH106" s="10">
        <f t="shared" si="395"/>
        <v>5.300402358062728</v>
      </c>
      <c r="FI106" s="10">
        <f t="shared" si="395"/>
        <v>5.2342573785172819</v>
      </c>
      <c r="FJ106" s="10">
        <f t="shared" si="395"/>
        <v>5.2233346160946326</v>
      </c>
    </row>
    <row r="107" spans="2:166" x14ac:dyDescent="0.2">
      <c r="B107" t="str">
        <f>B26</f>
        <v xml:space="preserve">  Wage and salary disbursements (mil. $)</v>
      </c>
      <c r="C107" s="4"/>
      <c r="D107" s="4"/>
      <c r="E107" s="4"/>
      <c r="F107" s="4"/>
      <c r="G107" s="4">
        <f t="shared" si="380"/>
        <v>6.9643081126904871</v>
      </c>
      <c r="H107" s="4">
        <f t="shared" si="380"/>
        <v>5.5929700742952226</v>
      </c>
      <c r="I107" s="4">
        <f t="shared" si="380"/>
        <v>5.7961886039008315</v>
      </c>
      <c r="J107" s="4">
        <f t="shared" si="380"/>
        <v>6.4401372871703444</v>
      </c>
      <c r="K107" s="4">
        <f t="shared" si="380"/>
        <v>9.3069637817089212</v>
      </c>
      <c r="L107" s="4">
        <f t="shared" si="380"/>
        <v>8.8903611950414962</v>
      </c>
      <c r="M107" s="4">
        <f t="shared" si="380"/>
        <v>8.1595208463841384</v>
      </c>
      <c r="N107" s="4">
        <f t="shared" si="380"/>
        <v>10.12901781103308</v>
      </c>
      <c r="O107" s="4">
        <f t="shared" si="380"/>
        <v>3.4240232593544917</v>
      </c>
      <c r="P107" s="4">
        <f t="shared" si="380"/>
        <v>3.3570678633382922</v>
      </c>
      <c r="Q107" s="4">
        <f t="shared" si="381"/>
        <v>1.3353186513007431</v>
      </c>
      <c r="R107" s="4">
        <f t="shared" si="381"/>
        <v>-3.6268314786730982</v>
      </c>
      <c r="S107" s="4">
        <f t="shared" si="381"/>
        <v>1.3331381136486797</v>
      </c>
      <c r="T107" s="4">
        <f t="shared" si="381"/>
        <v>2.4742886243905859</v>
      </c>
      <c r="U107" s="4">
        <f t="shared" si="381"/>
        <v>3.287728139902546</v>
      </c>
      <c r="V107" s="4">
        <f t="shared" si="381"/>
        <v>7.4622382140022703</v>
      </c>
      <c r="W107" s="4">
        <f t="shared" si="381"/>
        <v>7.0545182126379169</v>
      </c>
      <c r="X107" s="4">
        <f t="shared" si="381"/>
        <v>5.9782177675517412</v>
      </c>
      <c r="Y107" s="4">
        <f t="shared" si="381"/>
        <v>7.4238397033326908</v>
      </c>
      <c r="Z107" s="4">
        <f t="shared" si="381"/>
        <v>4.4812266218128283</v>
      </c>
      <c r="AA107" s="4">
        <f t="shared" si="382"/>
        <v>7.6009953810044273</v>
      </c>
      <c r="AB107" s="4">
        <f t="shared" si="382"/>
        <v>9.0391844069972915</v>
      </c>
      <c r="AC107" s="4">
        <f t="shared" si="382"/>
        <v>10.695277688713878</v>
      </c>
      <c r="AD107" s="4">
        <f t="shared" si="382"/>
        <v>13.852518681217107</v>
      </c>
      <c r="AE107" s="4">
        <f t="shared" si="382"/>
        <v>14.193129685497219</v>
      </c>
      <c r="AF107" s="4">
        <f t="shared" si="382"/>
        <v>15.231606012814147</v>
      </c>
      <c r="AG107" s="4">
        <f t="shared" si="382"/>
        <v>13.426872760465592</v>
      </c>
      <c r="AH107" s="4">
        <f t="shared" si="382"/>
        <v>13.904523906488841</v>
      </c>
      <c r="AI107" s="4">
        <f t="shared" si="382"/>
        <v>14.634557919490355</v>
      </c>
      <c r="AJ107" s="4">
        <f t="shared" si="382"/>
        <v>13.93816982657734</v>
      </c>
      <c r="AK107" s="4">
        <f t="shared" si="383"/>
        <v>15.511724687632643</v>
      </c>
      <c r="AL107" s="4">
        <f t="shared" si="383"/>
        <v>14.537520612436516</v>
      </c>
      <c r="AM107" s="4">
        <f t="shared" si="383"/>
        <v>13.955462576714893</v>
      </c>
      <c r="AN107" s="4">
        <f t="shared" si="383"/>
        <v>10.422021197225217</v>
      </c>
      <c r="AO107" s="4">
        <f t="shared" si="383"/>
        <v>12.117359364927548</v>
      </c>
      <c r="AP107" s="4">
        <f t="shared" si="383"/>
        <v>15.223570121396079</v>
      </c>
      <c r="AQ107" s="4">
        <f t="shared" si="383"/>
        <v>12.271677446533147</v>
      </c>
      <c r="AR107" s="4">
        <f t="shared" si="383"/>
        <v>8.7965768299667513</v>
      </c>
      <c r="AS107" s="4">
        <f t="shared" si="383"/>
        <v>2.653451711421928</v>
      </c>
      <c r="AT107" s="4">
        <f t="shared" si="383"/>
        <v>-1.5284427342689866</v>
      </c>
      <c r="AU107" s="4">
        <f t="shared" si="384"/>
        <v>-3.6489514941418832</v>
      </c>
      <c r="AV107" s="4">
        <f t="shared" si="384"/>
        <v>1.5090204515103789</v>
      </c>
      <c r="AW107" s="4">
        <f t="shared" si="384"/>
        <v>-1.3520184559459358</v>
      </c>
      <c r="AX107" s="4">
        <f t="shared" si="384"/>
        <v>-2.2050184646461468</v>
      </c>
      <c r="AY107" s="4">
        <f t="shared" si="384"/>
        <v>-2.5135553653626186</v>
      </c>
      <c r="AZ107" s="4">
        <f t="shared" si="384"/>
        <v>-4.2857085749794521</v>
      </c>
      <c r="BA107" s="4">
        <f t="shared" si="384"/>
        <v>2.2742514961349158E-2</v>
      </c>
      <c r="BB107" s="4">
        <f t="shared" si="384"/>
        <v>0.11276446853749622</v>
      </c>
      <c r="BC107" s="4">
        <f t="shared" si="384"/>
        <v>-1.030980066274656</v>
      </c>
      <c r="BD107" s="4">
        <f t="shared" si="384"/>
        <v>0.82468453687569721</v>
      </c>
      <c r="BE107" s="4">
        <f t="shared" si="385"/>
        <v>2.2476708916534305</v>
      </c>
      <c r="BF107" s="4">
        <f t="shared" si="385"/>
        <v>1.2671483793624372</v>
      </c>
      <c r="BG107" s="4">
        <f t="shared" si="385"/>
        <v>2.0581109114684804</v>
      </c>
      <c r="BH107" s="4">
        <f t="shared" si="385"/>
        <v>3.2404794497041367</v>
      </c>
      <c r="BI107" s="4">
        <f t="shared" si="385"/>
        <v>1.965335191230011</v>
      </c>
      <c r="BJ107" s="4">
        <f t="shared" si="385"/>
        <v>4.4703325894805301</v>
      </c>
      <c r="BK107" s="4">
        <f t="shared" si="385"/>
        <v>5.4212601550855721</v>
      </c>
      <c r="BL107" s="4">
        <f t="shared" si="385"/>
        <v>3.7591684068092546</v>
      </c>
      <c r="BM107" s="4">
        <f t="shared" si="385"/>
        <v>4.8802893089096244</v>
      </c>
      <c r="BN107" s="4">
        <f t="shared" si="385"/>
        <v>6.6654847057610267</v>
      </c>
      <c r="BO107" s="4">
        <f t="shared" si="386"/>
        <v>9.4247190850579976</v>
      </c>
      <c r="BP107" s="4">
        <f t="shared" si="386"/>
        <v>9.7316570575700858</v>
      </c>
      <c r="BQ107" s="4">
        <f t="shared" si="386"/>
        <v>9.9401261742832823</v>
      </c>
      <c r="BR107" s="4">
        <f t="shared" si="386"/>
        <v>9.5266818354646574</v>
      </c>
      <c r="BS107" s="4">
        <f t="shared" si="386"/>
        <v>8.4720919538711073</v>
      </c>
      <c r="BT107" s="4">
        <f t="shared" si="386"/>
        <v>9.1213247649737816</v>
      </c>
      <c r="BU107" s="4">
        <f t="shared" si="386"/>
        <v>9.171097970756259</v>
      </c>
      <c r="BV107" s="4">
        <f t="shared" si="386"/>
        <v>7.8375827327375358</v>
      </c>
      <c r="BW107" s="4">
        <f t="shared" si="386"/>
        <v>5.6333375766124627</v>
      </c>
      <c r="BX107" s="4">
        <f t="shared" si="386"/>
        <v>3.3963796801769641</v>
      </c>
      <c r="BY107" s="4">
        <f t="shared" si="387"/>
        <v>2.735559932065601</v>
      </c>
      <c r="BZ107" s="4">
        <f t="shared" si="387"/>
        <v>-0.642188566951718</v>
      </c>
      <c r="CA107" s="4">
        <f t="shared" si="387"/>
        <v>-3.6219488012540713</v>
      </c>
      <c r="CB107" s="4">
        <f t="shared" si="387"/>
        <v>-3.0842994347571873</v>
      </c>
      <c r="CC107" s="4">
        <f t="shared" si="387"/>
        <v>-5.117996669147729</v>
      </c>
      <c r="CD107" s="4">
        <f t="shared" si="387"/>
        <v>-3.0152053467324968</v>
      </c>
      <c r="CE107" s="4">
        <f t="shared" si="387"/>
        <v>-1.2725598473220634</v>
      </c>
      <c r="CF107" s="4">
        <f t="shared" si="387"/>
        <v>0.18041054432127446</v>
      </c>
      <c r="CG107" s="4">
        <f t="shared" si="387"/>
        <v>2.6985732469553048</v>
      </c>
      <c r="CH107" s="4">
        <f t="shared" si="387"/>
        <v>3.6927641383818877</v>
      </c>
      <c r="CI107" s="4">
        <f t="shared" si="388"/>
        <v>6.8468989782523026</v>
      </c>
      <c r="CJ107" s="4">
        <f t="shared" si="388"/>
        <v>6.011937485970642</v>
      </c>
      <c r="CK107" s="4">
        <f t="shared" si="388"/>
        <v>6.5516374090441198</v>
      </c>
      <c r="CL107" s="4">
        <f t="shared" si="388"/>
        <v>6.5738488074376988</v>
      </c>
      <c r="CM107" s="4">
        <f t="shared" si="388"/>
        <v>7.7817744166798208</v>
      </c>
      <c r="CN107" s="4">
        <f t="shared" si="388"/>
        <v>7.8614265478110124</v>
      </c>
      <c r="CO107" s="4">
        <f t="shared" si="388"/>
        <v>7.2089053418050053</v>
      </c>
      <c r="CP107" s="4">
        <f t="shared" si="388"/>
        <v>7.4809680257486022</v>
      </c>
      <c r="CQ107" s="4">
        <f t="shared" si="388"/>
        <v>5.2796465787735336</v>
      </c>
      <c r="CR107" s="4">
        <f t="shared" si="388"/>
        <v>4.9572414324436709</v>
      </c>
      <c r="CS107" s="4">
        <f t="shared" si="389"/>
        <v>4.7222777027984719</v>
      </c>
      <c r="CT107" s="4">
        <f t="shared" si="389"/>
        <v>3.9066965323539593</v>
      </c>
      <c r="CU107" s="4">
        <f t="shared" si="389"/>
        <v>6.684520147437234</v>
      </c>
      <c r="CV107" s="4">
        <f t="shared" si="389"/>
        <v>6.72490751393513</v>
      </c>
      <c r="CW107" s="4">
        <f t="shared" si="389"/>
        <v>8.5248051445191884</v>
      </c>
      <c r="CX107" s="4">
        <f t="shared" si="389"/>
        <v>9.990884503021924</v>
      </c>
      <c r="CY107" s="4">
        <f t="shared" si="389"/>
        <v>6.4418366253841119</v>
      </c>
      <c r="CZ107" s="4">
        <f t="shared" si="389"/>
        <v>7.3817191493966483</v>
      </c>
      <c r="DA107" s="4">
        <f t="shared" si="389"/>
        <v>5.9127430488795429</v>
      </c>
      <c r="DB107" s="4">
        <f t="shared" si="389"/>
        <v>3.8347743565890324</v>
      </c>
      <c r="DC107" s="4">
        <f t="shared" si="390"/>
        <v>6.6558739414666723</v>
      </c>
      <c r="DD107" s="4">
        <f t="shared" si="390"/>
        <v>6.090023973541614</v>
      </c>
      <c r="DE107" s="4">
        <f t="shared" si="390"/>
        <v>6.3077890553768556</v>
      </c>
      <c r="DF107" s="4">
        <f t="shared" si="390"/>
        <v>9.6087578809332506</v>
      </c>
      <c r="DG107" s="4">
        <f t="shared" si="390"/>
        <v>7.8618459897542126</v>
      </c>
      <c r="DH107" s="4">
        <f t="shared" si="390"/>
        <v>8.3211817209326142</v>
      </c>
      <c r="DI107" s="4">
        <f t="shared" si="390"/>
        <v>8.757848001977786</v>
      </c>
      <c r="DJ107" s="4">
        <f t="shared" si="390"/>
        <v>8.0023351449525002</v>
      </c>
      <c r="DK107" s="4">
        <f t="shared" si="390"/>
        <v>10.398527633634846</v>
      </c>
      <c r="DL107" s="4">
        <f t="shared" si="390"/>
        <v>9.8635315458355688</v>
      </c>
      <c r="DM107" s="4">
        <f t="shared" si="391"/>
        <v>10.903711155540986</v>
      </c>
      <c r="DN107" s="4">
        <f t="shared" si="391"/>
        <v>9.8161346112394234</v>
      </c>
      <c r="DO107" s="4">
        <f t="shared" si="391"/>
        <v>9.4209179356825814</v>
      </c>
      <c r="DP107" s="4">
        <f t="shared" si="391"/>
        <v>8.6117330310999876</v>
      </c>
      <c r="DQ107" s="4">
        <f t="shared" si="391"/>
        <v>6.3912446908304332</v>
      </c>
      <c r="DR107" s="4">
        <f t="shared" si="391"/>
        <v>7.0382695761283198</v>
      </c>
      <c r="DS107" s="4">
        <f t="shared" si="391"/>
        <v>6.6517066191366325</v>
      </c>
      <c r="DT107" s="4">
        <f t="shared" si="391"/>
        <v>1.2270262132123344</v>
      </c>
      <c r="DU107" s="4">
        <f t="shared" si="391"/>
        <v>5.9594002648378552</v>
      </c>
      <c r="DV107" s="4">
        <f t="shared" si="391"/>
        <v>7.3159431075148662</v>
      </c>
      <c r="DW107" s="4">
        <f t="shared" si="392"/>
        <v>6.2231118131554686</v>
      </c>
      <c r="DX107" s="4">
        <f t="shared" si="392"/>
        <v>15.102438480301883</v>
      </c>
      <c r="DY107" s="4">
        <f t="shared" si="392"/>
        <v>11.531113669004323</v>
      </c>
      <c r="DZ107" s="4">
        <f t="shared" si="392"/>
        <v>11.19502126999925</v>
      </c>
      <c r="EA107" s="4">
        <f t="shared" si="392"/>
        <v>9.1533590248237253</v>
      </c>
      <c r="EB107" s="4">
        <f t="shared" si="392"/>
        <v>5.8280412059976916</v>
      </c>
      <c r="EC107" s="4">
        <f t="shared" si="392"/>
        <v>5.3753119888425793</v>
      </c>
      <c r="ED107" s="4">
        <f t="shared" si="392"/>
        <v>2.1466771680134</v>
      </c>
      <c r="EE107" s="4">
        <f t="shared" si="392"/>
        <v>5.7945120105195924</v>
      </c>
      <c r="EF107" s="4">
        <f t="shared" si="392"/>
        <v>9.4665301586690731</v>
      </c>
      <c r="EG107" s="4">
        <f t="shared" si="393"/>
        <v>9.5432631619287065</v>
      </c>
      <c r="EH107" s="4">
        <f t="shared" si="393"/>
        <v>12.771331400898545</v>
      </c>
      <c r="EI107" s="10">
        <f t="shared" si="393"/>
        <v>11.530648126152698</v>
      </c>
      <c r="EJ107" s="10">
        <f t="shared" si="393"/>
        <v>10.174869658717189</v>
      </c>
      <c r="EK107" s="10">
        <f t="shared" si="393"/>
        <v>7.6255551377553799</v>
      </c>
      <c r="EL107" s="10">
        <f t="shared" si="393"/>
        <v>4.6054828481232768</v>
      </c>
      <c r="EM107" s="10">
        <f t="shared" si="393"/>
        <v>3.3464328021457046</v>
      </c>
      <c r="EN107" s="10">
        <f t="shared" si="393"/>
        <v>1.9558597349383922</v>
      </c>
      <c r="EO107" s="10">
        <f t="shared" si="393"/>
        <v>3.6342934622400458</v>
      </c>
      <c r="EP107" s="10">
        <f t="shared" si="393"/>
        <v>4.8960737515761243</v>
      </c>
      <c r="EQ107" s="10">
        <f t="shared" si="394"/>
        <v>5.118223352545348</v>
      </c>
      <c r="ER107" s="10">
        <f t="shared" si="394"/>
        <v>5.2969275240342339</v>
      </c>
      <c r="ES107" s="10">
        <f t="shared" si="394"/>
        <v>5.2883873751176536</v>
      </c>
      <c r="ET107" s="10">
        <f t="shared" si="394"/>
        <v>5.5111738793847342</v>
      </c>
      <c r="EU107" s="10">
        <f t="shared" si="394"/>
        <v>5.5995713477261067</v>
      </c>
      <c r="EV107" s="10">
        <f t="shared" si="394"/>
        <v>5.9150879922417188</v>
      </c>
      <c r="EW107" s="10">
        <f t="shared" si="394"/>
        <v>6.1892946208286448</v>
      </c>
      <c r="EX107" s="10">
        <f t="shared" si="394"/>
        <v>6.1202852263188001</v>
      </c>
      <c r="EY107" s="10">
        <f t="shared" si="394"/>
        <v>6.0671710290017833</v>
      </c>
      <c r="EZ107" s="10">
        <f t="shared" si="394"/>
        <v>6.02309199439095</v>
      </c>
      <c r="FA107" s="10">
        <f t="shared" si="395"/>
        <v>5.895505649479893</v>
      </c>
      <c r="FB107" s="10">
        <f t="shared" si="395"/>
        <v>5.796442040125882</v>
      </c>
      <c r="FC107" s="10">
        <f t="shared" si="395"/>
        <v>5.5775753177994547</v>
      </c>
      <c r="FD107" s="10">
        <f t="shared" si="395"/>
        <v>5.4413669723896163</v>
      </c>
      <c r="FE107" s="10">
        <f t="shared" si="395"/>
        <v>5.4727031971074203</v>
      </c>
      <c r="FF107" s="10">
        <f t="shared" si="395"/>
        <v>5.4893824749816966</v>
      </c>
      <c r="FG107" s="10">
        <f t="shared" si="395"/>
        <v>5.5060758700578694</v>
      </c>
      <c r="FH107" s="10">
        <f t="shared" si="395"/>
        <v>5.4880108919746373</v>
      </c>
      <c r="FI107" s="10">
        <f t="shared" si="395"/>
        <v>5.4197473572257904</v>
      </c>
      <c r="FJ107" s="10">
        <f t="shared" si="395"/>
        <v>5.4079305886919116</v>
      </c>
    </row>
    <row r="108" spans="2:166" x14ac:dyDescent="0.2">
      <c r="B108" t="str">
        <f>B27</f>
        <v>Per capita personal income ($)</v>
      </c>
      <c r="C108" s="4"/>
      <c r="D108" s="4"/>
      <c r="E108" s="4"/>
      <c r="F108" s="4"/>
      <c r="G108" s="4">
        <f t="shared" si="380"/>
        <v>3.9696609318338849</v>
      </c>
      <c r="H108" s="4">
        <f t="shared" si="380"/>
        <v>3.4250627512877996</v>
      </c>
      <c r="I108" s="4">
        <f t="shared" si="380"/>
        <v>3.3721019616746117</v>
      </c>
      <c r="J108" s="4">
        <f t="shared" si="380"/>
        <v>3.9628694090952932</v>
      </c>
      <c r="K108" s="4">
        <f t="shared" si="380"/>
        <v>5.2742852849675836</v>
      </c>
      <c r="L108" s="4">
        <f t="shared" si="380"/>
        <v>5.6564866079917397</v>
      </c>
      <c r="M108" s="4">
        <f t="shared" si="380"/>
        <v>6.0464762841987874</v>
      </c>
      <c r="N108" s="4">
        <f t="shared" si="380"/>
        <v>7.3610186139061229</v>
      </c>
      <c r="O108" s="4">
        <f t="shared" si="380"/>
        <v>3.7812748916054018</v>
      </c>
      <c r="P108" s="4">
        <f t="shared" si="380"/>
        <v>3.5748490470860039</v>
      </c>
      <c r="Q108" s="4">
        <f t="shared" si="381"/>
        <v>1.498701260466162</v>
      </c>
      <c r="R108" s="4">
        <f t="shared" si="381"/>
        <v>-0.61610217932384082</v>
      </c>
      <c r="S108" s="4">
        <f t="shared" si="381"/>
        <v>1.6627007793049264</v>
      </c>
      <c r="T108" s="4">
        <f t="shared" si="381"/>
        <v>2.5895036297137519</v>
      </c>
      <c r="U108" s="4">
        <f t="shared" si="381"/>
        <v>4.2378158561549251</v>
      </c>
      <c r="V108" s="4">
        <f t="shared" si="381"/>
        <v>6.0032658102103786</v>
      </c>
      <c r="W108" s="4">
        <f t="shared" si="381"/>
        <v>5.6381457526610168</v>
      </c>
      <c r="X108" s="4">
        <f t="shared" si="381"/>
        <v>4.8414563033731817</v>
      </c>
      <c r="Y108" s="4">
        <f t="shared" si="381"/>
        <v>5.1503208900135711</v>
      </c>
      <c r="Z108" s="4">
        <f t="shared" si="381"/>
        <v>3.6037420370462314</v>
      </c>
      <c r="AA108" s="4">
        <f t="shared" si="382"/>
        <v>5.8092417202034952</v>
      </c>
      <c r="AB108" s="4">
        <f t="shared" si="382"/>
        <v>6.8212140020278422</v>
      </c>
      <c r="AC108" s="4">
        <f t="shared" si="382"/>
        <v>7.2818266690984901</v>
      </c>
      <c r="AD108" s="4">
        <f t="shared" si="382"/>
        <v>7.9701966535435931</v>
      </c>
      <c r="AE108" s="4">
        <f t="shared" si="382"/>
        <v>7.6678729111160138</v>
      </c>
      <c r="AF108" s="4">
        <f t="shared" si="382"/>
        <v>6.8648532802617623</v>
      </c>
      <c r="AG108" s="4">
        <f t="shared" si="382"/>
        <v>6.2377862954568819</v>
      </c>
      <c r="AH108" s="4">
        <f t="shared" si="382"/>
        <v>6.8101093635649868</v>
      </c>
      <c r="AI108" s="4">
        <f t="shared" si="382"/>
        <v>9.2859449685221094</v>
      </c>
      <c r="AJ108" s="4">
        <f t="shared" si="382"/>
        <v>10.280032691315832</v>
      </c>
      <c r="AK108" s="4">
        <f t="shared" si="383"/>
        <v>11.636069868376797</v>
      </c>
      <c r="AL108" s="4">
        <f t="shared" si="383"/>
        <v>11.237645247834461</v>
      </c>
      <c r="AM108" s="4">
        <f t="shared" si="383"/>
        <v>8.2228566628944186</v>
      </c>
      <c r="AN108" s="4">
        <f t="shared" si="383"/>
        <v>5.568793877997269</v>
      </c>
      <c r="AO108" s="4">
        <f t="shared" si="383"/>
        <v>6.2039419187887024</v>
      </c>
      <c r="AP108" s="4">
        <f t="shared" si="383"/>
        <v>7.996734042952669</v>
      </c>
      <c r="AQ108" s="4">
        <f t="shared" si="383"/>
        <v>7.8925181747774742</v>
      </c>
      <c r="AR108" s="4">
        <f t="shared" si="383"/>
        <v>6.9039748863563677</v>
      </c>
      <c r="AS108" s="4">
        <f t="shared" si="383"/>
        <v>3.5704593493748327</v>
      </c>
      <c r="AT108" s="4">
        <f t="shared" si="383"/>
        <v>0.98176462090586725</v>
      </c>
      <c r="AU108" s="4">
        <f t="shared" si="384"/>
        <v>-0.2343667856048226</v>
      </c>
      <c r="AV108" s="4">
        <f t="shared" si="384"/>
        <v>2.2819365246399714</v>
      </c>
      <c r="AW108" s="4">
        <f t="shared" si="384"/>
        <v>0.17975348713379358</v>
      </c>
      <c r="AX108" s="4">
        <f t="shared" si="384"/>
        <v>-0.61593816592925288</v>
      </c>
      <c r="AY108" s="4">
        <f t="shared" si="384"/>
        <v>-1.0195659871207519</v>
      </c>
      <c r="AZ108" s="4">
        <f t="shared" si="384"/>
        <v>-2.2117206184776084</v>
      </c>
      <c r="BA108" s="4">
        <f t="shared" si="384"/>
        <v>0.52944973524666761</v>
      </c>
      <c r="BB108" s="4">
        <f t="shared" si="384"/>
        <v>1.1080521795175491</v>
      </c>
      <c r="BC108" s="4">
        <f t="shared" si="384"/>
        <v>0.56071428311073035</v>
      </c>
      <c r="BD108" s="4">
        <f t="shared" si="384"/>
        <v>1.8280695563367866</v>
      </c>
      <c r="BE108" s="4">
        <f t="shared" si="385"/>
        <v>2.7997354092708759</v>
      </c>
      <c r="BF108" s="4">
        <f t="shared" si="385"/>
        <v>2.0396516392092501</v>
      </c>
      <c r="BG108" s="4">
        <f t="shared" si="385"/>
        <v>3.3027077730169552</v>
      </c>
      <c r="BH108" s="4">
        <f t="shared" si="385"/>
        <v>4.908443452746547</v>
      </c>
      <c r="BI108" s="4">
        <f t="shared" si="385"/>
        <v>4.7103889454210623</v>
      </c>
      <c r="BJ108" s="4">
        <f t="shared" si="385"/>
        <v>18.255737830232</v>
      </c>
      <c r="BK108" s="4">
        <f t="shared" si="385"/>
        <v>6.6366289941954815</v>
      </c>
      <c r="BL108" s="4">
        <f t="shared" si="385"/>
        <v>3.8249998454228384</v>
      </c>
      <c r="BM108" s="4">
        <f t="shared" si="385"/>
        <v>2.6696959598476289</v>
      </c>
      <c r="BN108" s="4">
        <f t="shared" si="385"/>
        <v>-7.4622298425255025</v>
      </c>
      <c r="BO108" s="4">
        <f t="shared" si="386"/>
        <v>5.3709371285165286</v>
      </c>
      <c r="BP108" s="4">
        <f t="shared" si="386"/>
        <v>7.7734920135479335</v>
      </c>
      <c r="BQ108" s="4">
        <f t="shared" si="386"/>
        <v>9.8870392058695078</v>
      </c>
      <c r="BR108" s="4">
        <f t="shared" si="386"/>
        <v>11.182641282434647</v>
      </c>
      <c r="BS108" s="4">
        <f t="shared" si="386"/>
        <v>8.967489325346655</v>
      </c>
      <c r="BT108" s="4">
        <f t="shared" si="386"/>
        <v>8.3534348130288816</v>
      </c>
      <c r="BU108" s="4">
        <f t="shared" si="386"/>
        <v>6.9953162502183419</v>
      </c>
      <c r="BV108" s="4">
        <f t="shared" si="386"/>
        <v>5.0108136274334969</v>
      </c>
      <c r="BW108" s="4">
        <f t="shared" si="386"/>
        <v>3.7028874783667787</v>
      </c>
      <c r="BX108" s="4">
        <f t="shared" si="386"/>
        <v>4.4750757174475186</v>
      </c>
      <c r="BY108" s="4">
        <f t="shared" si="387"/>
        <v>2.6153327050921327</v>
      </c>
      <c r="BZ108" s="4">
        <f t="shared" si="387"/>
        <v>-0.4222640412473555</v>
      </c>
      <c r="CA108" s="4">
        <f t="shared" si="387"/>
        <v>-5.0545460957689636</v>
      </c>
      <c r="CB108" s="4">
        <f t="shared" si="387"/>
        <v>-8.4496438207473883</v>
      </c>
      <c r="CC108" s="4">
        <f t="shared" si="387"/>
        <v>-9.3124106562982085</v>
      </c>
      <c r="CD108" s="4">
        <f t="shared" si="387"/>
        <v>-7.6538141240304665</v>
      </c>
      <c r="CE108" s="4">
        <f t="shared" si="387"/>
        <v>-2.8500073087888822</v>
      </c>
      <c r="CF108" s="4">
        <f t="shared" si="387"/>
        <v>-0.11308998511091461</v>
      </c>
      <c r="CG108" s="4">
        <f t="shared" si="387"/>
        <v>3.2507307570738275</v>
      </c>
      <c r="CH108" s="4">
        <f t="shared" si="387"/>
        <v>4.951981748205414</v>
      </c>
      <c r="CI108" s="4">
        <f t="shared" si="388"/>
        <v>7.2363698551244138</v>
      </c>
      <c r="CJ108" s="4">
        <f t="shared" si="388"/>
        <v>6.1983552727326696</v>
      </c>
      <c r="CK108" s="4">
        <f t="shared" si="388"/>
        <v>6.3184718481754887</v>
      </c>
      <c r="CL108" s="4">
        <f t="shared" si="388"/>
        <v>6.8740930227398245</v>
      </c>
      <c r="CM108" s="4">
        <f t="shared" si="388"/>
        <v>8.0000679832531887</v>
      </c>
      <c r="CN108" s="4">
        <f t="shared" si="388"/>
        <v>9.8053329640884535</v>
      </c>
      <c r="CO108" s="4">
        <f t="shared" si="388"/>
        <v>9.3099474170268195</v>
      </c>
      <c r="CP108" s="4">
        <f t="shared" si="388"/>
        <v>12.330192861389545</v>
      </c>
      <c r="CQ108" s="4">
        <f t="shared" si="388"/>
        <v>4.1672255287214854</v>
      </c>
      <c r="CR108" s="4">
        <f t="shared" si="388"/>
        <v>1.9174047781903791</v>
      </c>
      <c r="CS108" s="4">
        <f t="shared" si="389"/>
        <v>1.7406566579412086</v>
      </c>
      <c r="CT108" s="4">
        <f t="shared" si="389"/>
        <v>-2.9485828518979074</v>
      </c>
      <c r="CU108" s="4">
        <f t="shared" si="389"/>
        <v>3.8556858688302498</v>
      </c>
      <c r="CV108" s="4">
        <f t="shared" si="389"/>
        <v>6.256299239497487</v>
      </c>
      <c r="CW108" s="4">
        <f t="shared" si="389"/>
        <v>8.3066039072861706</v>
      </c>
      <c r="CX108" s="4">
        <f t="shared" si="389"/>
        <v>10.952108894682722</v>
      </c>
      <c r="CY108" s="4">
        <f t="shared" si="389"/>
        <v>7.9104369036127942</v>
      </c>
      <c r="CZ108" s="4">
        <f t="shared" si="389"/>
        <v>5.5747079391293308</v>
      </c>
      <c r="DA108" s="4">
        <f t="shared" si="389"/>
        <v>3.0741877016865482</v>
      </c>
      <c r="DB108" s="4">
        <f t="shared" si="389"/>
        <v>0.61414380123456791</v>
      </c>
      <c r="DC108" s="4">
        <f t="shared" si="390"/>
        <v>2.3899470054330685</v>
      </c>
      <c r="DD108" s="4">
        <f t="shared" si="390"/>
        <v>3.1457319007491602</v>
      </c>
      <c r="DE108" s="4">
        <f t="shared" si="390"/>
        <v>4.4630296566368965</v>
      </c>
      <c r="DF108" s="4">
        <f t="shared" si="390"/>
        <v>7.2070050399757779</v>
      </c>
      <c r="DG108" s="4">
        <f t="shared" si="390"/>
        <v>6.2121187532159228</v>
      </c>
      <c r="DH108" s="4">
        <f t="shared" si="390"/>
        <v>6.3065970558316753</v>
      </c>
      <c r="DI108" s="4">
        <f t="shared" si="390"/>
        <v>6.0302355372332084</v>
      </c>
      <c r="DJ108" s="4">
        <f t="shared" si="390"/>
        <v>5.150562601346409</v>
      </c>
      <c r="DK108" s="4">
        <f t="shared" si="390"/>
        <v>5.7369391047176199</v>
      </c>
      <c r="DL108" s="4">
        <f t="shared" si="390"/>
        <v>5.3822705563193018</v>
      </c>
      <c r="DM108" s="4">
        <f t="shared" si="391"/>
        <v>6.0625970898116055</v>
      </c>
      <c r="DN108" s="4">
        <f t="shared" si="391"/>
        <v>5.885895932320917</v>
      </c>
      <c r="DO108" s="4">
        <f t="shared" si="391"/>
        <v>6.8796599676106851</v>
      </c>
      <c r="DP108" s="4">
        <f t="shared" si="391"/>
        <v>6.4300695585461032</v>
      </c>
      <c r="DQ108" s="4">
        <f t="shared" si="391"/>
        <v>4.8572567172772141</v>
      </c>
      <c r="DR108" s="4">
        <f t="shared" si="391"/>
        <v>4.4580843483344346</v>
      </c>
      <c r="DS108" s="4">
        <f t="shared" si="391"/>
        <v>2.7524948523688142</v>
      </c>
      <c r="DT108" s="4">
        <f t="shared" si="391"/>
        <v>9.2001427156896742</v>
      </c>
      <c r="DU108" s="4">
        <f t="shared" si="391"/>
        <v>6.3425805224360143</v>
      </c>
      <c r="DV108" s="4">
        <f t="shared" si="391"/>
        <v>4.3081782374109645</v>
      </c>
      <c r="DW108" s="4">
        <f t="shared" si="392"/>
        <v>15.261833478375642</v>
      </c>
      <c r="DX108" s="4">
        <f t="shared" si="392"/>
        <v>4.2934897099539571</v>
      </c>
      <c r="DY108" s="4">
        <f t="shared" si="392"/>
        <v>6.6214287957152562</v>
      </c>
      <c r="DZ108" s="4">
        <f t="shared" si="392"/>
        <v>8.7679885139086977</v>
      </c>
      <c r="EA108" s="4">
        <f t="shared" si="392"/>
        <v>-1.6934208153531194</v>
      </c>
      <c r="EB108" s="4">
        <f t="shared" si="392"/>
        <v>2.5342733380278704</v>
      </c>
      <c r="EC108" s="4">
        <f t="shared" si="392"/>
        <v>4.3280534525914627</v>
      </c>
      <c r="ED108" s="4">
        <f t="shared" si="392"/>
        <v>4.7393893993696867</v>
      </c>
      <c r="EE108" s="4">
        <f t="shared" si="392"/>
        <v>5.9308600177456317</v>
      </c>
      <c r="EF108" s="4">
        <f t="shared" si="392"/>
        <v>7.5098652922989118</v>
      </c>
      <c r="EG108" s="4">
        <f t="shared" si="393"/>
        <v>6.7509211501693533</v>
      </c>
      <c r="EH108" s="4">
        <f t="shared" si="393"/>
        <v>6.9198242476337546</v>
      </c>
      <c r="EI108" s="10">
        <f t="shared" si="393"/>
        <v>6.8635046397614419</v>
      </c>
      <c r="EJ108" s="10">
        <f t="shared" si="393"/>
        <v>6.2922395537409637</v>
      </c>
      <c r="EK108" s="10">
        <f t="shared" si="393"/>
        <v>5.029430050338024</v>
      </c>
      <c r="EL108" s="10">
        <f t="shared" si="393"/>
        <v>3.7909357024923818</v>
      </c>
      <c r="EM108" s="10">
        <f t="shared" si="393"/>
        <v>3.0729851244756246</v>
      </c>
      <c r="EN108" s="10">
        <f t="shared" si="393"/>
        <v>2.6084729249148841</v>
      </c>
      <c r="EO108" s="10">
        <f t="shared" si="393"/>
        <v>4.4209149084202926</v>
      </c>
      <c r="EP108" s="10">
        <f t="shared" si="393"/>
        <v>5.5721173795234336</v>
      </c>
      <c r="EQ108" s="10">
        <f t="shared" si="394"/>
        <v>5.8830866748183386</v>
      </c>
      <c r="ER108" s="10">
        <f t="shared" si="394"/>
        <v>6.1703356095104578</v>
      </c>
      <c r="ES108" s="10">
        <f t="shared" si="394"/>
        <v>6.025073948290971</v>
      </c>
      <c r="ET108" s="10">
        <f t="shared" si="394"/>
        <v>5.9963280211138725</v>
      </c>
      <c r="EU108" s="10">
        <f t="shared" si="394"/>
        <v>5.8108993769651285</v>
      </c>
      <c r="EV108" s="10">
        <f t="shared" si="394"/>
        <v>5.7091034579761946</v>
      </c>
      <c r="EW108" s="10">
        <f t="shared" si="394"/>
        <v>5.6755840423642567</v>
      </c>
      <c r="EX108" s="10">
        <f t="shared" si="394"/>
        <v>5.4845334564501025</v>
      </c>
      <c r="EY108" s="10">
        <f t="shared" si="394"/>
        <v>5.3350467370322674</v>
      </c>
      <c r="EZ108" s="10">
        <f t="shared" si="394"/>
        <v>5.2374623646597618</v>
      </c>
      <c r="FA108" s="10">
        <f t="shared" si="395"/>
        <v>5.1161572025715474</v>
      </c>
      <c r="FB108" s="10">
        <f t="shared" si="395"/>
        <v>5.0143378912735015</v>
      </c>
      <c r="FC108" s="10">
        <f t="shared" si="395"/>
        <v>4.781913226779122</v>
      </c>
      <c r="FD108" s="10">
        <f t="shared" si="395"/>
        <v>4.608742762084761</v>
      </c>
      <c r="FE108" s="10">
        <f t="shared" si="395"/>
        <v>4.5159996308308692</v>
      </c>
      <c r="FF108" s="10">
        <f t="shared" si="395"/>
        <v>4.4263183310242704</v>
      </c>
      <c r="FG108" s="10">
        <f t="shared" si="395"/>
        <v>4.3733745914501743</v>
      </c>
      <c r="FH108" s="10">
        <f t="shared" si="395"/>
        <v>4.298673217775395</v>
      </c>
      <c r="FI108" s="10">
        <f t="shared" si="395"/>
        <v>4.232773330107098</v>
      </c>
      <c r="FJ108" s="10">
        <f t="shared" si="395"/>
        <v>4.2230793315464865</v>
      </c>
    </row>
    <row r="109" spans="2:166" x14ac:dyDescent="0.2">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row>
    <row r="110" spans="2:166" x14ac:dyDescent="0.2">
      <c r="B110" t="str">
        <f>B29</f>
        <v>Seattle MSA CPI-U (1982-1984=100)</v>
      </c>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f t="shared" ref="AM110:AV114" si="396">100*(AM29/AI29-1)</f>
        <v>2.4624624624624669</v>
      </c>
      <c r="AN110" s="4">
        <f t="shared" si="396"/>
        <v>3.294399520814606</v>
      </c>
      <c r="AO110" s="4">
        <f t="shared" si="396"/>
        <v>2.9080118694362111</v>
      </c>
      <c r="AP110" s="4">
        <f t="shared" si="396"/>
        <v>3.0705639208739255</v>
      </c>
      <c r="AQ110" s="4">
        <f t="shared" si="396"/>
        <v>3.2239155920281259</v>
      </c>
      <c r="AR110" s="4">
        <f t="shared" si="396"/>
        <v>3.5082632647144063</v>
      </c>
      <c r="AS110" s="4">
        <f t="shared" si="396"/>
        <v>3.979238754325265</v>
      </c>
      <c r="AT110" s="4">
        <f t="shared" si="396"/>
        <v>4.1535376682898972</v>
      </c>
      <c r="AU110" s="4">
        <f t="shared" si="396"/>
        <v>4.4860874503123149</v>
      </c>
      <c r="AV110" s="4">
        <f t="shared" si="396"/>
        <v>3.7815126050420256</v>
      </c>
      <c r="AW110" s="4">
        <f t="shared" ref="AW110:BF114" si="397">100*(AW29/AS29-1)</f>
        <v>3.6051026067664971</v>
      </c>
      <c r="AX110" s="4">
        <f t="shared" si="397"/>
        <v>2.8602860286028431</v>
      </c>
      <c r="AY110" s="4">
        <f t="shared" si="397"/>
        <v>1.9565217391304346</v>
      </c>
      <c r="AZ110" s="4">
        <f t="shared" si="397"/>
        <v>2.0782726045883937</v>
      </c>
      <c r="BA110" s="4">
        <f t="shared" si="397"/>
        <v>1.8736616702355491</v>
      </c>
      <c r="BB110" s="4">
        <f t="shared" si="397"/>
        <v>1.8449197860962441</v>
      </c>
      <c r="BC110" s="4">
        <f t="shared" si="397"/>
        <v>1.9722814498934094</v>
      </c>
      <c r="BD110" s="4">
        <f t="shared" si="397"/>
        <v>1.5335801163405716</v>
      </c>
      <c r="BE110" s="4">
        <f t="shared" si="397"/>
        <v>2.154492905937988</v>
      </c>
      <c r="BF110" s="4">
        <f t="shared" si="397"/>
        <v>0.99763717511158756</v>
      </c>
      <c r="BG110" s="4">
        <f t="shared" ref="BG110:BP114" si="398">100*(BG29/BC29-1)</f>
        <v>1.1500261369576492</v>
      </c>
      <c r="BH110" s="4">
        <f t="shared" si="398"/>
        <v>1.4583333333333393</v>
      </c>
      <c r="BI110" s="4">
        <f t="shared" si="398"/>
        <v>0.10288065843619965</v>
      </c>
      <c r="BJ110" s="4">
        <f t="shared" si="398"/>
        <v>1.7936054068105056</v>
      </c>
      <c r="BK110" s="4">
        <f t="shared" si="398"/>
        <v>2.1188630490956095</v>
      </c>
      <c r="BL110" s="4">
        <f t="shared" si="398"/>
        <v>2.9517453798767912</v>
      </c>
      <c r="BM110" s="4">
        <f t="shared" si="398"/>
        <v>2.7235354573484027</v>
      </c>
      <c r="BN110" s="4">
        <f t="shared" si="398"/>
        <v>3.2175689479060132</v>
      </c>
      <c r="BO110" s="4">
        <f t="shared" si="398"/>
        <v>3.0364372469635637</v>
      </c>
      <c r="BP110" s="4">
        <f t="shared" si="398"/>
        <v>3.615058588880582</v>
      </c>
      <c r="BQ110" s="4">
        <f t="shared" ref="BQ110:BZ114" si="399">100*(BQ29/BM29-1)</f>
        <v>4.8524262131065532</v>
      </c>
      <c r="BR110" s="4">
        <f t="shared" si="399"/>
        <v>3.6862939139040263</v>
      </c>
      <c r="BS110" s="4">
        <f t="shared" si="399"/>
        <v>3.9803536345776047</v>
      </c>
      <c r="BT110" s="4">
        <f t="shared" si="399"/>
        <v>3.7721366698748815</v>
      </c>
      <c r="BU110" s="4">
        <f t="shared" si="399"/>
        <v>3.0429389312977229</v>
      </c>
      <c r="BV110" s="4">
        <f t="shared" si="399"/>
        <v>4.3648293963254536</v>
      </c>
      <c r="BW110" s="4">
        <f t="shared" si="399"/>
        <v>4.7349128972527632</v>
      </c>
      <c r="BX110" s="4">
        <f t="shared" si="399"/>
        <v>4.6343765143979532</v>
      </c>
      <c r="BY110" s="4">
        <f t="shared" si="399"/>
        <v>5.4482400985285562</v>
      </c>
      <c r="BZ110" s="4">
        <f t="shared" si="399"/>
        <v>2.5382207762812969</v>
      </c>
      <c r="CA110" s="4">
        <f t="shared" ref="CA110:CJ114" si="400">100*(CA29/BW29-1)</f>
        <v>1.3570681194977618</v>
      </c>
      <c r="CB110" s="4">
        <f t="shared" si="400"/>
        <v>0.42347716635937616</v>
      </c>
      <c r="CC110" s="4">
        <f t="shared" si="400"/>
        <v>-0.26652615864234397</v>
      </c>
      <c r="CD110" s="4">
        <f t="shared" si="400"/>
        <v>0.7531856542436266</v>
      </c>
      <c r="CE110" s="4">
        <f t="shared" si="400"/>
        <v>0.5998122249562865</v>
      </c>
      <c r="CF110" s="4">
        <f t="shared" si="400"/>
        <v>-0.12004192640813205</v>
      </c>
      <c r="CG110" s="4">
        <f t="shared" si="400"/>
        <v>0.22321232026345506</v>
      </c>
      <c r="CH110" s="4">
        <f t="shared" si="400"/>
        <v>0.49571450385395011</v>
      </c>
      <c r="CI110" s="4">
        <f t="shared" si="400"/>
        <v>1.5025322334520252</v>
      </c>
      <c r="CJ110" s="4">
        <f t="shared" si="400"/>
        <v>2.6363638372095766</v>
      </c>
      <c r="CK110" s="4">
        <f t="shared" ref="CK110:CT114" si="401">100*(CK29/CG29-1)</f>
        <v>2.7081640273232344</v>
      </c>
      <c r="CL110" s="4">
        <f t="shared" si="401"/>
        <v>3.6587809642093516</v>
      </c>
      <c r="CM110" s="4">
        <f t="shared" si="401"/>
        <v>2.7287543249579382</v>
      </c>
      <c r="CN110" s="4">
        <f t="shared" si="401"/>
        <v>2.7783039581198654</v>
      </c>
      <c r="CO110" s="4">
        <f t="shared" si="401"/>
        <v>2.7385483939951216</v>
      </c>
      <c r="CP110" s="4">
        <f t="shared" si="401"/>
        <v>1.831206131778873</v>
      </c>
      <c r="CQ110" s="4">
        <f t="shared" si="401"/>
        <v>1.7620809013166872</v>
      </c>
      <c r="CR110" s="4">
        <f t="shared" si="401"/>
        <v>1.2926439511509624</v>
      </c>
      <c r="CS110" s="4">
        <f t="shared" si="401"/>
        <v>1.0632230562042766</v>
      </c>
      <c r="CT110" s="4">
        <f t="shared" si="401"/>
        <v>0.93752346937923114</v>
      </c>
      <c r="CU110" s="4">
        <f t="shared" ref="CU110:DD114" si="402">100*(CU29/CQ29-1)</f>
        <v>1.1971754662398304</v>
      </c>
      <c r="CV110" s="4">
        <f t="shared" si="402"/>
        <v>2.1948007104413803</v>
      </c>
      <c r="CW110" s="4">
        <f t="shared" si="402"/>
        <v>1.8198519568145555</v>
      </c>
      <c r="CX110" s="4">
        <f t="shared" si="402"/>
        <v>1.8729254591374866</v>
      </c>
      <c r="CY110" s="4">
        <f t="shared" si="402"/>
        <v>1.1228735016682423</v>
      </c>
      <c r="CZ110" s="4">
        <f t="shared" si="402"/>
        <v>1.0065593273148821</v>
      </c>
      <c r="DA110" s="4">
        <f t="shared" si="402"/>
        <v>1.7929890567793372</v>
      </c>
      <c r="DB110" s="4">
        <f t="shared" si="402"/>
        <v>1.6863324298443505</v>
      </c>
      <c r="DC110" s="4">
        <f t="shared" si="402"/>
        <v>2.2183660833577701</v>
      </c>
      <c r="DD110" s="4">
        <f t="shared" si="402"/>
        <v>2.1392816580634744</v>
      </c>
      <c r="DE110" s="4">
        <f t="shared" ref="DE110:DN114" si="403">100*(DE29/DA29-1)</f>
        <v>2.1024016660241562</v>
      </c>
      <c r="DF110" s="4">
        <f t="shared" si="403"/>
        <v>2.5031124305688435</v>
      </c>
      <c r="DG110" s="4">
        <f t="shared" si="403"/>
        <v>3.4115452973196847</v>
      </c>
      <c r="DH110" s="4">
        <f t="shared" si="403"/>
        <v>3.0207113762543925</v>
      </c>
      <c r="DI110" s="4">
        <f t="shared" si="403"/>
        <v>2.5012942426636986</v>
      </c>
      <c r="DJ110" s="4">
        <f t="shared" si="403"/>
        <v>3.2585126965404498</v>
      </c>
      <c r="DK110" s="4">
        <f t="shared" si="403"/>
        <v>3.2862818541596894</v>
      </c>
      <c r="DL110" s="4">
        <f t="shared" si="403"/>
        <v>3.3100076906090736</v>
      </c>
      <c r="DM110" s="4">
        <f t="shared" si="403"/>
        <v>3.1488647453983942</v>
      </c>
      <c r="DN110" s="4">
        <f t="shared" si="403"/>
        <v>2.939662923678088</v>
      </c>
      <c r="DO110" s="4">
        <f t="shared" ref="DO110:DX114" si="404">100*(DO29/DK29-1)</f>
        <v>2.7134920960635078</v>
      </c>
      <c r="DP110" s="4">
        <f t="shared" si="404"/>
        <v>2.3386597482237148</v>
      </c>
      <c r="DQ110" s="4">
        <f t="shared" si="404"/>
        <v>3.1885872066267806</v>
      </c>
      <c r="DR110" s="4">
        <f t="shared" si="404"/>
        <v>2.1983233778552824</v>
      </c>
      <c r="DS110" s="4">
        <f t="shared" si="404"/>
        <v>2.4739923865981117</v>
      </c>
      <c r="DT110" s="4">
        <f t="shared" si="404"/>
        <v>1.1060576597598848</v>
      </c>
      <c r="DU110" s="4">
        <f t="shared" si="404"/>
        <v>1.6479595841390582</v>
      </c>
      <c r="DV110" s="4">
        <f t="shared" si="404"/>
        <v>1.7579192371300456</v>
      </c>
      <c r="DW110" s="4">
        <f t="shared" si="404"/>
        <v>1.7138401006681514</v>
      </c>
      <c r="DX110" s="4">
        <f t="shared" si="404"/>
        <v>4.470214891574753</v>
      </c>
      <c r="DY110" s="4">
        <f t="shared" ref="DY110:EH114" si="405">100*(DY29/DU29-1)</f>
        <v>5.1943630332918156</v>
      </c>
      <c r="DZ110" s="4">
        <f t="shared" si="405"/>
        <v>7.050539342224349</v>
      </c>
      <c r="EA110" s="4">
        <f t="shared" si="405"/>
        <v>8.0599407562293113</v>
      </c>
      <c r="EB110" s="4">
        <f t="shared" si="405"/>
        <v>9.6379216590726013</v>
      </c>
      <c r="EC110" s="4">
        <f t="shared" si="405"/>
        <v>9.0395857245815883</v>
      </c>
      <c r="ED110" s="4">
        <f t="shared" si="405"/>
        <v>8.6695561349113159</v>
      </c>
      <c r="EE110" s="4">
        <f t="shared" si="405"/>
        <v>8.0331400486329372</v>
      </c>
      <c r="EF110" s="4">
        <f t="shared" si="405"/>
        <v>5.7588765837299327</v>
      </c>
      <c r="EG110" s="4">
        <f t="shared" si="405"/>
        <v>5.4018409038054438</v>
      </c>
      <c r="EH110" s="4">
        <f t="shared" si="405"/>
        <v>4.5881252440733711</v>
      </c>
      <c r="EI110" s="4">
        <f t="shared" ref="EI110:ER114" si="406">100*(EI29/EE29-1)</f>
        <v>4.2691208912584599</v>
      </c>
      <c r="EJ110" s="4">
        <f t="shared" si="406"/>
        <v>4.1318924290781878</v>
      </c>
      <c r="EK110" s="4">
        <f t="shared" si="406"/>
        <v>3.1151200903471787</v>
      </c>
      <c r="EL110" s="4">
        <f t="shared" si="406"/>
        <v>2.8345494910083202</v>
      </c>
      <c r="EM110" s="10">
        <f t="shared" si="406"/>
        <v>2.5217012894803048</v>
      </c>
      <c r="EN110" s="10">
        <f t="shared" si="406"/>
        <v>2.8447030820510921</v>
      </c>
      <c r="EO110" s="10">
        <f t="shared" si="406"/>
        <v>3.1213557107824474</v>
      </c>
      <c r="EP110" s="10">
        <f t="shared" si="406"/>
        <v>3.0831175410943601</v>
      </c>
      <c r="EQ110" s="10">
        <f t="shared" si="406"/>
        <v>3.3202828291854614</v>
      </c>
      <c r="ER110" s="10">
        <f t="shared" si="406"/>
        <v>2.7515495345905361</v>
      </c>
      <c r="ES110" s="10">
        <f t="shared" ref="ES110:FB114" si="407">100*(ES29/EO29-1)</f>
        <v>2.6944942110284087</v>
      </c>
      <c r="ET110" s="10">
        <f t="shared" si="407"/>
        <v>2.7782806442989916</v>
      </c>
      <c r="EU110" s="10">
        <f t="shared" si="407"/>
        <v>2.6556154317273872</v>
      </c>
      <c r="EV110" s="10">
        <f t="shared" si="407"/>
        <v>2.7249462005885627</v>
      </c>
      <c r="EW110" s="10">
        <f t="shared" si="407"/>
        <v>2.5179563475183242</v>
      </c>
      <c r="EX110" s="10">
        <f t="shared" si="407"/>
        <v>2.3923198374532717</v>
      </c>
      <c r="EY110" s="10">
        <f t="shared" si="407"/>
        <v>2.4269163205297817</v>
      </c>
      <c r="EZ110" s="10">
        <f t="shared" si="407"/>
        <v>2.4846602628628922</v>
      </c>
      <c r="FA110" s="10">
        <f t="shared" si="407"/>
        <v>2.5646691059484805</v>
      </c>
      <c r="FB110" s="10">
        <f t="shared" si="407"/>
        <v>2.5509738109916302</v>
      </c>
      <c r="FC110" s="10">
        <f t="shared" ref="FC110:FL114" si="408">100*(FC29/EY29-1)</f>
        <v>2.4695594594643211</v>
      </c>
      <c r="FD110" s="10">
        <f t="shared" si="408"/>
        <v>2.4401572035333885</v>
      </c>
      <c r="FE110" s="10">
        <f t="shared" si="408"/>
        <v>2.4980353723993209</v>
      </c>
      <c r="FF110" s="10">
        <f t="shared" si="408"/>
        <v>2.5317182692069284</v>
      </c>
      <c r="FG110" s="10">
        <f t="shared" si="408"/>
        <v>2.5834583010775347</v>
      </c>
      <c r="FH110" s="10">
        <f t="shared" si="408"/>
        <v>2.5882376259210194</v>
      </c>
      <c r="FI110" s="10">
        <f t="shared" si="408"/>
        <v>2.5930596505354231</v>
      </c>
      <c r="FJ110" s="10">
        <f t="shared" si="408"/>
        <v>2.605490560315693</v>
      </c>
    </row>
    <row r="111" spans="2:166" x14ac:dyDescent="0.2">
      <c r="B111" t="str">
        <f>B30</f>
        <v>Seattle MSA CPI-W (1982-1984=100)</v>
      </c>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f t="shared" si="396"/>
        <v>2.3427866831072786</v>
      </c>
      <c r="AN111" s="4">
        <f t="shared" si="396"/>
        <v>3.4185401909454738</v>
      </c>
      <c r="AO111" s="4">
        <f t="shared" si="396"/>
        <v>3.0525030525030417</v>
      </c>
      <c r="AP111" s="4">
        <f t="shared" si="396"/>
        <v>3.1837477258944702</v>
      </c>
      <c r="AQ111" s="4">
        <f t="shared" si="396"/>
        <v>3.3734939759036076</v>
      </c>
      <c r="AR111" s="4">
        <f t="shared" si="396"/>
        <v>3.5735556879094688</v>
      </c>
      <c r="AS111" s="4">
        <f t="shared" si="396"/>
        <v>3.9099526066350698</v>
      </c>
      <c r="AT111" s="4">
        <f t="shared" si="396"/>
        <v>4.1727887158389709</v>
      </c>
      <c r="AU111" s="4">
        <f t="shared" si="396"/>
        <v>4.4289044289044233</v>
      </c>
      <c r="AV111" s="4">
        <f t="shared" si="396"/>
        <v>3.7090281771132716</v>
      </c>
      <c r="AW111" s="4">
        <f t="shared" si="397"/>
        <v>3.477765108323827</v>
      </c>
      <c r="AX111" s="4">
        <f t="shared" si="397"/>
        <v>2.7362482369534424</v>
      </c>
      <c r="AY111" s="4">
        <f t="shared" si="397"/>
        <v>1.8415178571428603</v>
      </c>
      <c r="AZ111" s="4">
        <f t="shared" si="397"/>
        <v>1.9406709176601034</v>
      </c>
      <c r="BA111" s="4">
        <f t="shared" si="397"/>
        <v>1.8181818181818299</v>
      </c>
      <c r="BB111" s="4">
        <f t="shared" si="397"/>
        <v>1.6199890170236264</v>
      </c>
      <c r="BC111" s="4">
        <f t="shared" si="397"/>
        <v>2.0273972602739665</v>
      </c>
      <c r="BD111" s="4">
        <f t="shared" si="397"/>
        <v>1.3598041881969003</v>
      </c>
      <c r="BE111" s="4">
        <f t="shared" si="397"/>
        <v>1.8398268398268192</v>
      </c>
      <c r="BF111" s="4">
        <f t="shared" si="397"/>
        <v>0.81059173196433854</v>
      </c>
      <c r="BG111" s="4">
        <f t="shared" si="398"/>
        <v>0.85929108485500727</v>
      </c>
      <c r="BH111" s="4">
        <f t="shared" si="398"/>
        <v>1.8245237456399277</v>
      </c>
      <c r="BI111" s="4">
        <f t="shared" si="398"/>
        <v>0.74388947927737092</v>
      </c>
      <c r="BJ111" s="4">
        <f t="shared" si="398"/>
        <v>2.3586169927633183</v>
      </c>
      <c r="BK111" s="4">
        <f t="shared" si="398"/>
        <v>2.4494142705005384</v>
      </c>
      <c r="BL111" s="4">
        <f t="shared" si="398"/>
        <v>3.0303030303030276</v>
      </c>
      <c r="BM111" s="4">
        <f t="shared" si="398"/>
        <v>3.0063291139240667</v>
      </c>
      <c r="BN111" s="4">
        <f t="shared" si="398"/>
        <v>3.3516627389369003</v>
      </c>
      <c r="BO111" s="4">
        <f t="shared" si="398"/>
        <v>2.9106029106028997</v>
      </c>
      <c r="BP111" s="4">
        <f t="shared" si="398"/>
        <v>3.9130434782608692</v>
      </c>
      <c r="BQ111" s="4">
        <f t="shared" si="399"/>
        <v>5.0179211469533858</v>
      </c>
      <c r="BR111" s="4">
        <f t="shared" si="399"/>
        <v>3.4203192297947771</v>
      </c>
      <c r="BS111" s="4">
        <f t="shared" si="399"/>
        <v>3.9121212121212112</v>
      </c>
      <c r="BT111" s="4">
        <f t="shared" si="399"/>
        <v>3.6027565838050668</v>
      </c>
      <c r="BU111" s="4">
        <f t="shared" si="399"/>
        <v>2.4963432471964975</v>
      </c>
      <c r="BV111" s="4">
        <f t="shared" si="399"/>
        <v>4.6376776090151894</v>
      </c>
      <c r="BW111" s="4">
        <f t="shared" si="399"/>
        <v>5.1451790071252779</v>
      </c>
      <c r="BX111" s="4">
        <f t="shared" si="399"/>
        <v>5.0168908485335173</v>
      </c>
      <c r="BY111" s="4">
        <f t="shared" si="399"/>
        <v>6.2092093996765296</v>
      </c>
      <c r="BZ111" s="4">
        <f t="shared" si="399"/>
        <v>2.336519709410001</v>
      </c>
      <c r="CA111" s="4">
        <f t="shared" si="400"/>
        <v>1.1186509624096397</v>
      </c>
      <c r="CB111" s="4">
        <f t="shared" si="400"/>
        <v>3.2801274046745377E-2</v>
      </c>
      <c r="CC111" s="4">
        <f t="shared" si="400"/>
        <v>-0.62703506469657944</v>
      </c>
      <c r="CD111" s="4">
        <f t="shared" si="400"/>
        <v>1.1743012644385598</v>
      </c>
      <c r="CE111" s="4">
        <f t="shared" si="400"/>
        <v>1.1259325629022765</v>
      </c>
      <c r="CF111" s="4">
        <f t="shared" si="400"/>
        <v>0.44436805886916009</v>
      </c>
      <c r="CG111" s="4">
        <f t="shared" si="400"/>
        <v>0.70806272056536113</v>
      </c>
      <c r="CH111" s="4">
        <f t="shared" si="400"/>
        <v>0.84139072548183869</v>
      </c>
      <c r="CI111" s="4">
        <f t="shared" si="400"/>
        <v>2.0681237709920142</v>
      </c>
      <c r="CJ111" s="4">
        <f t="shared" si="400"/>
        <v>3.2012806022973406</v>
      </c>
      <c r="CK111" s="4">
        <f t="shared" si="401"/>
        <v>3.1837954923828793</v>
      </c>
      <c r="CL111" s="4">
        <f t="shared" si="401"/>
        <v>4.0426939333804368</v>
      </c>
      <c r="CM111" s="4">
        <f t="shared" si="401"/>
        <v>2.7862172815448005</v>
      </c>
      <c r="CN111" s="4">
        <f t="shared" si="401"/>
        <v>2.758598121666278</v>
      </c>
      <c r="CO111" s="4">
        <f t="shared" si="401"/>
        <v>2.6856582725387934</v>
      </c>
      <c r="CP111" s="4">
        <f t="shared" si="401"/>
        <v>1.8407565615072619</v>
      </c>
      <c r="CQ111" s="4">
        <f t="shared" si="401"/>
        <v>1.9221737238291903</v>
      </c>
      <c r="CR111" s="4">
        <f t="shared" si="401"/>
        <v>1.1332611510944224</v>
      </c>
      <c r="CS111" s="4">
        <f t="shared" si="401"/>
        <v>1.0952481520591251</v>
      </c>
      <c r="CT111" s="4">
        <f t="shared" si="401"/>
        <v>1.0261673738453103</v>
      </c>
      <c r="CU111" s="4">
        <f t="shared" si="402"/>
        <v>1.2957529741018492</v>
      </c>
      <c r="CV111" s="4">
        <f t="shared" si="402"/>
        <v>2.4382410237463459</v>
      </c>
      <c r="CW111" s="4">
        <f t="shared" si="402"/>
        <v>2.1425318475994715</v>
      </c>
      <c r="CX111" s="4">
        <f t="shared" si="402"/>
        <v>1.5985035108005308</v>
      </c>
      <c r="CY111" s="4">
        <f t="shared" si="402"/>
        <v>0.4707708873280092</v>
      </c>
      <c r="CZ111" s="4">
        <f t="shared" si="402"/>
        <v>0.43177733650556771</v>
      </c>
      <c r="DA111" s="4">
        <f t="shared" si="402"/>
        <v>1.2390017629902994</v>
      </c>
      <c r="DB111" s="4">
        <f t="shared" si="402"/>
        <v>1.5335608177066584</v>
      </c>
      <c r="DC111" s="4">
        <f t="shared" si="402"/>
        <v>2.3797952105011566</v>
      </c>
      <c r="DD111" s="4">
        <f t="shared" si="402"/>
        <v>2.2759085066008433</v>
      </c>
      <c r="DE111" s="4">
        <f t="shared" si="403"/>
        <v>1.9769696969696993</v>
      </c>
      <c r="DF111" s="4">
        <f t="shared" si="403"/>
        <v>2.5326274791706016</v>
      </c>
      <c r="DG111" s="4">
        <f t="shared" si="403"/>
        <v>3.6544890937418861</v>
      </c>
      <c r="DH111" s="4">
        <f t="shared" si="403"/>
        <v>3.1703122630894365</v>
      </c>
      <c r="DI111" s="4">
        <f t="shared" si="403"/>
        <v>2.82694052529191</v>
      </c>
      <c r="DJ111" s="4">
        <f t="shared" si="403"/>
        <v>3.718968163588654</v>
      </c>
      <c r="DK111" s="4">
        <f t="shared" si="403"/>
        <v>3.5252533555667709</v>
      </c>
      <c r="DL111" s="4">
        <f t="shared" si="403"/>
        <v>3.585524089454406</v>
      </c>
      <c r="DM111" s="4">
        <f t="shared" si="403"/>
        <v>3.1707561419191732</v>
      </c>
      <c r="DN111" s="4">
        <f t="shared" si="403"/>
        <v>2.9570195320630432</v>
      </c>
      <c r="DO111" s="4">
        <f t="shared" si="404"/>
        <v>2.4811231222374719</v>
      </c>
      <c r="DP111" s="4">
        <f t="shared" si="404"/>
        <v>1.9048792462621922</v>
      </c>
      <c r="DQ111" s="4">
        <f t="shared" si="404"/>
        <v>2.5257976448794794</v>
      </c>
      <c r="DR111" s="4">
        <f t="shared" si="404"/>
        <v>1.8774492803079967</v>
      </c>
      <c r="DS111" s="4">
        <f t="shared" si="404"/>
        <v>2.5981500817225722</v>
      </c>
      <c r="DT111" s="4">
        <f t="shared" si="404"/>
        <v>1.2438608414654606</v>
      </c>
      <c r="DU111" s="4">
        <f t="shared" si="404"/>
        <v>2.4082034095876503</v>
      </c>
      <c r="DV111" s="4">
        <f t="shared" si="404"/>
        <v>1.8474018408481951</v>
      </c>
      <c r="DW111" s="4">
        <f t="shared" si="404"/>
        <v>1.6951895311078324</v>
      </c>
      <c r="DX111" s="4">
        <f t="shared" si="404"/>
        <v>5.0004433017111438</v>
      </c>
      <c r="DY111" s="4">
        <f t="shared" si="405"/>
        <v>5.0791268127670319</v>
      </c>
      <c r="DZ111" s="4">
        <f t="shared" si="405"/>
        <v>7.069674328817066</v>
      </c>
      <c r="EA111" s="4">
        <f t="shared" si="405"/>
        <v>8.1002139358899541</v>
      </c>
      <c r="EB111" s="4">
        <f t="shared" si="405"/>
        <v>9.0033378883935598</v>
      </c>
      <c r="EC111" s="4">
        <f t="shared" si="405"/>
        <v>9.2258217392775954</v>
      </c>
      <c r="ED111" s="4">
        <f t="shared" si="405"/>
        <v>8.6460705294718831</v>
      </c>
      <c r="EE111" s="4">
        <f t="shared" si="405"/>
        <v>7.4952077513395388</v>
      </c>
      <c r="EF111" s="4">
        <f t="shared" si="405"/>
        <v>5.6379376306212592</v>
      </c>
      <c r="EG111" s="4">
        <f t="shared" si="405"/>
        <v>5.0733890362730349</v>
      </c>
      <c r="EH111" s="4">
        <f t="shared" si="405"/>
        <v>4.3503179917732338</v>
      </c>
      <c r="EI111" s="4">
        <f t="shared" si="406"/>
        <v>4.1909225081021795</v>
      </c>
      <c r="EJ111" s="4">
        <f t="shared" si="406"/>
        <v>4.0623031141081345</v>
      </c>
      <c r="EK111" s="4">
        <f t="shared" si="406"/>
        <v>2.9855412731466524</v>
      </c>
      <c r="EL111" s="4">
        <f t="shared" si="406"/>
        <v>2.7796470406337592</v>
      </c>
      <c r="EM111" s="10">
        <f t="shared" si="406"/>
        <v>2.5637655635289969</v>
      </c>
      <c r="EN111" s="10">
        <f t="shared" si="406"/>
        <v>2.8917599753797374</v>
      </c>
      <c r="EO111" s="10">
        <f t="shared" si="406"/>
        <v>3.0637594656829581</v>
      </c>
      <c r="EP111" s="10">
        <f t="shared" si="406"/>
        <v>3.0469403660787098</v>
      </c>
      <c r="EQ111" s="10">
        <f t="shared" si="406"/>
        <v>3.3285207808295025</v>
      </c>
      <c r="ER111" s="10">
        <f t="shared" si="406"/>
        <v>2.7159481974231792</v>
      </c>
      <c r="ES111" s="10">
        <f t="shared" si="407"/>
        <v>2.6827598913223838</v>
      </c>
      <c r="ET111" s="10">
        <f t="shared" si="407"/>
        <v>2.7837522874223142</v>
      </c>
      <c r="EU111" s="10">
        <f t="shared" si="407"/>
        <v>2.6884120758344565</v>
      </c>
      <c r="EV111" s="10">
        <f t="shared" si="407"/>
        <v>2.7759075359707674</v>
      </c>
      <c r="EW111" s="10">
        <f t="shared" si="407"/>
        <v>2.550720919451388</v>
      </c>
      <c r="EX111" s="10">
        <f t="shared" si="407"/>
        <v>2.3927276445869561</v>
      </c>
      <c r="EY111" s="10">
        <f t="shared" si="407"/>
        <v>2.4750099702475881</v>
      </c>
      <c r="EZ111" s="10">
        <f t="shared" si="407"/>
        <v>2.5395662822112808</v>
      </c>
      <c r="FA111" s="10">
        <f t="shared" si="407"/>
        <v>2.6159019392377081</v>
      </c>
      <c r="FB111" s="10">
        <f t="shared" si="407"/>
        <v>2.623033807909092</v>
      </c>
      <c r="FC111" s="10">
        <f t="shared" si="408"/>
        <v>2.5185769504652233</v>
      </c>
      <c r="FD111" s="10">
        <f t="shared" si="408"/>
        <v>2.4806981064544154</v>
      </c>
      <c r="FE111" s="10">
        <f t="shared" si="408"/>
        <v>2.5434305554733916</v>
      </c>
      <c r="FF111" s="10">
        <f t="shared" si="408"/>
        <v>2.5878626164095309</v>
      </c>
      <c r="FG111" s="10">
        <f t="shared" si="408"/>
        <v>2.6465624755714234</v>
      </c>
      <c r="FH111" s="10">
        <f t="shared" si="408"/>
        <v>2.6494268209927174</v>
      </c>
      <c r="FI111" s="10">
        <f t="shared" si="408"/>
        <v>2.6565018512299865</v>
      </c>
      <c r="FJ111" s="10">
        <f t="shared" si="408"/>
        <v>2.6677387814431741</v>
      </c>
    </row>
    <row r="112" spans="2:166" x14ac:dyDescent="0.2">
      <c r="B112" t="str">
        <f>B31</f>
        <v>Seattle MSA S&amp;P CoreLogic Case-Shilller Home Price Index</v>
      </c>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f t="shared" si="396"/>
        <v>9.0686901415202303</v>
      </c>
      <c r="AN112" s="4">
        <f t="shared" si="396"/>
        <v>8.9365963856784969</v>
      </c>
      <c r="AO112" s="4">
        <f t="shared" si="396"/>
        <v>8.541331847641942</v>
      </c>
      <c r="AP112" s="4">
        <f t="shared" si="396"/>
        <v>8.9765012073306458</v>
      </c>
      <c r="AQ112" s="4">
        <f t="shared" si="396"/>
        <v>9.2907512741550171</v>
      </c>
      <c r="AR112" s="4">
        <f t="shared" si="396"/>
        <v>8.9607757654970754</v>
      </c>
      <c r="AS112" s="4">
        <f t="shared" si="396"/>
        <v>7.9902111820914223</v>
      </c>
      <c r="AT112" s="4">
        <f t="shared" si="396"/>
        <v>6.5781742595298232</v>
      </c>
      <c r="AU112" s="4">
        <f t="shared" si="396"/>
        <v>5.9359615489796402</v>
      </c>
      <c r="AV112" s="4">
        <f t="shared" si="396"/>
        <v>5.0870794174649347</v>
      </c>
      <c r="AW112" s="4">
        <f t="shared" si="397"/>
        <v>5.0593878967910122</v>
      </c>
      <c r="AX112" s="4">
        <f t="shared" si="397"/>
        <v>5.0678657019521678</v>
      </c>
      <c r="AY112" s="4">
        <f t="shared" si="397"/>
        <v>4.8942237086855522</v>
      </c>
      <c r="AZ112" s="4">
        <f t="shared" si="397"/>
        <v>4.0539362434767634</v>
      </c>
      <c r="BA112" s="4">
        <f t="shared" si="397"/>
        <v>3.7679569011687342</v>
      </c>
      <c r="BB112" s="4">
        <f t="shared" si="397"/>
        <v>3.6555783707705292</v>
      </c>
      <c r="BC112" s="4">
        <f t="shared" si="397"/>
        <v>3.7245469550664989</v>
      </c>
      <c r="BD112" s="4">
        <f t="shared" si="397"/>
        <v>4.5135256124783973</v>
      </c>
      <c r="BE112" s="4">
        <f t="shared" si="397"/>
        <v>5.3518418570525306</v>
      </c>
      <c r="BF112" s="4">
        <f t="shared" si="397"/>
        <v>6.672539144368228</v>
      </c>
      <c r="BG112" s="4">
        <f t="shared" si="398"/>
        <v>7.767633698874632</v>
      </c>
      <c r="BH112" s="4">
        <f t="shared" si="398"/>
        <v>9.2115653630133743</v>
      </c>
      <c r="BI112" s="4">
        <f t="shared" si="398"/>
        <v>10.182563859045191</v>
      </c>
      <c r="BJ112" s="4">
        <f t="shared" si="398"/>
        <v>10.896643610040545</v>
      </c>
      <c r="BK112" s="4">
        <f t="shared" si="398"/>
        <v>13.247973487912379</v>
      </c>
      <c r="BL112" s="4">
        <f t="shared" si="398"/>
        <v>14.569074969682493</v>
      </c>
      <c r="BM112" s="4">
        <f t="shared" si="398"/>
        <v>16.478913222360724</v>
      </c>
      <c r="BN112" s="4">
        <f t="shared" si="398"/>
        <v>18.343016618239805</v>
      </c>
      <c r="BO112" s="4">
        <f t="shared" si="398"/>
        <v>18.302280482269808</v>
      </c>
      <c r="BP112" s="4">
        <f t="shared" si="398"/>
        <v>17.473136309371352</v>
      </c>
      <c r="BQ112" s="4">
        <f t="shared" si="399"/>
        <v>15.813040571186976</v>
      </c>
      <c r="BR112" s="4">
        <f t="shared" si="399"/>
        <v>12.954958801010562</v>
      </c>
      <c r="BS112" s="4">
        <f t="shared" si="399"/>
        <v>10.862506730417687</v>
      </c>
      <c r="BT112" s="4">
        <f t="shared" si="399"/>
        <v>8.8776404374363072</v>
      </c>
      <c r="BU112" s="4">
        <f t="shared" si="399"/>
        <v>5.5384156528381467</v>
      </c>
      <c r="BV112" s="4">
        <f t="shared" si="399"/>
        <v>1.7840524237952238</v>
      </c>
      <c r="BW112" s="4">
        <f t="shared" si="399"/>
        <v>-2.5192811266036341</v>
      </c>
      <c r="BX112" s="4">
        <f t="shared" si="399"/>
        <v>-6.143630150121238</v>
      </c>
      <c r="BY112" s="4">
        <f t="shared" si="399"/>
        <v>-9.1176699807678396</v>
      </c>
      <c r="BZ112" s="4">
        <f t="shared" si="399"/>
        <v>-11.592300017646384</v>
      </c>
      <c r="CA112" s="4">
        <f t="shared" si="400"/>
        <v>-15.374762042244539</v>
      </c>
      <c r="CB112" s="4">
        <f t="shared" si="400"/>
        <v>-16.595697832505675</v>
      </c>
      <c r="CC112" s="4">
        <f t="shared" si="400"/>
        <v>-14.762559789073526</v>
      </c>
      <c r="CD112" s="4">
        <f t="shared" si="400"/>
        <v>-10.304339747348479</v>
      </c>
      <c r="CE112" s="4">
        <f t="shared" si="400"/>
        <v>-4.8836970522700867</v>
      </c>
      <c r="CF112" s="4">
        <f t="shared" si="400"/>
        <v>-2.1609993665925198</v>
      </c>
      <c r="CG112" s="4">
        <f t="shared" si="400"/>
        <v>-2.3443709769821908</v>
      </c>
      <c r="CH112" s="4">
        <f t="shared" si="400"/>
        <v>-4.8077959275560804</v>
      </c>
      <c r="CI112" s="4">
        <f t="shared" si="400"/>
        <v>-7.0739528040747341</v>
      </c>
      <c r="CJ112" s="4">
        <f t="shared" si="400"/>
        <v>-6.9231972873376568</v>
      </c>
      <c r="CK112" s="4">
        <f t="shared" si="401"/>
        <v>-6.4243880883144033</v>
      </c>
      <c r="CL112" s="4">
        <f t="shared" si="401"/>
        <v>-5.8430368614515</v>
      </c>
      <c r="CM112" s="4">
        <f t="shared" si="401"/>
        <v>-2.6999848037640106</v>
      </c>
      <c r="CN112" s="4">
        <f t="shared" si="401"/>
        <v>0.2492158840062153</v>
      </c>
      <c r="CO112" s="4">
        <f t="shared" si="401"/>
        <v>3.733855189986679</v>
      </c>
      <c r="CP112" s="4">
        <f t="shared" si="401"/>
        <v>7.3697152669255361</v>
      </c>
      <c r="CQ112" s="4">
        <f t="shared" si="401"/>
        <v>9.4733643682746838</v>
      </c>
      <c r="CR112" s="4">
        <f t="shared" si="401"/>
        <v>11.447684357144183</v>
      </c>
      <c r="CS112" s="4">
        <f t="shared" si="401"/>
        <v>13.056085857514965</v>
      </c>
      <c r="CT112" s="4">
        <f t="shared" si="401"/>
        <v>12.905443414554085</v>
      </c>
      <c r="CU112" s="4">
        <f t="shared" si="402"/>
        <v>11.948333276644574</v>
      </c>
      <c r="CV112" s="4">
        <f t="shared" si="402"/>
        <v>9.4423798184947181</v>
      </c>
      <c r="CW112" s="4">
        <f t="shared" si="402"/>
        <v>6.6589388707235964</v>
      </c>
      <c r="CX112" s="4">
        <f t="shared" si="402"/>
        <v>6.4719629115930211</v>
      </c>
      <c r="CY112" s="4">
        <f t="shared" si="402"/>
        <v>6.9088395631778488</v>
      </c>
      <c r="CZ112" s="4">
        <f t="shared" si="402"/>
        <v>7.1549387848867774</v>
      </c>
      <c r="DA112" s="4">
        <f t="shared" si="402"/>
        <v>7.854210163645492</v>
      </c>
      <c r="DB112" s="4">
        <f t="shared" si="402"/>
        <v>9.6390572400480323</v>
      </c>
      <c r="DC112" s="4">
        <f t="shared" si="402"/>
        <v>10.446870594854563</v>
      </c>
      <c r="DD112" s="4">
        <f t="shared" si="402"/>
        <v>10.55622851281246</v>
      </c>
      <c r="DE112" s="4">
        <f t="shared" si="403"/>
        <v>11.351190410297063</v>
      </c>
      <c r="DF112" s="4">
        <f t="shared" si="403"/>
        <v>10.825283825862719</v>
      </c>
      <c r="DG112" s="4">
        <f t="shared" si="403"/>
        <v>11.660090400800382</v>
      </c>
      <c r="DH112" s="4">
        <f t="shared" si="403"/>
        <v>12.986055182076184</v>
      </c>
      <c r="DI112" s="4">
        <f t="shared" si="403"/>
        <v>13.37170712497533</v>
      </c>
      <c r="DJ112" s="4">
        <f t="shared" si="403"/>
        <v>12.965274931943259</v>
      </c>
      <c r="DK112" s="4">
        <f t="shared" si="403"/>
        <v>12.640639663444198</v>
      </c>
      <c r="DL112" s="4">
        <f t="shared" si="403"/>
        <v>12.886571182321372</v>
      </c>
      <c r="DM112" s="4">
        <f t="shared" si="403"/>
        <v>9.9286804374167481</v>
      </c>
      <c r="DN112" s="4">
        <f t="shared" si="403"/>
        <v>6.469253678593101</v>
      </c>
      <c r="DO112" s="4">
        <f t="shared" si="404"/>
        <v>2.7209377121626188</v>
      </c>
      <c r="DP112" s="4">
        <f t="shared" si="404"/>
        <v>-1.0217342533158646</v>
      </c>
      <c r="DQ112" s="4">
        <f t="shared" si="404"/>
        <v>0.70584175207282218</v>
      </c>
      <c r="DR112" s="4">
        <f t="shared" si="404"/>
        <v>3.4651306051794561</v>
      </c>
      <c r="DS112" s="4">
        <f t="shared" si="404"/>
        <v>6.0574220601190776</v>
      </c>
      <c r="DT112" s="4">
        <f t="shared" si="404"/>
        <v>6.7382526562468126</v>
      </c>
      <c r="DU112" s="4">
        <f t="shared" si="404"/>
        <v>8.6754854701565307</v>
      </c>
      <c r="DV112" s="4">
        <f t="shared" si="404"/>
        <v>12.882138101153263</v>
      </c>
      <c r="DW112" s="4">
        <f t="shared" si="404"/>
        <v>16.151260930221078</v>
      </c>
      <c r="DX112" s="4">
        <f t="shared" si="404"/>
        <v>22.852347402327865</v>
      </c>
      <c r="DY112" s="4">
        <f t="shared" si="405"/>
        <v>24.397311013962096</v>
      </c>
      <c r="DZ112" s="4">
        <f t="shared" si="405"/>
        <v>23.535185879741015</v>
      </c>
      <c r="EA112" s="4">
        <f t="shared" si="405"/>
        <v>26.389977428224796</v>
      </c>
      <c r="EB112" s="4">
        <f t="shared" si="405"/>
        <v>22.638837967807213</v>
      </c>
      <c r="EC112" s="4">
        <f t="shared" si="405"/>
        <v>10.150892575911175</v>
      </c>
      <c r="ED112" s="4">
        <f t="shared" si="405"/>
        <v>1.4523511412904977</v>
      </c>
      <c r="EE112" s="4">
        <f t="shared" si="405"/>
        <v>-8.4385488500350885</v>
      </c>
      <c r="EF112" s="4">
        <f t="shared" si="405"/>
        <v>-10.398999384869134</v>
      </c>
      <c r="EG112" s="4">
        <f t="shared" si="405"/>
        <v>-1.2899393560400929</v>
      </c>
      <c r="EH112" s="4">
        <f t="shared" si="405"/>
        <v>2.924604182847057</v>
      </c>
      <c r="EI112" s="4">
        <f t="shared" si="406"/>
        <v>6.6562233683147287</v>
      </c>
      <c r="EJ112" s="4">
        <f t="shared" si="406"/>
        <v>6.9758550479580794</v>
      </c>
      <c r="EK112" s="4">
        <f t="shared" si="406"/>
        <v>5.4055680863384969</v>
      </c>
      <c r="EL112" s="4">
        <f t="shared" si="406"/>
        <v>5.3122644960654108</v>
      </c>
      <c r="EM112" s="10">
        <f t="shared" si="406"/>
        <v>5.8814377288436193</v>
      </c>
      <c r="EN112" s="10">
        <f t="shared" si="406"/>
        <v>4.4819912127099126</v>
      </c>
      <c r="EO112" s="10">
        <f t="shared" si="406"/>
        <v>2.6245787509372009</v>
      </c>
      <c r="EP112" s="10">
        <f t="shared" si="406"/>
        <v>3.8450373030059382</v>
      </c>
      <c r="EQ112" s="10">
        <f t="shared" si="406"/>
        <v>4.2349672662844506</v>
      </c>
      <c r="ER112" s="10">
        <f t="shared" si="406"/>
        <v>4.0421976499235068</v>
      </c>
      <c r="ES112" s="10">
        <f t="shared" si="407"/>
        <v>3.9449396076478571</v>
      </c>
      <c r="ET112" s="10">
        <f t="shared" si="407"/>
        <v>4.0786925253595285</v>
      </c>
      <c r="EU112" s="10">
        <f t="shared" si="407"/>
        <v>4.3075239761656725</v>
      </c>
      <c r="EV112" s="10">
        <f t="shared" si="407"/>
        <v>4.5643139551276857</v>
      </c>
      <c r="EW112" s="10">
        <f t="shared" si="407"/>
        <v>4.7540175174685784</v>
      </c>
      <c r="EX112" s="10">
        <f t="shared" si="407"/>
        <v>4.8238184862327449</v>
      </c>
      <c r="EY112" s="10">
        <f t="shared" si="407"/>
        <v>4.8452665731804512</v>
      </c>
      <c r="EZ112" s="10">
        <f t="shared" si="407"/>
        <v>4.8365120421580254</v>
      </c>
      <c r="FA112" s="10">
        <f t="shared" si="407"/>
        <v>4.8298303723320002</v>
      </c>
      <c r="FB112" s="10">
        <f t="shared" si="407"/>
        <v>4.7968763058364505</v>
      </c>
      <c r="FC112" s="10">
        <f t="shared" si="408"/>
        <v>4.7251581765663797</v>
      </c>
      <c r="FD112" s="10">
        <f t="shared" si="408"/>
        <v>4.674616001144738</v>
      </c>
      <c r="FE112" s="10">
        <f t="shared" si="408"/>
        <v>4.5753716885434947</v>
      </c>
      <c r="FF112" s="10">
        <f t="shared" si="408"/>
        <v>4.456350102707507</v>
      </c>
      <c r="FG112" s="10">
        <f t="shared" si="408"/>
        <v>4.3351853273989382</v>
      </c>
      <c r="FH112" s="10">
        <f t="shared" si="408"/>
        <v>4.1992450399662484</v>
      </c>
      <c r="FI112" s="10">
        <f t="shared" si="408"/>
        <v>4.1076891181010877</v>
      </c>
      <c r="FJ112" s="10">
        <f t="shared" si="408"/>
        <v>4.0153869426218236</v>
      </c>
    </row>
    <row r="113" spans="2:166" x14ac:dyDescent="0.2">
      <c r="B113" t="str">
        <f>B32</f>
        <v>Housing permits (thous.)</v>
      </c>
      <c r="C113" s="4"/>
      <c r="D113" s="4"/>
      <c r="E113" s="4"/>
      <c r="F113" s="4"/>
      <c r="G113" s="4">
        <f t="shared" ref="G113:P114" si="409">100*(G32/C32-1)</f>
        <v>-70.629460946610067</v>
      </c>
      <c r="H113" s="4">
        <f t="shared" si="409"/>
        <v>-54.228569117644376</v>
      </c>
      <c r="I113" s="4">
        <f t="shared" si="409"/>
        <v>-40.967451864159486</v>
      </c>
      <c r="J113" s="4">
        <f t="shared" si="409"/>
        <v>-43.824476991878484</v>
      </c>
      <c r="K113" s="4">
        <f t="shared" si="409"/>
        <v>35.341035642386046</v>
      </c>
      <c r="L113" s="4">
        <f t="shared" si="409"/>
        <v>37.126430486211248</v>
      </c>
      <c r="M113" s="4">
        <f t="shared" si="409"/>
        <v>3.3452835497972844</v>
      </c>
      <c r="N113" s="4">
        <f t="shared" si="409"/>
        <v>46.549999379480433</v>
      </c>
      <c r="O113" s="4">
        <f t="shared" si="409"/>
        <v>-23.664532196072365</v>
      </c>
      <c r="P113" s="4">
        <f t="shared" si="409"/>
        <v>-16.717638543305579</v>
      </c>
      <c r="Q113" s="4">
        <f t="shared" ref="Q113:Z114" si="410">100*(Q32/M32-1)</f>
        <v>9.3910612395093462</v>
      </c>
      <c r="R113" s="4">
        <f t="shared" si="410"/>
        <v>29.934382398094183</v>
      </c>
      <c r="S113" s="4">
        <f t="shared" si="410"/>
        <v>21.85014650481374</v>
      </c>
      <c r="T113" s="4">
        <f t="shared" si="410"/>
        <v>17.938021454112029</v>
      </c>
      <c r="U113" s="4">
        <f t="shared" si="410"/>
        <v>27.990775439607951</v>
      </c>
      <c r="V113" s="4">
        <f t="shared" si="410"/>
        <v>-7.6417004048582875</v>
      </c>
      <c r="W113" s="4">
        <f t="shared" si="410"/>
        <v>6.1147372037100522</v>
      </c>
      <c r="X113" s="4">
        <f t="shared" si="410"/>
        <v>-0.35371399696815242</v>
      </c>
      <c r="Y113" s="4">
        <f t="shared" si="410"/>
        <v>-21.576576576576578</v>
      </c>
      <c r="Z113" s="4">
        <f t="shared" si="410"/>
        <v>-5.5068493150684965</v>
      </c>
      <c r="AA113" s="4">
        <f t="shared" ref="AA113:AJ114" si="411">100*(AA32/W32-1)</f>
        <v>12.495953382971825</v>
      </c>
      <c r="AB113" s="4">
        <f t="shared" si="411"/>
        <v>6.3894523326571973</v>
      </c>
      <c r="AC113" s="4">
        <f t="shared" si="411"/>
        <v>23.004020677771386</v>
      </c>
      <c r="AD113" s="4">
        <f t="shared" si="411"/>
        <v>18.20817628298057</v>
      </c>
      <c r="AE113" s="4">
        <f t="shared" si="411"/>
        <v>14.877697841726611</v>
      </c>
      <c r="AF113" s="4">
        <f t="shared" si="411"/>
        <v>-2.9551954242135414</v>
      </c>
      <c r="AG113" s="4">
        <f t="shared" si="411"/>
        <v>38.150828858276917</v>
      </c>
      <c r="AH113" s="4">
        <f t="shared" si="411"/>
        <v>-4.4395388766249706</v>
      </c>
      <c r="AI113" s="4">
        <f t="shared" si="411"/>
        <v>11.698396793587174</v>
      </c>
      <c r="AJ113" s="4">
        <f t="shared" si="411"/>
        <v>22.249508840864429</v>
      </c>
      <c r="AK113" s="4">
        <f t="shared" ref="AK113:AT114" si="412">100*(AK32/AG32-1)</f>
        <v>-0.60841642724354106</v>
      </c>
      <c r="AL113" s="4">
        <f t="shared" si="412"/>
        <v>46.996919917864474</v>
      </c>
      <c r="AM113" s="4">
        <f t="shared" si="396"/>
        <v>-17.066606862525234</v>
      </c>
      <c r="AN113" s="4">
        <f t="shared" si="396"/>
        <v>26.476496584973862</v>
      </c>
      <c r="AO113" s="4">
        <f t="shared" si="396"/>
        <v>-13.994218670294167</v>
      </c>
      <c r="AP113" s="4">
        <f t="shared" si="396"/>
        <v>-19.783481753099352</v>
      </c>
      <c r="AQ113" s="4">
        <f t="shared" si="396"/>
        <v>20.903190914007563</v>
      </c>
      <c r="AR113" s="4">
        <f t="shared" si="396"/>
        <v>-21.64866581956797</v>
      </c>
      <c r="AS113" s="4">
        <f t="shared" si="396"/>
        <v>0.65243179122183026</v>
      </c>
      <c r="AT113" s="4">
        <f t="shared" si="396"/>
        <v>-8.0104484109708274</v>
      </c>
      <c r="AU113" s="4">
        <f t="shared" si="396"/>
        <v>-9.2820398121225658</v>
      </c>
      <c r="AV113" s="4">
        <f t="shared" si="396"/>
        <v>-3.9529697952564335</v>
      </c>
      <c r="AW113" s="4">
        <f t="shared" si="397"/>
        <v>-22.549597328619132</v>
      </c>
      <c r="AX113" s="4">
        <f t="shared" si="397"/>
        <v>-33.483199242782767</v>
      </c>
      <c r="AY113" s="4">
        <f t="shared" si="397"/>
        <v>-27.588757396449704</v>
      </c>
      <c r="AZ113" s="4">
        <f t="shared" si="397"/>
        <v>4.3478260869565188</v>
      </c>
      <c r="BA113" s="4">
        <f t="shared" si="397"/>
        <v>-10.246005579507989</v>
      </c>
      <c r="BB113" s="4">
        <f t="shared" si="397"/>
        <v>20.882248310209881</v>
      </c>
      <c r="BC113" s="4">
        <f t="shared" si="397"/>
        <v>12.972420837589382</v>
      </c>
      <c r="BD113" s="4">
        <f t="shared" si="397"/>
        <v>-11.084142394822006</v>
      </c>
      <c r="BE113" s="4">
        <f t="shared" si="397"/>
        <v>36.903079966092122</v>
      </c>
      <c r="BF113" s="4">
        <f t="shared" si="397"/>
        <v>-10.623896409652733</v>
      </c>
      <c r="BG113" s="4">
        <f t="shared" si="398"/>
        <v>13.230861965039175</v>
      </c>
      <c r="BH113" s="4">
        <f t="shared" si="398"/>
        <v>0.40946314831664665</v>
      </c>
      <c r="BI113" s="4">
        <f t="shared" si="398"/>
        <v>7.925696594427234</v>
      </c>
      <c r="BJ113" s="4">
        <f t="shared" si="398"/>
        <v>37.108989134013839</v>
      </c>
      <c r="BK113" s="4">
        <f t="shared" si="398"/>
        <v>11.605003992547246</v>
      </c>
      <c r="BL113" s="4">
        <f t="shared" si="398"/>
        <v>5.1880380607159049</v>
      </c>
      <c r="BM113" s="4">
        <f t="shared" si="398"/>
        <v>-2.6582520558424139</v>
      </c>
      <c r="BN113" s="4">
        <f t="shared" si="398"/>
        <v>16.546589817483181</v>
      </c>
      <c r="BO113" s="4">
        <f t="shared" si="398"/>
        <v>-7.7510135940853768</v>
      </c>
      <c r="BP113" s="4">
        <f t="shared" si="398"/>
        <v>23.993107904372167</v>
      </c>
      <c r="BQ113" s="4">
        <f t="shared" si="399"/>
        <v>26.994106090373272</v>
      </c>
      <c r="BR113" s="4">
        <f t="shared" si="399"/>
        <v>-25.489388007418089</v>
      </c>
      <c r="BS113" s="4">
        <f t="shared" si="399"/>
        <v>64.658738366080669</v>
      </c>
      <c r="BT113" s="4">
        <f t="shared" si="399"/>
        <v>-11.829077644606567</v>
      </c>
      <c r="BU113" s="4">
        <f t="shared" si="399"/>
        <v>-11.819306930693074</v>
      </c>
      <c r="BV113" s="4">
        <f t="shared" si="399"/>
        <v>10.398230088495586</v>
      </c>
      <c r="BW113" s="4">
        <f t="shared" si="399"/>
        <v>-44.779400219814725</v>
      </c>
      <c r="BX113" s="4">
        <f t="shared" si="399"/>
        <v>-15.878644602048853</v>
      </c>
      <c r="BY113" s="4">
        <f t="shared" si="399"/>
        <v>-42.456140350877192</v>
      </c>
      <c r="BZ113" s="4">
        <f t="shared" si="399"/>
        <v>-56.162324649298597</v>
      </c>
      <c r="CA113" s="4">
        <f t="shared" si="400"/>
        <v>-62.38271253909582</v>
      </c>
      <c r="CB113" s="4">
        <f t="shared" si="400"/>
        <v>-68.032786885245898</v>
      </c>
      <c r="CC113" s="4">
        <f t="shared" si="400"/>
        <v>-58.384146341463413</v>
      </c>
      <c r="CD113" s="4">
        <f t="shared" si="400"/>
        <v>-24.057142857142853</v>
      </c>
      <c r="CE113" s="4">
        <f t="shared" si="400"/>
        <v>61.602418745275877</v>
      </c>
      <c r="CF113" s="4">
        <f t="shared" si="400"/>
        <v>12.747252747252746</v>
      </c>
      <c r="CG113" s="4">
        <f t="shared" si="400"/>
        <v>74.212454212454219</v>
      </c>
      <c r="CH113" s="4">
        <f t="shared" si="400"/>
        <v>47.554552294958619</v>
      </c>
      <c r="CI113" s="4">
        <f t="shared" si="400"/>
        <v>-39.990645463049582</v>
      </c>
      <c r="CJ113" s="4">
        <f t="shared" si="400"/>
        <v>102.72904483430798</v>
      </c>
      <c r="CK113" s="4">
        <f t="shared" si="401"/>
        <v>0.8830950378469371</v>
      </c>
      <c r="CL113" s="4">
        <f t="shared" si="401"/>
        <v>-3.5186129525752174</v>
      </c>
      <c r="CM113" s="4">
        <f t="shared" si="401"/>
        <v>121.82385035074046</v>
      </c>
      <c r="CN113" s="4">
        <f t="shared" si="401"/>
        <v>30.512820512820515</v>
      </c>
      <c r="CO113" s="4">
        <f t="shared" si="401"/>
        <v>79.199666527719884</v>
      </c>
      <c r="CP113" s="4">
        <f t="shared" si="401"/>
        <v>70.930232558139522</v>
      </c>
      <c r="CQ113" s="4">
        <f t="shared" si="401"/>
        <v>13.070976809557266</v>
      </c>
      <c r="CR113" s="4">
        <f t="shared" si="401"/>
        <v>-8.5707269155206323</v>
      </c>
      <c r="CS113" s="4">
        <f t="shared" si="401"/>
        <v>1.1863224005582707</v>
      </c>
      <c r="CT113" s="4">
        <f t="shared" si="401"/>
        <v>28.602350030921464</v>
      </c>
      <c r="CU113" s="4">
        <f t="shared" si="402"/>
        <v>-3.884400248601616</v>
      </c>
      <c r="CV113" s="4">
        <f t="shared" si="402"/>
        <v>41.418211120064477</v>
      </c>
      <c r="CW113" s="4">
        <f t="shared" si="402"/>
        <v>18.551724137931025</v>
      </c>
      <c r="CX113" s="4">
        <f t="shared" si="402"/>
        <v>3.798990141861025</v>
      </c>
      <c r="CY113" s="4">
        <f t="shared" si="402"/>
        <v>116.45651471063694</v>
      </c>
      <c r="CZ113" s="4">
        <f t="shared" si="402"/>
        <v>-7.0655270655270659</v>
      </c>
      <c r="DA113" s="4">
        <f t="shared" si="402"/>
        <v>15.571068450649594</v>
      </c>
      <c r="DB113" s="4">
        <f t="shared" si="402"/>
        <v>6.0921936529997778</v>
      </c>
      <c r="DC113" s="4">
        <f t="shared" si="402"/>
        <v>-46.153846153846153</v>
      </c>
      <c r="DD113" s="4">
        <f t="shared" si="402"/>
        <v>26.098508072756999</v>
      </c>
      <c r="DE113" s="4">
        <f t="shared" si="403"/>
        <v>-8.8255033557047007</v>
      </c>
      <c r="DF113" s="4">
        <f t="shared" si="403"/>
        <v>35.087336244541476</v>
      </c>
      <c r="DG113" s="4">
        <f t="shared" si="403"/>
        <v>18.113730929264914</v>
      </c>
      <c r="DH113" s="4">
        <f t="shared" si="403"/>
        <v>-18.541329011345219</v>
      </c>
      <c r="DI113" s="4">
        <f t="shared" si="403"/>
        <v>4.2142068457857951</v>
      </c>
      <c r="DJ113" s="4">
        <f t="shared" si="403"/>
        <v>10.344270244060127</v>
      </c>
      <c r="DK113" s="4">
        <f t="shared" si="403"/>
        <v>16.275246594645367</v>
      </c>
      <c r="DL113" s="4">
        <f t="shared" si="403"/>
        <v>-4.4568245125348183</v>
      </c>
      <c r="DM113" s="4">
        <f t="shared" si="403"/>
        <v>-28.606745541232559</v>
      </c>
      <c r="DN113" s="4">
        <f t="shared" si="403"/>
        <v>-21.048776915189691</v>
      </c>
      <c r="DO113" s="4">
        <f t="shared" si="404"/>
        <v>-18.299333467986266</v>
      </c>
      <c r="DP113" s="4">
        <f t="shared" si="404"/>
        <v>32.52811328613079</v>
      </c>
      <c r="DQ113" s="4">
        <f t="shared" si="404"/>
        <v>38.560474894880038</v>
      </c>
      <c r="DR113" s="4">
        <f t="shared" si="404"/>
        <v>20.055658627087205</v>
      </c>
      <c r="DS113" s="4">
        <f t="shared" si="404"/>
        <v>-1.0383189122373349</v>
      </c>
      <c r="DT113" s="4">
        <f t="shared" si="404"/>
        <v>-18.337523570081704</v>
      </c>
      <c r="DU113" s="4">
        <f t="shared" si="404"/>
        <v>-9.8000714030703318</v>
      </c>
      <c r="DV113" s="4">
        <f t="shared" si="404"/>
        <v>-27.986400865399474</v>
      </c>
      <c r="DW113" s="4">
        <f t="shared" si="404"/>
        <v>38.795903072695467</v>
      </c>
      <c r="DX113" s="4">
        <f t="shared" si="404"/>
        <v>-15.893784875889938</v>
      </c>
      <c r="DY113" s="4">
        <f t="shared" si="405"/>
        <v>18.642390659014453</v>
      </c>
      <c r="DZ113" s="4">
        <f t="shared" si="405"/>
        <v>76.137339055793987</v>
      </c>
      <c r="EA113" s="4">
        <f t="shared" si="405"/>
        <v>-3.8516918646508302</v>
      </c>
      <c r="EB113" s="4">
        <f t="shared" si="405"/>
        <v>49.279341111873705</v>
      </c>
      <c r="EC113" s="4">
        <f t="shared" si="405"/>
        <v>-17.447873227689737</v>
      </c>
      <c r="ED113" s="4">
        <f t="shared" si="405"/>
        <v>-47.076023391812861</v>
      </c>
      <c r="EE113" s="4">
        <f t="shared" si="405"/>
        <v>-27.967053538000751</v>
      </c>
      <c r="EF113" s="4">
        <f t="shared" si="405"/>
        <v>-40.996168582375482</v>
      </c>
      <c r="EG113" s="4">
        <f t="shared" si="405"/>
        <v>-38.351182056981202</v>
      </c>
      <c r="EH113" s="4">
        <f t="shared" si="405"/>
        <v>-14.088397790055252</v>
      </c>
      <c r="EI113" s="4">
        <f t="shared" si="406"/>
        <v>8.3679833679833671</v>
      </c>
      <c r="EJ113" s="4">
        <f t="shared" si="406"/>
        <v>-19.480519480519476</v>
      </c>
      <c r="EK113" s="4">
        <f t="shared" si="406"/>
        <v>7.3090789904949105</v>
      </c>
      <c r="EL113" s="4">
        <f t="shared" si="406"/>
        <v>5.3054662379421247</v>
      </c>
      <c r="EM113" s="10">
        <f t="shared" si="406"/>
        <v>-5.8867505995203846</v>
      </c>
      <c r="EN113" s="10">
        <f t="shared" si="406"/>
        <v>23.545322580645166</v>
      </c>
      <c r="EO113" s="10">
        <f t="shared" si="406"/>
        <v>20.624694563225422</v>
      </c>
      <c r="EP113" s="10">
        <f t="shared" si="406"/>
        <v>5.2812977099236713</v>
      </c>
      <c r="EQ113" s="10">
        <f t="shared" si="406"/>
        <v>5.1741326492586115</v>
      </c>
      <c r="ER113" s="10">
        <f t="shared" si="406"/>
        <v>7.0191036070085033</v>
      </c>
      <c r="ES113" s="10">
        <f t="shared" si="407"/>
        <v>6.5384525299407859</v>
      </c>
      <c r="ET113" s="10">
        <f t="shared" si="407"/>
        <v>3.5728830190776995</v>
      </c>
      <c r="EU113" s="10">
        <f t="shared" si="407"/>
        <v>3.5239755958845098</v>
      </c>
      <c r="EV113" s="10">
        <f t="shared" si="407"/>
        <v>4.375989635814026</v>
      </c>
      <c r="EW113" s="10">
        <f t="shared" si="407"/>
        <v>2.4591961088278103</v>
      </c>
      <c r="EX113" s="10">
        <f t="shared" si="407"/>
        <v>1.5695205914987742</v>
      </c>
      <c r="EY113" s="10">
        <f t="shared" si="407"/>
        <v>3.2033418850173634</v>
      </c>
      <c r="EZ113" s="10">
        <f t="shared" si="407"/>
        <v>4.5579920011032948</v>
      </c>
      <c r="FA113" s="10">
        <f t="shared" si="407"/>
        <v>5.7150495512292121</v>
      </c>
      <c r="FB113" s="10">
        <f t="shared" si="407"/>
        <v>6.2532666918620805</v>
      </c>
      <c r="FC113" s="10">
        <f t="shared" si="408"/>
        <v>6.0369610089077819</v>
      </c>
      <c r="FD113" s="10">
        <f t="shared" si="408"/>
        <v>4.7180525297417786</v>
      </c>
      <c r="FE113" s="10">
        <f t="shared" si="408"/>
        <v>3.5302036396430925</v>
      </c>
      <c r="FF113" s="10">
        <f t="shared" si="408"/>
        <v>2.637287552887102</v>
      </c>
      <c r="FG113" s="10">
        <f t="shared" si="408"/>
        <v>1.766573623451384</v>
      </c>
      <c r="FH113" s="10">
        <f t="shared" si="408"/>
        <v>1.4480284748867422</v>
      </c>
      <c r="FI113" s="10">
        <f t="shared" si="408"/>
        <v>1.1030165651183532</v>
      </c>
      <c r="FJ113" s="10">
        <f t="shared" si="408"/>
        <v>1.2794942274238608</v>
      </c>
    </row>
    <row r="114" spans="2:166" x14ac:dyDescent="0.2">
      <c r="B114" t="str">
        <f>B33</f>
        <v>Population (thous.)</v>
      </c>
      <c r="C114" s="4"/>
      <c r="D114" s="4"/>
      <c r="E114" s="4"/>
      <c r="F114" s="4"/>
      <c r="G114" s="4">
        <f t="shared" si="409"/>
        <v>3.3013285296561001</v>
      </c>
      <c r="H114" s="4">
        <f t="shared" si="409"/>
        <v>2.8754416516208137</v>
      </c>
      <c r="I114" s="4">
        <f t="shared" si="409"/>
        <v>2.3427572909876959</v>
      </c>
      <c r="J114" s="4">
        <f t="shared" si="409"/>
        <v>1.8258297657055556</v>
      </c>
      <c r="K114" s="4">
        <f t="shared" si="409"/>
        <v>1.4421515299308352</v>
      </c>
      <c r="L114" s="4">
        <f t="shared" si="409"/>
        <v>1.273696790950174</v>
      </c>
      <c r="M114" s="4">
        <f t="shared" si="409"/>
        <v>1.2737245018055399</v>
      </c>
      <c r="N114" s="4">
        <f t="shared" si="409"/>
        <v>1.365671830714188</v>
      </c>
      <c r="O114" s="4">
        <f t="shared" si="409"/>
        <v>1.4743225739047627</v>
      </c>
      <c r="P114" s="4">
        <f t="shared" si="409"/>
        <v>1.5394440441074853</v>
      </c>
      <c r="Q114" s="4">
        <f t="shared" si="410"/>
        <v>1.5583511466468414</v>
      </c>
      <c r="R114" s="4">
        <f t="shared" si="410"/>
        <v>1.5426571514604692</v>
      </c>
      <c r="S114" s="4">
        <f t="shared" si="410"/>
        <v>1.503856880490817</v>
      </c>
      <c r="T114" s="4">
        <f t="shared" si="410"/>
        <v>1.4524502569485787</v>
      </c>
      <c r="U114" s="4">
        <f t="shared" si="410"/>
        <v>1.3954925139608054</v>
      </c>
      <c r="V114" s="4">
        <f t="shared" si="410"/>
        <v>1.3391078844445792</v>
      </c>
      <c r="W114" s="4">
        <f t="shared" si="410"/>
        <v>1.2893234010600718</v>
      </c>
      <c r="X114" s="4">
        <f t="shared" si="410"/>
        <v>1.251028314870628</v>
      </c>
      <c r="Y114" s="4">
        <f t="shared" si="410"/>
        <v>1.224864734292952</v>
      </c>
      <c r="Z114" s="4">
        <f t="shared" si="410"/>
        <v>1.2104349730146291</v>
      </c>
      <c r="AA114" s="4">
        <f t="shared" si="411"/>
        <v>1.2073557740229779</v>
      </c>
      <c r="AB114" s="4">
        <f t="shared" si="411"/>
        <v>1.2169151594375371</v>
      </c>
      <c r="AC114" s="4">
        <f t="shared" si="411"/>
        <v>1.2470116911624807</v>
      </c>
      <c r="AD114" s="4">
        <f t="shared" si="411"/>
        <v>1.3070997131702233</v>
      </c>
      <c r="AE114" s="4">
        <f t="shared" si="411"/>
        <v>1.4065131858320701</v>
      </c>
      <c r="AF114" s="4">
        <f t="shared" si="411"/>
        <v>1.5479063214717259</v>
      </c>
      <c r="AG114" s="4">
        <f t="shared" si="411"/>
        <v>1.7077365457402127</v>
      </c>
      <c r="AH114" s="4">
        <f t="shared" si="411"/>
        <v>1.8561702493048227</v>
      </c>
      <c r="AI114" s="4">
        <f t="shared" si="411"/>
        <v>1.96373387252331</v>
      </c>
      <c r="AJ114" s="4">
        <f t="shared" si="411"/>
        <v>2.0100678088837309</v>
      </c>
      <c r="AK114" s="4">
        <f t="shared" si="412"/>
        <v>2.00962628784771</v>
      </c>
      <c r="AL114" s="4">
        <f t="shared" si="412"/>
        <v>1.9852503718001735</v>
      </c>
      <c r="AM114" s="4">
        <f t="shared" si="396"/>
        <v>1.959363129451952</v>
      </c>
      <c r="AN114" s="4">
        <f t="shared" si="396"/>
        <v>1.9465986221832265</v>
      </c>
      <c r="AO114" s="4">
        <f t="shared" si="396"/>
        <v>1.9321157642537612</v>
      </c>
      <c r="AP114" s="4">
        <f t="shared" si="396"/>
        <v>1.8941025109971088</v>
      </c>
      <c r="AQ114" s="4">
        <f t="shared" si="396"/>
        <v>1.8111678691294264</v>
      </c>
      <c r="AR114" s="4">
        <f t="shared" si="396"/>
        <v>1.6730612853427251</v>
      </c>
      <c r="AS114" s="4">
        <f t="shared" si="396"/>
        <v>1.512367504406531</v>
      </c>
      <c r="AT114" s="4">
        <f t="shared" si="396"/>
        <v>1.3715791419819823</v>
      </c>
      <c r="AU114" s="4">
        <f t="shared" si="396"/>
        <v>1.2923642912930466</v>
      </c>
      <c r="AV114" s="4">
        <f t="shared" si="396"/>
        <v>1.3000565235971706</v>
      </c>
      <c r="AW114" s="4">
        <f t="shared" si="397"/>
        <v>1.3571033860833026</v>
      </c>
      <c r="AX114" s="4">
        <f t="shared" si="397"/>
        <v>1.4108859597888657</v>
      </c>
      <c r="AY114" s="4">
        <f t="shared" si="397"/>
        <v>1.40939962104214</v>
      </c>
      <c r="AZ114" s="4">
        <f t="shared" si="397"/>
        <v>1.3178523474321135</v>
      </c>
      <c r="BA114" s="4">
        <f t="shared" si="397"/>
        <v>1.1678658555740462</v>
      </c>
      <c r="BB114" s="4">
        <f t="shared" si="397"/>
        <v>1.0069520836347046</v>
      </c>
      <c r="BC114" s="4">
        <f t="shared" si="397"/>
        <v>0.88179288607574957</v>
      </c>
      <c r="BD114" s="4">
        <f t="shared" si="397"/>
        <v>0.82632902887052051</v>
      </c>
      <c r="BE114" s="4">
        <f t="shared" si="397"/>
        <v>0.82611411560937764</v>
      </c>
      <c r="BF114" s="4">
        <f t="shared" si="397"/>
        <v>0.8549807906335305</v>
      </c>
      <c r="BG114" s="4">
        <f t="shared" si="398"/>
        <v>0.88701759125939805</v>
      </c>
      <c r="BH114" s="4">
        <f t="shared" si="398"/>
        <v>0.90527466129184386</v>
      </c>
      <c r="BI114" s="4">
        <f t="shared" si="398"/>
        <v>0.92794964668008184</v>
      </c>
      <c r="BJ114" s="4">
        <f t="shared" si="398"/>
        <v>0.98181915920467766</v>
      </c>
      <c r="BK114" s="4">
        <f t="shared" si="398"/>
        <v>1.0934204128821401</v>
      </c>
      <c r="BL114" s="4">
        <f t="shared" si="398"/>
        <v>1.2761344997073154</v>
      </c>
      <c r="BM114" s="4">
        <f t="shared" si="398"/>
        <v>1.4915740676533673</v>
      </c>
      <c r="BN114" s="4">
        <f t="shared" si="398"/>
        <v>1.6886741208213429</v>
      </c>
      <c r="BO114" s="4">
        <f t="shared" si="398"/>
        <v>1.8167904714407879</v>
      </c>
      <c r="BP114" s="4">
        <f t="shared" si="398"/>
        <v>1.8401450923618334</v>
      </c>
      <c r="BQ114" s="4">
        <f t="shared" si="399"/>
        <v>1.7800858639861028</v>
      </c>
      <c r="BR114" s="4">
        <f t="shared" si="399"/>
        <v>1.6718110367646366</v>
      </c>
      <c r="BS114" s="4">
        <f t="shared" si="399"/>
        <v>1.5498535498059463</v>
      </c>
      <c r="BT114" s="4">
        <f t="shared" si="399"/>
        <v>1.4413697262446457</v>
      </c>
      <c r="BU114" s="4">
        <f t="shared" si="399"/>
        <v>1.3466226970725081</v>
      </c>
      <c r="BV114" s="4">
        <f t="shared" si="399"/>
        <v>1.2593380335319315</v>
      </c>
      <c r="BW114" s="4">
        <f t="shared" si="399"/>
        <v>1.1733658489336829</v>
      </c>
      <c r="BX114" s="4">
        <f t="shared" si="399"/>
        <v>1.0862621362356828</v>
      </c>
      <c r="BY114" s="4">
        <f t="shared" si="399"/>
        <v>1.0099830840983204</v>
      </c>
      <c r="BZ114" s="4">
        <f t="shared" si="399"/>
        <v>0.95992601636716302</v>
      </c>
      <c r="CA114" s="4">
        <f t="shared" si="400"/>
        <v>0.95133866444312432</v>
      </c>
      <c r="CB114" s="4">
        <f t="shared" si="400"/>
        <v>0.99140901178542684</v>
      </c>
      <c r="CC114" s="4">
        <f t="shared" si="400"/>
        <v>1.0555797089865537</v>
      </c>
      <c r="CD114" s="4">
        <f t="shared" si="400"/>
        <v>1.1115997434154368</v>
      </c>
      <c r="CE114" s="4">
        <f t="shared" si="400"/>
        <v>1.1274907756838148</v>
      </c>
      <c r="CF114" s="4">
        <f t="shared" si="400"/>
        <v>1.0809509412687879</v>
      </c>
      <c r="CG114" s="4">
        <f t="shared" si="400"/>
        <v>0.98723239556424147</v>
      </c>
      <c r="CH114" s="4">
        <f t="shared" si="400"/>
        <v>0.87069660501855051</v>
      </c>
      <c r="CI114" s="4">
        <f t="shared" si="400"/>
        <v>0.75535509554622848</v>
      </c>
      <c r="CJ114" s="4">
        <f t="shared" si="400"/>
        <v>0.66314092311259287</v>
      </c>
      <c r="CK114" s="4">
        <f t="shared" si="401"/>
        <v>0.60881915656167962</v>
      </c>
      <c r="CL114" s="4">
        <f t="shared" si="401"/>
        <v>0.60537331377650272</v>
      </c>
      <c r="CM114" s="4">
        <f t="shared" si="401"/>
        <v>0.66577596301078401</v>
      </c>
      <c r="CN114" s="4">
        <f t="shared" si="401"/>
        <v>0.79606277393433622</v>
      </c>
      <c r="CO114" s="4">
        <f t="shared" si="401"/>
        <v>0.97458751722669934</v>
      </c>
      <c r="CP114" s="4">
        <f t="shared" si="401"/>
        <v>1.1728057660439939</v>
      </c>
      <c r="CQ114" s="4">
        <f t="shared" si="401"/>
        <v>1.3621891660142493</v>
      </c>
      <c r="CR114" s="4">
        <f t="shared" si="401"/>
        <v>1.5192109845949542</v>
      </c>
      <c r="CS114" s="4">
        <f t="shared" si="401"/>
        <v>1.6401443832402718</v>
      </c>
      <c r="CT114" s="4">
        <f t="shared" si="401"/>
        <v>1.7263200766550746</v>
      </c>
      <c r="CU114" s="4">
        <f t="shared" si="402"/>
        <v>1.779179193464242</v>
      </c>
      <c r="CV114" s="4">
        <f t="shared" si="402"/>
        <v>1.8050918770186719</v>
      </c>
      <c r="CW114" s="4">
        <f t="shared" si="402"/>
        <v>1.8297203282517716</v>
      </c>
      <c r="CX114" s="4">
        <f t="shared" si="402"/>
        <v>1.8831134909335745</v>
      </c>
      <c r="CY114" s="4">
        <f t="shared" si="402"/>
        <v>1.9947882543109419</v>
      </c>
      <c r="CZ114" s="4">
        <f t="shared" si="402"/>
        <v>2.1763294626249818</v>
      </c>
      <c r="DA114" s="4">
        <f t="shared" si="402"/>
        <v>2.3697078391719195</v>
      </c>
      <c r="DB114" s="4">
        <f t="shared" si="402"/>
        <v>2.5005520510303691</v>
      </c>
      <c r="DC114" s="4">
        <f t="shared" si="402"/>
        <v>2.4959511566529535</v>
      </c>
      <c r="DD114" s="4">
        <f t="shared" si="402"/>
        <v>2.3135121791247215</v>
      </c>
      <c r="DE114" s="4">
        <f t="shared" si="403"/>
        <v>2.0257760023961069</v>
      </c>
      <c r="DF114" s="4">
        <f t="shared" si="403"/>
        <v>1.7314229347534349</v>
      </c>
      <c r="DG114" s="4">
        <f t="shared" si="403"/>
        <v>1.5261383469697964</v>
      </c>
      <c r="DH114" s="4">
        <f t="shared" si="403"/>
        <v>1.4766316026609605</v>
      </c>
      <c r="DI114" s="4">
        <f t="shared" si="403"/>
        <v>1.5426259960178434</v>
      </c>
      <c r="DJ114" s="4">
        <f t="shared" si="403"/>
        <v>1.6584912999147328</v>
      </c>
      <c r="DK114" s="4">
        <f t="shared" si="403"/>
        <v>1.7595129189385439</v>
      </c>
      <c r="DL114" s="4">
        <f t="shared" si="403"/>
        <v>1.7981577112079039</v>
      </c>
      <c r="DM114" s="4">
        <f t="shared" si="403"/>
        <v>1.7930548412452119</v>
      </c>
      <c r="DN114" s="4">
        <f t="shared" si="403"/>
        <v>1.778898202130752</v>
      </c>
      <c r="DO114" s="4">
        <f t="shared" si="404"/>
        <v>1.7897849989443548</v>
      </c>
      <c r="DP114" s="4">
        <f t="shared" si="404"/>
        <v>1.8446113225885519</v>
      </c>
      <c r="DQ114" s="4">
        <f t="shared" si="404"/>
        <v>1.9038292597241657</v>
      </c>
      <c r="DR114" s="4">
        <f t="shared" si="404"/>
        <v>1.9140847583742016</v>
      </c>
      <c r="DS114" s="4">
        <f t="shared" si="404"/>
        <v>1.8229726504795707</v>
      </c>
      <c r="DT114" s="4">
        <f t="shared" si="404"/>
        <v>1.6021199279347531</v>
      </c>
      <c r="DU114" s="4">
        <f t="shared" si="404"/>
        <v>1.3150106742555678</v>
      </c>
      <c r="DV114" s="4">
        <f t="shared" si="404"/>
        <v>1.0462804823095029</v>
      </c>
      <c r="DW114" s="4">
        <f t="shared" si="404"/>
        <v>0.87867119141331607</v>
      </c>
      <c r="DX114" s="4">
        <f t="shared" si="404"/>
        <v>0.86918637420048128</v>
      </c>
      <c r="DY114" s="4">
        <f t="shared" si="405"/>
        <v>0.97679834288211254</v>
      </c>
      <c r="DZ114" s="4">
        <f t="shared" si="405"/>
        <v>1.1367965681539749</v>
      </c>
      <c r="EA114" s="4">
        <f t="shared" si="405"/>
        <v>1.2848616733603269</v>
      </c>
      <c r="EB114" s="4">
        <f t="shared" si="405"/>
        <v>1.370484504492353</v>
      </c>
      <c r="EC114" s="4">
        <f t="shared" si="405"/>
        <v>1.3975795151546233</v>
      </c>
      <c r="ED114" s="4">
        <f t="shared" si="405"/>
        <v>1.3836285062635012</v>
      </c>
      <c r="EE114" s="4">
        <f t="shared" si="405"/>
        <v>1.345971563981041</v>
      </c>
      <c r="EF114" s="4">
        <f t="shared" si="405"/>
        <v>1.299749126280747</v>
      </c>
      <c r="EG114" s="4">
        <f t="shared" si="405"/>
        <v>1.2520422464188607</v>
      </c>
      <c r="EH114" s="4">
        <f t="shared" si="405"/>
        <v>1.2078781010756767</v>
      </c>
      <c r="EI114" s="4">
        <f t="shared" si="406"/>
        <v>1.1722159870307891</v>
      </c>
      <c r="EJ114" s="4">
        <f t="shared" si="406"/>
        <v>1.1496045618060613</v>
      </c>
      <c r="EK114" s="4">
        <f t="shared" si="406"/>
        <v>1.1388317445164109</v>
      </c>
      <c r="EL114" s="4">
        <f t="shared" si="406"/>
        <v>1.1375462335414976</v>
      </c>
      <c r="EM114" s="10">
        <f t="shared" si="406"/>
        <v>1.1179975482026316</v>
      </c>
      <c r="EN114" s="10">
        <f t="shared" si="406"/>
        <v>1.0981424207196833</v>
      </c>
      <c r="EO114" s="10">
        <f t="shared" si="406"/>
        <v>1.0770299529767602</v>
      </c>
      <c r="EP114" s="10">
        <f t="shared" si="406"/>
        <v>1.0522084239184215</v>
      </c>
      <c r="EQ114" s="10">
        <f t="shared" si="406"/>
        <v>1.0455190658142932</v>
      </c>
      <c r="ER114" s="10">
        <f t="shared" si="406"/>
        <v>1.0350271952860091</v>
      </c>
      <c r="ES114" s="10">
        <f t="shared" si="407"/>
        <v>1.01968831438497</v>
      </c>
      <c r="ET114" s="10">
        <f t="shared" si="407"/>
        <v>1.0017541037334654</v>
      </c>
      <c r="EU114" s="10">
        <f t="shared" si="407"/>
        <v>0.98586790632979593</v>
      </c>
      <c r="EV114" s="10">
        <f t="shared" si="407"/>
        <v>0.97275427660423741</v>
      </c>
      <c r="EW114" s="10">
        <f t="shared" si="407"/>
        <v>0.96420776935435271</v>
      </c>
      <c r="EX114" s="10">
        <f t="shared" si="407"/>
        <v>0.95956984637735054</v>
      </c>
      <c r="EY114" s="10">
        <f t="shared" si="407"/>
        <v>0.95578322771816548</v>
      </c>
      <c r="EZ114" s="10">
        <f t="shared" si="407"/>
        <v>0.95255938953857644</v>
      </c>
      <c r="FA114" s="10">
        <f t="shared" si="407"/>
        <v>0.94877679390727998</v>
      </c>
      <c r="FB114" s="10">
        <f t="shared" si="407"/>
        <v>0.94497093433301149</v>
      </c>
      <c r="FC114" s="10">
        <f t="shared" si="408"/>
        <v>0.94360503190005218</v>
      </c>
      <c r="FD114" s="10">
        <f t="shared" si="408"/>
        <v>0.94485462781663809</v>
      </c>
      <c r="FE114" s="10">
        <f t="shared" si="408"/>
        <v>0.94867843644774741</v>
      </c>
      <c r="FF114" s="10">
        <f t="shared" si="408"/>
        <v>0.95389847207703049</v>
      </c>
      <c r="FG114" s="10">
        <f t="shared" si="408"/>
        <v>0.95800316913541295</v>
      </c>
      <c r="FH114" s="10">
        <f t="shared" si="408"/>
        <v>0.96038808302429945</v>
      </c>
      <c r="FI114" s="10">
        <f t="shared" si="408"/>
        <v>0.96082337568543785</v>
      </c>
      <c r="FJ114" s="10">
        <f t="shared" si="408"/>
        <v>0.95972634723489048</v>
      </c>
    </row>
    <row r="117" spans="2:166" x14ac:dyDescent="0.2">
      <c r="B117" s="1" t="s">
        <v>168</v>
      </c>
    </row>
    <row r="118" spans="2:166" x14ac:dyDescent="0.2">
      <c r="B118" s="1"/>
      <c r="C118" s="14" t="str">
        <f t="shared" ref="C118:AH118" si="413">C4</f>
        <v>1990Q1</v>
      </c>
      <c r="D118" s="14" t="str">
        <f t="shared" si="413"/>
        <v>1990Q2</v>
      </c>
      <c r="E118" s="14" t="str">
        <f t="shared" si="413"/>
        <v>1990Q3</v>
      </c>
      <c r="F118" s="14" t="str">
        <f t="shared" si="413"/>
        <v>1990Q4</v>
      </c>
      <c r="G118" s="14" t="str">
        <f t="shared" si="413"/>
        <v>1991Q1</v>
      </c>
      <c r="H118" s="14" t="str">
        <f t="shared" si="413"/>
        <v>1991Q2</v>
      </c>
      <c r="I118" s="14" t="str">
        <f t="shared" si="413"/>
        <v>1991Q3</v>
      </c>
      <c r="J118" s="14" t="str">
        <f t="shared" si="413"/>
        <v>1991Q4</v>
      </c>
      <c r="K118" s="14" t="str">
        <f t="shared" si="413"/>
        <v>1992Q1</v>
      </c>
      <c r="L118" s="14" t="str">
        <f t="shared" si="413"/>
        <v>1992Q2</v>
      </c>
      <c r="M118" s="14" t="str">
        <f t="shared" si="413"/>
        <v>1992Q3</v>
      </c>
      <c r="N118" s="14" t="str">
        <f t="shared" si="413"/>
        <v>1992Q4</v>
      </c>
      <c r="O118" s="14" t="str">
        <f t="shared" si="413"/>
        <v>1993Q1</v>
      </c>
      <c r="P118" s="14" t="str">
        <f t="shared" si="413"/>
        <v>1993Q2</v>
      </c>
      <c r="Q118" s="14" t="str">
        <f t="shared" si="413"/>
        <v>1993Q3</v>
      </c>
      <c r="R118" s="14" t="str">
        <f t="shared" si="413"/>
        <v>1993Q4</v>
      </c>
      <c r="S118" s="14" t="str">
        <f t="shared" si="413"/>
        <v>1994Q1</v>
      </c>
      <c r="T118" s="14" t="str">
        <f t="shared" si="413"/>
        <v>1994Q2</v>
      </c>
      <c r="U118" s="14" t="str">
        <f t="shared" si="413"/>
        <v>1994Q3</v>
      </c>
      <c r="V118" s="14" t="str">
        <f t="shared" si="413"/>
        <v>1994Q4</v>
      </c>
      <c r="W118" s="14" t="str">
        <f t="shared" si="413"/>
        <v>1995Q1</v>
      </c>
      <c r="X118" s="14" t="str">
        <f t="shared" si="413"/>
        <v>1995Q2</v>
      </c>
      <c r="Y118" s="14" t="str">
        <f t="shared" si="413"/>
        <v>1995Q3</v>
      </c>
      <c r="Z118" s="14" t="str">
        <f t="shared" si="413"/>
        <v>1995Q4</v>
      </c>
      <c r="AA118" s="14" t="str">
        <f t="shared" si="413"/>
        <v>1996Q1</v>
      </c>
      <c r="AB118" s="14" t="str">
        <f t="shared" si="413"/>
        <v>1996Q2</v>
      </c>
      <c r="AC118" s="14" t="str">
        <f t="shared" si="413"/>
        <v>1996Q3</v>
      </c>
      <c r="AD118" s="14" t="str">
        <f t="shared" si="413"/>
        <v>1996Q4</v>
      </c>
      <c r="AE118" s="14" t="str">
        <f t="shared" si="413"/>
        <v>1997Q1</v>
      </c>
      <c r="AF118" s="14" t="str">
        <f t="shared" si="413"/>
        <v>1997Q2</v>
      </c>
      <c r="AG118" s="14" t="str">
        <f t="shared" si="413"/>
        <v>1997Q3</v>
      </c>
      <c r="AH118" s="14" t="str">
        <f t="shared" si="413"/>
        <v>1997Q4</v>
      </c>
      <c r="AI118" s="14" t="str">
        <f t="shared" ref="AI118:BN118" si="414">AI4</f>
        <v>1998Q1</v>
      </c>
      <c r="AJ118" s="14" t="str">
        <f t="shared" si="414"/>
        <v>1998Q2</v>
      </c>
      <c r="AK118" s="14" t="str">
        <f t="shared" si="414"/>
        <v>1998Q3</v>
      </c>
      <c r="AL118" s="14" t="str">
        <f t="shared" si="414"/>
        <v>1998Q4</v>
      </c>
      <c r="AM118" s="14" t="str">
        <f t="shared" si="414"/>
        <v>1999Q1</v>
      </c>
      <c r="AN118" s="14" t="str">
        <f t="shared" si="414"/>
        <v>1999Q2</v>
      </c>
      <c r="AO118" s="14" t="str">
        <f t="shared" si="414"/>
        <v>1999Q3</v>
      </c>
      <c r="AP118" s="14" t="str">
        <f t="shared" si="414"/>
        <v>1999Q4</v>
      </c>
      <c r="AQ118" s="14" t="str">
        <f t="shared" si="414"/>
        <v>2000Q1</v>
      </c>
      <c r="AR118" s="14" t="str">
        <f t="shared" si="414"/>
        <v>2000Q2</v>
      </c>
      <c r="AS118" s="14" t="str">
        <f t="shared" si="414"/>
        <v>2000Q3</v>
      </c>
      <c r="AT118" s="14" t="str">
        <f t="shared" si="414"/>
        <v>2000Q4</v>
      </c>
      <c r="AU118" s="14" t="str">
        <f t="shared" si="414"/>
        <v>2001Q1</v>
      </c>
      <c r="AV118" s="14" t="str">
        <f t="shared" si="414"/>
        <v>2001Q2</v>
      </c>
      <c r="AW118" s="14" t="str">
        <f t="shared" si="414"/>
        <v>2001Q3</v>
      </c>
      <c r="AX118" s="14" t="str">
        <f t="shared" si="414"/>
        <v>2001Q4</v>
      </c>
      <c r="AY118" s="14" t="str">
        <f t="shared" si="414"/>
        <v>2002Q1</v>
      </c>
      <c r="AZ118" s="14" t="str">
        <f t="shared" si="414"/>
        <v>2002Q2</v>
      </c>
      <c r="BA118" s="14" t="str">
        <f t="shared" si="414"/>
        <v>2002Q3</v>
      </c>
      <c r="BB118" s="14" t="str">
        <f t="shared" si="414"/>
        <v>2002Q4</v>
      </c>
      <c r="BC118" s="14" t="str">
        <f t="shared" si="414"/>
        <v>2003Q1</v>
      </c>
      <c r="BD118" s="14" t="str">
        <f t="shared" si="414"/>
        <v>2003Q2</v>
      </c>
      <c r="BE118" s="14" t="str">
        <f t="shared" si="414"/>
        <v>2003Q3</v>
      </c>
      <c r="BF118" s="14" t="str">
        <f t="shared" si="414"/>
        <v>2003Q4</v>
      </c>
      <c r="BG118" s="14" t="str">
        <f t="shared" si="414"/>
        <v>2004Q1</v>
      </c>
      <c r="BH118" s="14" t="str">
        <f t="shared" si="414"/>
        <v>2004Q2</v>
      </c>
      <c r="BI118" s="14" t="str">
        <f t="shared" si="414"/>
        <v>2004Q3</v>
      </c>
      <c r="BJ118" s="14" t="str">
        <f t="shared" si="414"/>
        <v>2004Q4</v>
      </c>
      <c r="BK118" s="14" t="str">
        <f t="shared" si="414"/>
        <v>2005Q1</v>
      </c>
      <c r="BL118" s="14" t="str">
        <f t="shared" si="414"/>
        <v>2005Q2</v>
      </c>
      <c r="BM118" s="14" t="str">
        <f t="shared" si="414"/>
        <v>2005Q3</v>
      </c>
      <c r="BN118" s="14" t="str">
        <f t="shared" si="414"/>
        <v>2005Q4</v>
      </c>
      <c r="BO118" s="14" t="str">
        <f t="shared" ref="BO118:CT118" si="415">BO4</f>
        <v>2006Q1</v>
      </c>
      <c r="BP118" s="14" t="str">
        <f t="shared" si="415"/>
        <v>2006Q2</v>
      </c>
      <c r="BQ118" s="14" t="str">
        <f t="shared" si="415"/>
        <v>2006Q3</v>
      </c>
      <c r="BR118" s="14" t="str">
        <f t="shared" si="415"/>
        <v>2006Q4</v>
      </c>
      <c r="BS118" s="14" t="str">
        <f t="shared" si="415"/>
        <v>2007Q1</v>
      </c>
      <c r="BT118" s="14" t="str">
        <f t="shared" si="415"/>
        <v>2007Q2</v>
      </c>
      <c r="BU118" s="14" t="str">
        <f t="shared" si="415"/>
        <v>2007Q3</v>
      </c>
      <c r="BV118" s="14" t="str">
        <f t="shared" si="415"/>
        <v>2007Q4</v>
      </c>
      <c r="BW118" s="14" t="str">
        <f t="shared" si="415"/>
        <v>2008Q1</v>
      </c>
      <c r="BX118" s="14" t="str">
        <f t="shared" si="415"/>
        <v>2008Q2</v>
      </c>
      <c r="BY118" s="14" t="str">
        <f t="shared" si="415"/>
        <v>2008Q3</v>
      </c>
      <c r="BZ118" s="14" t="str">
        <f t="shared" si="415"/>
        <v>2008Q4</v>
      </c>
      <c r="CA118" s="14" t="str">
        <f t="shared" si="415"/>
        <v>2009Q1</v>
      </c>
      <c r="CB118" s="14" t="str">
        <f t="shared" si="415"/>
        <v>2009Q2</v>
      </c>
      <c r="CC118" s="14" t="str">
        <f t="shared" si="415"/>
        <v>2009Q3</v>
      </c>
      <c r="CD118" s="14" t="str">
        <f t="shared" si="415"/>
        <v>2009Q4</v>
      </c>
      <c r="CE118" s="14" t="str">
        <f t="shared" si="415"/>
        <v>2010Q1</v>
      </c>
      <c r="CF118" s="14" t="str">
        <f t="shared" si="415"/>
        <v>2010Q2</v>
      </c>
      <c r="CG118" s="14" t="str">
        <f t="shared" si="415"/>
        <v>2010Q3</v>
      </c>
      <c r="CH118" s="14" t="str">
        <f t="shared" si="415"/>
        <v>2010Q4</v>
      </c>
      <c r="CI118" s="14" t="str">
        <f t="shared" si="415"/>
        <v>2011Q1</v>
      </c>
      <c r="CJ118" s="14" t="str">
        <f t="shared" si="415"/>
        <v>2011Q2</v>
      </c>
      <c r="CK118" s="14" t="str">
        <f t="shared" si="415"/>
        <v>2011Q3</v>
      </c>
      <c r="CL118" s="14" t="str">
        <f t="shared" si="415"/>
        <v>2011Q4</v>
      </c>
      <c r="CM118" s="14" t="str">
        <f t="shared" si="415"/>
        <v>2012Q1</v>
      </c>
      <c r="CN118" s="14" t="str">
        <f t="shared" si="415"/>
        <v>2012Q2</v>
      </c>
      <c r="CO118" s="14" t="str">
        <f t="shared" si="415"/>
        <v>2012Q3</v>
      </c>
      <c r="CP118" s="14" t="str">
        <f t="shared" si="415"/>
        <v>2012Q4</v>
      </c>
      <c r="CQ118" s="14" t="str">
        <f t="shared" si="415"/>
        <v>2013Q1</v>
      </c>
      <c r="CR118" s="14" t="str">
        <f t="shared" si="415"/>
        <v>2013Q2</v>
      </c>
      <c r="CS118" s="14" t="str">
        <f t="shared" si="415"/>
        <v>2013Q3</v>
      </c>
      <c r="CT118" s="14" t="str">
        <f t="shared" si="415"/>
        <v>2013Q4</v>
      </c>
      <c r="CU118" s="14" t="str">
        <f t="shared" ref="CU118:DZ118" si="416">CU4</f>
        <v>2014Q1</v>
      </c>
      <c r="CV118" s="14" t="str">
        <f t="shared" si="416"/>
        <v>2014Q2</v>
      </c>
      <c r="CW118" s="14" t="str">
        <f t="shared" si="416"/>
        <v>2014Q3</v>
      </c>
      <c r="CX118" s="14" t="str">
        <f t="shared" si="416"/>
        <v>2014Q4</v>
      </c>
      <c r="CY118" s="14" t="str">
        <f t="shared" si="416"/>
        <v>2015Q1</v>
      </c>
      <c r="CZ118" s="14" t="str">
        <f t="shared" si="416"/>
        <v>2015Q2</v>
      </c>
      <c r="DA118" s="14" t="str">
        <f t="shared" si="416"/>
        <v>2015Q3</v>
      </c>
      <c r="DB118" s="14" t="str">
        <f t="shared" si="416"/>
        <v>2015Q4</v>
      </c>
      <c r="DC118" s="14" t="str">
        <f t="shared" si="416"/>
        <v>2016Q1</v>
      </c>
      <c r="DD118" s="14" t="str">
        <f t="shared" si="416"/>
        <v>2016Q2</v>
      </c>
      <c r="DE118" s="14" t="str">
        <f t="shared" si="416"/>
        <v>2016Q3</v>
      </c>
      <c r="DF118" s="14" t="str">
        <f t="shared" si="416"/>
        <v>2016Q4</v>
      </c>
      <c r="DG118" s="14" t="str">
        <f t="shared" si="416"/>
        <v>2017Q1</v>
      </c>
      <c r="DH118" s="14" t="str">
        <f t="shared" si="416"/>
        <v>2017Q2</v>
      </c>
      <c r="DI118" s="14" t="str">
        <f t="shared" si="416"/>
        <v>2017Q3</v>
      </c>
      <c r="DJ118" s="14" t="str">
        <f t="shared" si="416"/>
        <v>2017Q4</v>
      </c>
      <c r="DK118" s="14" t="str">
        <f t="shared" si="416"/>
        <v>2018Q1</v>
      </c>
      <c r="DL118" s="14" t="str">
        <f t="shared" si="416"/>
        <v>2018Q2</v>
      </c>
      <c r="DM118" s="14" t="str">
        <f t="shared" si="416"/>
        <v>2018Q3</v>
      </c>
      <c r="DN118" s="14" t="str">
        <f t="shared" si="416"/>
        <v>2018Q4</v>
      </c>
      <c r="DO118" s="14" t="str">
        <f t="shared" si="416"/>
        <v>2019Q1</v>
      </c>
      <c r="DP118" s="14" t="str">
        <f t="shared" si="416"/>
        <v>2019Q2</v>
      </c>
      <c r="DQ118" s="14" t="str">
        <f t="shared" si="416"/>
        <v>2019Q3</v>
      </c>
      <c r="DR118" s="14" t="str">
        <f t="shared" si="416"/>
        <v>2019Q4</v>
      </c>
      <c r="DS118" s="14" t="str">
        <f t="shared" si="416"/>
        <v>2020Q1</v>
      </c>
      <c r="DT118" s="14" t="str">
        <f t="shared" si="416"/>
        <v>2020Q2</v>
      </c>
      <c r="DU118" s="14" t="str">
        <f t="shared" si="416"/>
        <v>2020Q3</v>
      </c>
      <c r="DV118" s="14" t="str">
        <f t="shared" si="416"/>
        <v>2020Q4</v>
      </c>
      <c r="DW118" s="14" t="str">
        <f t="shared" si="416"/>
        <v>2021Q1</v>
      </c>
      <c r="DX118" s="14" t="str">
        <f t="shared" si="416"/>
        <v>2021Q2</v>
      </c>
      <c r="DY118" s="14" t="str">
        <f t="shared" si="416"/>
        <v>2021Q3</v>
      </c>
      <c r="DZ118" s="14" t="str">
        <f t="shared" si="416"/>
        <v>2021Q4</v>
      </c>
      <c r="EA118" s="14" t="str">
        <f t="shared" ref="EA118:FJ118" si="417">EA4</f>
        <v>2022Q1</v>
      </c>
      <c r="EB118" s="14" t="str">
        <f t="shared" si="417"/>
        <v>2022Q2</v>
      </c>
      <c r="EC118" s="14" t="str">
        <f t="shared" si="417"/>
        <v>2022Q3</v>
      </c>
      <c r="ED118" s="14" t="str">
        <f t="shared" si="417"/>
        <v>2022Q4</v>
      </c>
      <c r="EE118" s="14" t="str">
        <f t="shared" si="417"/>
        <v>2023Q1</v>
      </c>
      <c r="EF118" s="14" t="str">
        <f t="shared" si="417"/>
        <v>2023Q2</v>
      </c>
      <c r="EG118" s="14" t="str">
        <f t="shared" si="417"/>
        <v>2023Q3</v>
      </c>
      <c r="EH118" s="14" t="str">
        <f t="shared" si="417"/>
        <v>2023Q4</v>
      </c>
      <c r="EI118" s="14" t="str">
        <f t="shared" si="417"/>
        <v>2024Q1</v>
      </c>
      <c r="EJ118" s="14" t="str">
        <f t="shared" si="417"/>
        <v>2024Q2</v>
      </c>
      <c r="EK118" s="14" t="str">
        <f t="shared" si="417"/>
        <v>2024Q3</v>
      </c>
      <c r="EL118" s="14" t="str">
        <f t="shared" si="417"/>
        <v>2024Q4</v>
      </c>
      <c r="EM118" s="14" t="str">
        <f t="shared" si="417"/>
        <v>2025Q1</v>
      </c>
      <c r="EN118" s="14" t="str">
        <f t="shared" si="417"/>
        <v>2025Q2</v>
      </c>
      <c r="EO118" s="14" t="str">
        <f t="shared" si="417"/>
        <v>2025Q3</v>
      </c>
      <c r="EP118" s="14" t="str">
        <f t="shared" si="417"/>
        <v>2025Q4</v>
      </c>
      <c r="EQ118" s="14" t="str">
        <f t="shared" si="417"/>
        <v>2026Q1</v>
      </c>
      <c r="ER118" s="14" t="str">
        <f t="shared" si="417"/>
        <v>2026Q2</v>
      </c>
      <c r="ES118" s="14" t="str">
        <f t="shared" si="417"/>
        <v>2026Q3</v>
      </c>
      <c r="ET118" s="14" t="str">
        <f t="shared" si="417"/>
        <v>2026Q4</v>
      </c>
      <c r="EU118" s="14" t="str">
        <f t="shared" si="417"/>
        <v>2027Q1</v>
      </c>
      <c r="EV118" s="14" t="str">
        <f t="shared" si="417"/>
        <v>2027Q2</v>
      </c>
      <c r="EW118" s="14" t="str">
        <f t="shared" si="417"/>
        <v>2027Q3</v>
      </c>
      <c r="EX118" s="14" t="str">
        <f t="shared" si="417"/>
        <v>2027Q4</v>
      </c>
      <c r="EY118" s="14" t="str">
        <f t="shared" si="417"/>
        <v>2028Q1</v>
      </c>
      <c r="EZ118" s="14" t="str">
        <f t="shared" si="417"/>
        <v>2028Q2</v>
      </c>
      <c r="FA118" s="14" t="str">
        <f t="shared" si="417"/>
        <v>2028Q3</v>
      </c>
      <c r="FB118" s="14" t="str">
        <f t="shared" si="417"/>
        <v>2028Q4</v>
      </c>
      <c r="FC118" s="14" t="str">
        <f t="shared" si="417"/>
        <v>2029Q1</v>
      </c>
      <c r="FD118" s="14" t="str">
        <f t="shared" si="417"/>
        <v>2029Q2</v>
      </c>
      <c r="FE118" s="14" t="str">
        <f t="shared" si="417"/>
        <v>2029Q3</v>
      </c>
      <c r="FF118" s="14" t="str">
        <f t="shared" si="417"/>
        <v>2029Q4</v>
      </c>
      <c r="FG118" s="14" t="str">
        <f t="shared" si="417"/>
        <v>2030Q1</v>
      </c>
      <c r="FH118" s="14" t="str">
        <f t="shared" si="417"/>
        <v>2030Q2</v>
      </c>
      <c r="FI118" s="14" t="str">
        <f t="shared" si="417"/>
        <v>2030Q3</v>
      </c>
      <c r="FJ118" s="14" t="str">
        <f t="shared" si="417"/>
        <v>2030Q4</v>
      </c>
    </row>
    <row r="119" spans="2:166" x14ac:dyDescent="0.2">
      <c r="B119" t="str">
        <f>B88</f>
        <v>Employment (thous.)</v>
      </c>
      <c r="C119" s="4"/>
      <c r="D119" s="4"/>
      <c r="E119" s="4"/>
      <c r="F119" s="4"/>
      <c r="G119" s="4">
        <f t="shared" ref="G119:G134" si="418">C7/C$7*G88</f>
        <v>0.95628415300545999</v>
      </c>
      <c r="H119" s="4">
        <f t="shared" ref="H119:H134" si="419">D7/D$7*H88</f>
        <v>0.38198935242277354</v>
      </c>
      <c r="I119" s="4">
        <f t="shared" ref="I119:I134" si="420">E7/E$7*I88</f>
        <v>-0.1041418709831099</v>
      </c>
      <c r="J119" s="4">
        <f t="shared" ref="J119:J134" si="421">F7/F$7*J88</f>
        <v>0.54865983090481851</v>
      </c>
      <c r="K119" s="4">
        <f t="shared" ref="K119:K134" si="422">G7/G$7*K88</f>
        <v>1.6238159675236785</v>
      </c>
      <c r="L119" s="4">
        <f t="shared" ref="L119:L134" si="423">H7/H$7*L88</f>
        <v>1.4742014742014531</v>
      </c>
      <c r="M119" s="4">
        <f t="shared" ref="M119:M134" si="424">I7/I$7*M88</f>
        <v>0.81017484287968511</v>
      </c>
      <c r="N119" s="4">
        <f t="shared" ref="N119:N134" si="425">J7/J$7*N88</f>
        <v>1.1092226496108859</v>
      </c>
      <c r="O119" s="4">
        <f t="shared" ref="O119:O134" si="426">K7/K$7*O88</f>
        <v>0.54445923953245767</v>
      </c>
      <c r="P119" s="4">
        <f t="shared" ref="P119:P134" si="427">L7/L$7*P88</f>
        <v>0.74115632197484516</v>
      </c>
      <c r="Q119" s="4">
        <f t="shared" ref="Q119:Q134" si="428">M7/M$7*Q88</f>
        <v>2.2957600827300917</v>
      </c>
      <c r="R119" s="4">
        <f t="shared" ref="R119:R134" si="429">N7/N$7*R88</f>
        <v>0.63110088766997752</v>
      </c>
      <c r="S119" s="4">
        <f t="shared" ref="S119:S134" si="430">O7/O$7*S88</f>
        <v>0.89761323170196583</v>
      </c>
      <c r="T119" s="4">
        <f t="shared" ref="T119:T134" si="431">P7/P$7*T88</f>
        <v>0.97605299410850055</v>
      </c>
      <c r="U119" s="4">
        <f t="shared" ref="U119:U134" si="432">Q7/Q$7*U88</f>
        <v>-4.3325053434228877E-2</v>
      </c>
      <c r="V119" s="4">
        <f t="shared" ref="V119:V134" si="433">R7/R$7*V88</f>
        <v>2.329806875128182</v>
      </c>
      <c r="W119" s="4">
        <f t="shared" ref="W119:W134" si="434">S7/S$7*W88</f>
        <v>2.6572161941430306</v>
      </c>
      <c r="X119" s="4">
        <f t="shared" ref="X119:X134" si="435">T7/T$7*X88</f>
        <v>2.2409288824383422</v>
      </c>
      <c r="Y119" s="4">
        <f t="shared" ref="Y119:Y134" si="436">U7/U$7*Y88</f>
        <v>2.094951888346297</v>
      </c>
      <c r="Z119" s="4">
        <f t="shared" ref="Z119:Z134" si="437">V7/V$7*Z88</f>
        <v>0.44676098287417254</v>
      </c>
      <c r="AA119" s="4">
        <f t="shared" ref="AA119:AA134" si="438">W7/W$7*AA88</f>
        <v>2.0997300752947812</v>
      </c>
      <c r="AB119" s="4">
        <f t="shared" ref="AB119:AB134" si="439">X7/X$7*AB88</f>
        <v>2.8533303049230518</v>
      </c>
      <c r="AC119" s="4">
        <f t="shared" ref="AC119:AC134" si="440">Y7/Y$7*AC88</f>
        <v>3.8039171289482532</v>
      </c>
      <c r="AD119" s="4">
        <f t="shared" ref="AD119:AD134" si="441">Z7/Z$7*AD88</f>
        <v>6.2753036437246834</v>
      </c>
      <c r="AE119" s="4">
        <f t="shared" ref="AE119:AE134" si="442">AA7/AA$7*AE88</f>
        <v>4.9340457505426816</v>
      </c>
      <c r="AF119" s="4">
        <f t="shared" ref="AF119:AF134" si="443">AB7/AB$7*AF88</f>
        <v>6.1777127556794431</v>
      </c>
      <c r="AG119" s="4">
        <f t="shared" ref="AG119:AG134" si="444">AC7/AC$7*AG88</f>
        <v>6.0611844257825176</v>
      </c>
      <c r="AH119" s="4">
        <f t="shared" ref="AH119:AH134" si="445">AD7/AD$7*AH88</f>
        <v>5.9530516431924863</v>
      </c>
      <c r="AI119" s="4">
        <f t="shared" ref="AI119:AI134" si="446">AE7/AE$7*AI88</f>
        <v>5.6063860821598199</v>
      </c>
      <c r="AJ119" s="4">
        <f t="shared" ref="AJ119:AJ134" si="447">AF7/AF$7*AJ88</f>
        <v>4.9863512283894407</v>
      </c>
      <c r="AK119" s="4">
        <f t="shared" ref="AK119:AK134" si="448">AG7/AG$7*AK88</f>
        <v>4.7224864392400923</v>
      </c>
      <c r="AL119" s="4">
        <f t="shared" ref="AL119:AL134" si="449">AH7/AH$7*AL88</f>
        <v>3.9702233250620278</v>
      </c>
      <c r="AM119" s="4">
        <f t="shared" ref="AM119:AM134" si="450">AI7/AI$7*AM88</f>
        <v>3.4328620577082303</v>
      </c>
      <c r="AN119" s="4">
        <f t="shared" ref="AN119:AN134" si="451">AJ7/AJ$7*AN88</f>
        <v>2.4218111581606472</v>
      </c>
      <c r="AO119" s="4">
        <f t="shared" ref="AO119:AO134" si="452">AK7/AK$7*AO88</f>
        <v>2.3787313432835688</v>
      </c>
      <c r="AP119" s="4">
        <f t="shared" ref="AP119:AP134" si="453">AL7/AL$7*AP88</f>
        <v>2.2892211777312266</v>
      </c>
      <c r="AQ119" s="4">
        <f t="shared" ref="AQ119:AQ134" si="454">AM7/AM$7*AQ88</f>
        <v>2.3501990871127365</v>
      </c>
      <c r="AR119" s="4">
        <f t="shared" ref="AR119:AR134" si="455">AN7/AN$7*AR88</f>
        <v>2.5531297599187486</v>
      </c>
      <c r="AS119" s="4">
        <f t="shared" ref="AS119:AS134" si="456">AO7/AO$7*AS88</f>
        <v>2.1580146265435918</v>
      </c>
      <c r="AT119" s="4">
        <f t="shared" ref="AT119:AT134" si="457">AP7/AP$7*AT88</f>
        <v>1.9999047664397196</v>
      </c>
      <c r="AU119" s="4">
        <f t="shared" ref="AU119:AU134" si="458">AQ7/AQ$7*AU88</f>
        <v>1.0034158838599927</v>
      </c>
      <c r="AV119" s="4">
        <f t="shared" ref="AV119:AV134" si="459">AR7/AR$7*AV88</f>
        <v>-0.25697244029515565</v>
      </c>
      <c r="AW119" s="4">
        <f t="shared" ref="AW119:AW134" si="460">AS7/AS$7*AW88</f>
        <v>-1.7063724914916256</v>
      </c>
      <c r="AX119" s="4">
        <f t="shared" ref="AX119:AX134" si="461">AT7/AT$7*AX88</f>
        <v>-3.8443583399467851</v>
      </c>
      <c r="AY119" s="4">
        <f t="shared" ref="AY119:AY134" si="462">AU7/AU$7*AY88</f>
        <v>-4.4458535897978324</v>
      </c>
      <c r="AZ119" s="4">
        <f t="shared" ref="AZ119:AZ134" si="463">AV7/AV$7*AZ88</f>
        <v>-4.3774227096530227</v>
      </c>
      <c r="BA119" s="4">
        <f t="shared" ref="BA119:BA134" si="464">AW7/AW$7*BA88</f>
        <v>-3.1090309947943817</v>
      </c>
      <c r="BB119" s="4">
        <f t="shared" ref="BB119:BB134" si="465">AX7/AX$7*BB88</f>
        <v>-1.8157543391188469</v>
      </c>
      <c r="BC119" s="4">
        <f t="shared" ref="BC119:BC134" si="466">AY7/AY$7*BC88</f>
        <v>-0.90448803028068125</v>
      </c>
      <c r="BD119" s="4">
        <f t="shared" ref="BD119:BD134" si="467">AZ7/AZ$7*BD88</f>
        <v>-0.67480719794343891</v>
      </c>
      <c r="BE119" s="4">
        <f t="shared" ref="BE119:BE134" si="468">BA7/BA$7*BE88</f>
        <v>-1.0030559936908823</v>
      </c>
      <c r="BF119" s="4">
        <f t="shared" ref="BF119:BF134" si="469">BB7/BB$7*BF88</f>
        <v>-0.43760971147426275</v>
      </c>
      <c r="BG119" s="4">
        <f t="shared" ref="BG119:BG134" si="470">BC7/BC$7*BG88</f>
        <v>-0.1413760603204417</v>
      </c>
      <c r="BH119" s="4">
        <f t="shared" ref="BH119:BH134" si="471">BD7/BD$7*BH88</f>
        <v>0.63957394918248145</v>
      </c>
      <c r="BI119" s="4">
        <f t="shared" ref="BI119:BI134" si="472">BE7/BE$7*BI88</f>
        <v>0.98583484776817443</v>
      </c>
      <c r="BJ119" s="4">
        <f t="shared" ref="BJ119:BJ134" si="473">BF7/BF$7*BJ88</f>
        <v>1.4526943133846615</v>
      </c>
      <c r="BK119" s="4">
        <f t="shared" ref="BK119:BK134" si="474">BG7/BG$7*BK88</f>
        <v>1.9100370085193941</v>
      </c>
      <c r="BL119" s="4">
        <f t="shared" ref="BL119:BL134" si="475">BH7/BH$7*BL88</f>
        <v>2.3738872403560762</v>
      </c>
      <c r="BM119" s="4">
        <f t="shared" ref="BM119:BM134" si="476">BI7/BI$7*BM88</f>
        <v>2.7412794280784025</v>
      </c>
      <c r="BN119" s="4">
        <f t="shared" ref="BN119:BN134" si="477">BJ7/BJ$7*BN88</f>
        <v>3.1648513033900372</v>
      </c>
      <c r="BO119" s="4">
        <f t="shared" ref="BO119:BO134" si="478">BK7/BK$7*BO88</f>
        <v>3.4803802096027514</v>
      </c>
      <c r="BP119" s="4">
        <f t="shared" ref="BP119:BP134" si="479">BL7/BL$7*BP88</f>
        <v>3.3236714975845238</v>
      </c>
      <c r="BQ119" s="4">
        <f t="shared" ref="BQ119:BQ134" si="480">BM7/BM$7*BQ88</f>
        <v>3.3447704969167713</v>
      </c>
      <c r="BR119" s="4">
        <f t="shared" ref="BR119:BR134" si="481">BN7/BN$7*BR88</f>
        <v>2.7664420613077834</v>
      </c>
      <c r="BS119" s="4">
        <f t="shared" ref="BS119:BS134" si="482">BO7/BO$7*BS88</f>
        <v>3.1183758066795297</v>
      </c>
      <c r="BT119" s="4">
        <f t="shared" ref="BT119:BT134" si="483">BP7/BP$7*BT88</f>
        <v>3.0858425285206881</v>
      </c>
      <c r="BU119" s="4">
        <f t="shared" ref="BU119:BU134" si="484">BQ7/BQ$7*BU88</f>
        <v>3.0995333286898186</v>
      </c>
      <c r="BV119" s="4">
        <f t="shared" ref="BV119:BV134" si="485">BR7/BR$7*BV88</f>
        <v>3.1398624001477415</v>
      </c>
      <c r="BW119" s="4">
        <f t="shared" ref="BW119:BW134" si="486">BS7/BS$7*BW88</f>
        <v>2.6883194006669386</v>
      </c>
      <c r="BX119" s="4">
        <f t="shared" ref="BX119:BX134" si="487">BT7/BT$7*BX88</f>
        <v>1.8913280116110043</v>
      </c>
      <c r="BY119" s="4">
        <f t="shared" ref="BY119:BY134" si="488">BU7/BU$7*BY88</f>
        <v>1.4389947304418449</v>
      </c>
      <c r="BZ119" s="4">
        <f t="shared" ref="BZ119:BZ134" si="489">BV7/BV$7*BZ88</f>
        <v>-1.0207279401889147</v>
      </c>
      <c r="CA119" s="4">
        <f t="shared" ref="CA119:CA134" si="490">BW7/BW$7*CA88</f>
        <v>-3.162881736693457</v>
      </c>
      <c r="CB119" s="4">
        <f t="shared" ref="CB119:CB134" si="491">BX7/BX$7*CB88</f>
        <v>-5.2437124415757879</v>
      </c>
      <c r="CC119" s="4">
        <f t="shared" ref="CC119:CC134" si="492">BY7/BY$7*CC88</f>
        <v>-6.4890664890664969</v>
      </c>
      <c r="CD119" s="4">
        <f t="shared" ref="CD119:CD134" si="493">BZ7/BZ$7*CD88</f>
        <v>-5.3982541046632697</v>
      </c>
      <c r="CE119" s="4">
        <f t="shared" ref="CE119:CE134" si="494">CA7/CA$7*CE88</f>
        <v>-4.3342444357672649</v>
      </c>
      <c r="CF119" s="4">
        <f t="shared" ref="CF119:CF134" si="495">CB7/CB$7*CF88</f>
        <v>-1.7522431530981319</v>
      </c>
      <c r="CG119" s="4">
        <f t="shared" ref="CG119:CG134" si="496">CC7/CC$7*CG88</f>
        <v>-0.47006314989789244</v>
      </c>
      <c r="CH119" s="4">
        <f t="shared" ref="CH119:CH134" si="497">CD7/CD$7*CH88</f>
        <v>0.79606033802681608</v>
      </c>
      <c r="CI119" s="4">
        <f t="shared" ref="CI119:CI134" si="498">CE7/CE$7*CI88</f>
        <v>1.5510204081632617</v>
      </c>
      <c r="CJ119" s="4">
        <f t="shared" ref="CJ119:CJ134" si="499">CF7/CF$7*CJ88</f>
        <v>1.7691498517739435</v>
      </c>
      <c r="CK119" s="4">
        <f t="shared" ref="CK119:CK134" si="500">CG7/CG$7*CK88</f>
        <v>2.0966510829119045</v>
      </c>
      <c r="CL119" s="4">
        <f t="shared" ref="CL119:CL134" si="501">CH7/CH$7*CL88</f>
        <v>2.089460203016813</v>
      </c>
      <c r="CM119" s="4">
        <f t="shared" ref="CM119:CM134" si="502">CI7/CI$7*CM88</f>
        <v>2.3902969547947794</v>
      </c>
      <c r="CN119" s="4">
        <f t="shared" ref="CN119:CN134" si="503">CJ7/CJ$7*CN88</f>
        <v>2.6522270249953017</v>
      </c>
      <c r="CO119" s="4">
        <f t="shared" ref="CO119:CO134" si="504">CK7/CK$7*CO88</f>
        <v>2.5325327663949126</v>
      </c>
      <c r="CP119" s="4">
        <f t="shared" ref="CP119:CP134" si="505">CL7/CL$7*CP88</f>
        <v>2.9201997909164668</v>
      </c>
      <c r="CQ119" s="4">
        <f t="shared" ref="CQ119:CQ134" si="506">CM7/CM$7*CQ88</f>
        <v>3.0064423765211234</v>
      </c>
      <c r="CR119" s="4">
        <f t="shared" ref="CR119:CR134" si="507">CN7/CN$7*CR88</f>
        <v>2.7049911893265</v>
      </c>
      <c r="CS119" s="4">
        <f t="shared" ref="CS119:CS134" si="508">CO7/CO$7*CS88</f>
        <v>2.9074669036388778</v>
      </c>
      <c r="CT119" s="4">
        <f t="shared" ref="CT119:CT134" si="509">CP7/CP$7*CT88</f>
        <v>2.8418581553880218</v>
      </c>
      <c r="CU119" s="4">
        <f t="shared" ref="CU119:CU134" si="510">CQ7/CQ$7*CU88</f>
        <v>2.8043668318052495</v>
      </c>
      <c r="CV119" s="4">
        <f t="shared" ref="CV119:CV134" si="511">CR7/CR$7*CV88</f>
        <v>2.4844582098531909</v>
      </c>
      <c r="CW119" s="4">
        <f t="shared" ref="CW119:CW134" si="512">CS7/CS$7*CW88</f>
        <v>2.978101543298739</v>
      </c>
      <c r="CX119" s="4">
        <f t="shared" ref="CX119:CX134" si="513">CT7/CT$7*CX88</f>
        <v>2.7699128640723325</v>
      </c>
      <c r="CY119" s="4">
        <f t="shared" ref="CY119:CY134" si="514">CU7/CU$7*CY88</f>
        <v>2.8696031399912947</v>
      </c>
      <c r="CZ119" s="4">
        <f t="shared" ref="CZ119:CZ134" si="515">CV7/CV$7*CZ88</f>
        <v>3.3830499630386424</v>
      </c>
      <c r="DA119" s="4">
        <f t="shared" ref="DA119:DA134" si="516">CW7/CW$7*DA88</f>
        <v>3.2123505633439242</v>
      </c>
      <c r="DB119" s="4">
        <f t="shared" ref="DB119:DB134" si="517">CX7/CX$7*DB88</f>
        <v>3.2526749674305577</v>
      </c>
      <c r="DC119" s="4">
        <f t="shared" ref="DC119:DC134" si="518">CY7/CY$7*DC88</f>
        <v>3.3237239274207298</v>
      </c>
      <c r="DD119" s="4">
        <f t="shared" ref="DD119:DD134" si="519">CZ7/CZ$7*DD88</f>
        <v>3.4973711882229308</v>
      </c>
      <c r="DE119" s="4">
        <f t="shared" ref="DE119:DE134" si="520">DA7/DA$7*DE88</f>
        <v>3.1707012207824903</v>
      </c>
      <c r="DF119" s="4">
        <f t="shared" ref="DF119:DF134" si="521">DB7/DB$7*DF88</f>
        <v>2.9764613411657592</v>
      </c>
      <c r="DG119" s="4">
        <f t="shared" ref="DG119:DG134" si="522">DC7/DC$7*DG88</f>
        <v>2.7387986213687654</v>
      </c>
      <c r="DH119" s="4">
        <f t="shared" ref="DH119:DH134" si="523">DD7/DD$7*DH88</f>
        <v>2.5928108426635177</v>
      </c>
      <c r="DI119" s="4">
        <f t="shared" ref="DI119:DI134" si="524">DE7/DE$7*DI88</f>
        <v>2.3200872304337317</v>
      </c>
      <c r="DJ119" s="4">
        <f t="shared" ref="DJ119:DJ134" si="525">DF7/DF$7*DJ88</f>
        <v>2.321984533494037</v>
      </c>
      <c r="DK119" s="4">
        <f t="shared" ref="DK119:DK134" si="526">DG7/DG$7*DK88</f>
        <v>2.4760877813055693</v>
      </c>
      <c r="DL119" s="4">
        <f t="shared" ref="DL119:DL134" si="527">DH7/DH$7*DL88</f>
        <v>2.0400483273584236</v>
      </c>
      <c r="DM119" s="4">
        <f t="shared" ref="DM119:DM134" si="528">DI7/DI$7*DM88</f>
        <v>2.1569672212025992</v>
      </c>
      <c r="DN119" s="4">
        <f t="shared" ref="DN119:DN134" si="529">DJ7/DJ$7*DN88</f>
        <v>2.3713708015154822</v>
      </c>
      <c r="DO119" s="4">
        <f t="shared" ref="DO119:DO134" si="530">DK7/DK$7*DO88</f>
        <v>1.9446988444825397</v>
      </c>
      <c r="DP119" s="4">
        <f t="shared" ref="DP119:DP134" si="531">DL7/DL$7*DP88</f>
        <v>2.3699994176905603</v>
      </c>
      <c r="DQ119" s="4">
        <f t="shared" ref="DQ119:DQ134" si="532">DM7/DM$7*DQ88</f>
        <v>2.7083413823745239</v>
      </c>
      <c r="DR119" s="4">
        <f t="shared" ref="DR119:DR134" si="533">DN7/DN$7*DR88</f>
        <v>2.366296573280402</v>
      </c>
      <c r="DS119" s="4">
        <f t="shared" ref="DS119:DS134" si="534">DO7/DO$7*DS88</f>
        <v>2.2210753674713812</v>
      </c>
      <c r="DT119" s="4">
        <f t="shared" ref="DT119:DT134" si="535">DP7/DP$7*DT88</f>
        <v>-10.018960940462629</v>
      </c>
      <c r="DU119" s="4">
        <f t="shared" ref="DU119:DU134" si="536">DQ7/DQ$7*DU88</f>
        <v>-7.8393018356906481</v>
      </c>
      <c r="DV119" s="4">
        <f t="shared" ref="DV119:DV134" si="537">DR7/DR$7*DV88</f>
        <v>-7.3881198134237653</v>
      </c>
      <c r="DW119" s="4">
        <f t="shared" ref="DW119:DW134" si="538">DS7/DS$7*DW88</f>
        <v>-7.7002187774640625</v>
      </c>
      <c r="DX119" s="4">
        <f t="shared" ref="DX119:DX134" si="539">DT7/DT$7*DX88</f>
        <v>5.4998314227916012</v>
      </c>
      <c r="DY119" s="4">
        <f t="shared" ref="DY119:DY134" si="540">DU7/DU$7*DY88</f>
        <v>4.3551020408163277</v>
      </c>
      <c r="DZ119" s="4">
        <f t="shared" ref="DZ119:DZ134" si="541">DV7/DV$7*DZ88</f>
        <v>5.4026173668561217</v>
      </c>
      <c r="EA119" s="4">
        <f t="shared" ref="EA119:EA134" si="542">DW7/DW$7*EA88</f>
        <v>5.8953424768541707</v>
      </c>
      <c r="EB119" s="4">
        <f t="shared" ref="EB119:EB134" si="543">DX7/DX$7*EB88</f>
        <v>5.3109894938681013</v>
      </c>
      <c r="EC119" s="4">
        <f t="shared" ref="EC119:EC134" si="544">DY7/DY$7*EC88</f>
        <v>4.4002033871787916</v>
      </c>
      <c r="ED119" s="4">
        <f t="shared" ref="ED119:ED134" si="545">DZ7/DZ$7*ED88</f>
        <v>2.2855497985031725</v>
      </c>
      <c r="EE119" s="4">
        <f t="shared" ref="EE119:EE134" si="546">EA7/EA$7*EE88</f>
        <v>2.094851829886557</v>
      </c>
      <c r="EF119" s="4">
        <f t="shared" ref="EF119:EF134" si="547">EB7/EB$7*EF88</f>
        <v>1.3959222380275138</v>
      </c>
      <c r="EG119" s="4">
        <f t="shared" ref="EG119:EG134" si="548">EC7/EC$7*EG88</f>
        <v>-0.11426644687547727</v>
      </c>
      <c r="EH119" s="4">
        <f t="shared" ref="EH119:EH134" si="549">ED7/ED$7*EH88</f>
        <v>8.0673908557060692E-2</v>
      </c>
      <c r="EI119" s="4">
        <f t="shared" ref="EI119:EI134" si="550">EE7/EE$7*EI88</f>
        <v>0.50781396394710132</v>
      </c>
      <c r="EJ119" s="4">
        <f t="shared" ref="EJ119:EJ134" si="551">EF7/EF$7*EJ88</f>
        <v>0.8005836030002822</v>
      </c>
      <c r="EK119" s="4">
        <f t="shared" ref="EK119:EK134" si="552">EG7/EG$7*EK88</f>
        <v>1.3390094330776536</v>
      </c>
      <c r="EL119" s="4">
        <f t="shared" ref="EL119:EL134" si="553">EH7/EH$7*EL88</f>
        <v>0.5998800239952029</v>
      </c>
      <c r="EM119" s="10">
        <f t="shared" ref="EM119:EM134" si="554">EI7/EI$7*EM88</f>
        <v>0.72134906873986271</v>
      </c>
      <c r="EN119" s="10">
        <f t="shared" ref="EN119:EN134" si="555">EJ7/EJ$7*EN88</f>
        <v>0.52474530980350931</v>
      </c>
      <c r="EO119" s="10">
        <f t="shared" ref="EO119:EO134" si="556">EK7/EK$7*EO88</f>
        <v>0.51890371412179892</v>
      </c>
      <c r="EP119" s="10">
        <f t="shared" ref="EP119:EP134" si="557">EL7/EL$7*EP88</f>
        <v>1.5523814847942852</v>
      </c>
      <c r="EQ119" s="10">
        <f t="shared" ref="EQ119:EQ134" si="558">EM7/EM$7*EQ88</f>
        <v>1.244393454675885</v>
      </c>
      <c r="ER119" s="10">
        <f t="shared" ref="ER119:ER134" si="559">EN7/EN$7*ER88</f>
        <v>1.2272072285606894</v>
      </c>
      <c r="ES119" s="10">
        <f t="shared" ref="ES119:ES134" si="560">EO7/EO$7*ES88</f>
        <v>1.1126821239602958</v>
      </c>
      <c r="ET119" s="10">
        <f t="shared" ref="ET119:ET134" si="561">EP7/EP$7*ET88</f>
        <v>0.93318778422399884</v>
      </c>
      <c r="EU119" s="10">
        <f t="shared" ref="EU119:EU134" si="562">EQ7/EQ$7*EU88</f>
        <v>0.74769389745317216</v>
      </c>
      <c r="EV119" s="10">
        <f t="shared" ref="EV119:EV134" si="563">ER7/ER$7*EV88</f>
        <v>0.63269810042858587</v>
      </c>
      <c r="EW119" s="10">
        <f t="shared" ref="EW119:EW134" si="564">ES7/ES$7*EW88</f>
        <v>0.61538427924221484</v>
      </c>
      <c r="EX119" s="10">
        <f t="shared" ref="EX119:EX134" si="565">ET7/ET$7*EX88</f>
        <v>0.63277159083534595</v>
      </c>
      <c r="EY119" s="10">
        <f t="shared" ref="EY119:EY134" si="566">EU7/EU$7*EY88</f>
        <v>0.65275217520543993</v>
      </c>
      <c r="EZ119" s="10">
        <f t="shared" ref="EZ119:EZ134" si="567">EV7/EV$7*EZ88</f>
        <v>0.7301091466964893</v>
      </c>
      <c r="FA119" s="10">
        <f t="shared" ref="FA119:FA134" si="568">EW7/EW$7*FA88</f>
        <v>0.85374963626334566</v>
      </c>
      <c r="FB119" s="10">
        <f t="shared" ref="FB119:FB134" si="569">EX7/EX$7*FB88</f>
        <v>0.98687187791817177</v>
      </c>
      <c r="FC119" s="10">
        <f t="shared" ref="FC119:FC134" si="570">EY7/EY$7*FC88</f>
        <v>1.0730581752331769</v>
      </c>
      <c r="FD119" s="10">
        <f t="shared" ref="FD119:FD134" si="571">EZ7/EZ$7*FD88</f>
        <v>1.1505865730179199</v>
      </c>
      <c r="FE119" s="10">
        <f t="shared" ref="FE119:FE134" si="572">FA7/FA$7*FE88</f>
        <v>1.1812880103438728</v>
      </c>
      <c r="FF119" s="10">
        <f t="shared" ref="FF119:FF134" si="573">FB7/FB$7*FF88</f>
        <v>1.171825525456538</v>
      </c>
      <c r="FG119" s="10">
        <f t="shared" ref="FG119:FG134" si="574">FC7/FC$7*FG88</f>
        <v>1.1564928368724914</v>
      </c>
      <c r="FH119" s="10">
        <f t="shared" ref="FH119:FH134" si="575">FD7/FD$7*FH88</f>
        <v>1.1419272222815025</v>
      </c>
      <c r="FI119" s="10">
        <f t="shared" ref="FI119:FI134" si="576">FE7/FE$7*FI88</f>
        <v>1.1081241690664712</v>
      </c>
      <c r="FJ119" s="10">
        <f t="shared" ref="FJ119:FJ134" si="577">FF7/FF$7*FJ88</f>
        <v>1.0670672677805193</v>
      </c>
    </row>
    <row r="120" spans="2:166" x14ac:dyDescent="0.2">
      <c r="B120" t="str">
        <f>B89</f>
        <v xml:space="preserve"> Goods producing</v>
      </c>
      <c r="C120" s="4"/>
      <c r="D120" s="4"/>
      <c r="E120" s="4"/>
      <c r="F120" s="4"/>
      <c r="G120" s="4">
        <f t="shared" si="418"/>
        <v>-0.59198542805100207</v>
      </c>
      <c r="H120" s="4">
        <f t="shared" si="419"/>
        <v>-0.76397870484555175</v>
      </c>
      <c r="I120" s="4">
        <f t="shared" si="420"/>
        <v>-0.68436086646036909</v>
      </c>
      <c r="J120" s="4">
        <f t="shared" si="421"/>
        <v>-0.29681597409606753</v>
      </c>
      <c r="K120" s="4">
        <f t="shared" si="422"/>
        <v>-7.2169598556607886E-2</v>
      </c>
      <c r="L120" s="4">
        <f t="shared" si="423"/>
        <v>5.9926889195176129E-2</v>
      </c>
      <c r="M120" s="4">
        <f t="shared" si="424"/>
        <v>-0.34253715783516953</v>
      </c>
      <c r="N120" s="4">
        <f t="shared" si="425"/>
        <v>-0.54864776217311628</v>
      </c>
      <c r="O120" s="4">
        <f t="shared" si="426"/>
        <v>-0.98239384524338003</v>
      </c>
      <c r="P120" s="4">
        <f t="shared" si="427"/>
        <v>-1.328766314297519</v>
      </c>
      <c r="Q120" s="4">
        <f t="shared" si="428"/>
        <v>-1.0045797015807303</v>
      </c>
      <c r="R120" s="4">
        <f t="shared" si="429"/>
        <v>-1.3742664189448235</v>
      </c>
      <c r="S120" s="4">
        <f t="shared" si="430"/>
        <v>-1.2448865475735034</v>
      </c>
      <c r="T120" s="4">
        <f t="shared" si="431"/>
        <v>-1.0258815253392743</v>
      </c>
      <c r="U120" s="4">
        <f t="shared" si="432"/>
        <v>-1.1899948009935948</v>
      </c>
      <c r="V120" s="4">
        <f t="shared" si="433"/>
        <v>-0.45423907628285853</v>
      </c>
      <c r="W120" s="4">
        <f t="shared" si="434"/>
        <v>0.13417337533543419</v>
      </c>
      <c r="X120" s="4">
        <f t="shared" si="435"/>
        <v>3.7735849056607394E-2</v>
      </c>
      <c r="Y120" s="4">
        <f t="shared" si="436"/>
        <v>-0.30340682520876677</v>
      </c>
      <c r="Z120" s="4">
        <f t="shared" si="437"/>
        <v>-1.7755885216793641</v>
      </c>
      <c r="AA120" s="4">
        <f t="shared" si="438"/>
        <v>-0.48586446938485395</v>
      </c>
      <c r="AB120" s="4">
        <f t="shared" si="439"/>
        <v>8.8013173584691809E-2</v>
      </c>
      <c r="AC120" s="4">
        <f t="shared" si="440"/>
        <v>0.92833691837428056</v>
      </c>
      <c r="AD120" s="4">
        <f t="shared" si="441"/>
        <v>3.0706506243941365</v>
      </c>
      <c r="AE120" s="4">
        <f t="shared" si="442"/>
        <v>2.1873434630155311</v>
      </c>
      <c r="AF120" s="4">
        <f t="shared" si="443"/>
        <v>2.3242333066497349</v>
      </c>
      <c r="AG120" s="4">
        <f t="shared" si="444"/>
        <v>2.4212018758861369</v>
      </c>
      <c r="AH120" s="4">
        <f t="shared" si="445"/>
        <v>2.435949027498328</v>
      </c>
      <c r="AI120" s="4">
        <f t="shared" si="446"/>
        <v>1.800726655528152</v>
      </c>
      <c r="AJ120" s="4">
        <f t="shared" si="447"/>
        <v>1.5858572728454416</v>
      </c>
      <c r="AK120" s="4">
        <f t="shared" si="448"/>
        <v>1.1542713180287383</v>
      </c>
      <c r="AL120" s="4">
        <f t="shared" si="449"/>
        <v>0.4431052818149554</v>
      </c>
      <c r="AM120" s="4">
        <f t="shared" si="450"/>
        <v>-4.771351799302273E-2</v>
      </c>
      <c r="AN120" s="4">
        <f t="shared" si="451"/>
        <v>-0.55964143327637761</v>
      </c>
      <c r="AO120" s="4">
        <f t="shared" si="452"/>
        <v>-0.91810683424980222</v>
      </c>
      <c r="AP120" s="4">
        <f t="shared" si="453"/>
        <v>-1.0155374799084336</v>
      </c>
      <c r="AQ120" s="4">
        <f t="shared" si="454"/>
        <v>-1.0269981548023681</v>
      </c>
      <c r="AR120" s="4">
        <f t="shared" si="455"/>
        <v>-0.65037112255506557</v>
      </c>
      <c r="AS120" s="4">
        <f t="shared" si="456"/>
        <v>-0.51552571634096322</v>
      </c>
      <c r="AT120" s="4">
        <f t="shared" si="457"/>
        <v>-0.3714108851959429</v>
      </c>
      <c r="AU120" s="4">
        <f t="shared" si="458"/>
        <v>-0.13995635259512187</v>
      </c>
      <c r="AV120" s="4">
        <f t="shared" si="459"/>
        <v>-0.55402315109507916</v>
      </c>
      <c r="AW120" s="4">
        <f t="shared" si="460"/>
        <v>-0.63138129327543968</v>
      </c>
      <c r="AX120" s="4">
        <f t="shared" si="461"/>
        <v>-1.2651136734979651</v>
      </c>
      <c r="AY120" s="4">
        <f t="shared" si="462"/>
        <v>-1.7121116043119882</v>
      </c>
      <c r="AZ120" s="4">
        <f t="shared" si="463"/>
        <v>-1.8554410513378101</v>
      </c>
      <c r="BA120" s="4">
        <f t="shared" si="464"/>
        <v>-1.9723960074502098</v>
      </c>
      <c r="BB120" s="4">
        <f t="shared" si="465"/>
        <v>-1.6968078650321696</v>
      </c>
      <c r="BC120" s="4">
        <f t="shared" si="466"/>
        <v>-1.4771665929312265</v>
      </c>
      <c r="BD120" s="4">
        <f t="shared" si="467"/>
        <v>-1.3347834684595605</v>
      </c>
      <c r="BE120" s="4">
        <f t="shared" si="468"/>
        <v>-1.1928233438485807</v>
      </c>
      <c r="BF120" s="4">
        <f t="shared" si="469"/>
        <v>-0.91230499171755708</v>
      </c>
      <c r="BG120" s="4">
        <f t="shared" si="470"/>
        <v>-0.50101691552160432</v>
      </c>
      <c r="BH120" s="4">
        <f t="shared" si="471"/>
        <v>-0.24139561506109711</v>
      </c>
      <c r="BI120" s="4">
        <f t="shared" si="472"/>
        <v>4.9789638776173463E-3</v>
      </c>
      <c r="BJ120" s="4">
        <f t="shared" si="473"/>
        <v>0.35758629252545759</v>
      </c>
      <c r="BK120" s="4">
        <f t="shared" si="474"/>
        <v>0.55885348103623766</v>
      </c>
      <c r="BL120" s="4">
        <f t="shared" si="475"/>
        <v>0.88773491592482767</v>
      </c>
      <c r="BM120" s="4">
        <f t="shared" si="476"/>
        <v>0.83076543818562543</v>
      </c>
      <c r="BN120" s="4">
        <f t="shared" si="477"/>
        <v>1.2189450495655352</v>
      </c>
      <c r="BO120" s="4">
        <f t="shared" si="478"/>
        <v>1.3843529125030476</v>
      </c>
      <c r="BP120" s="4">
        <f t="shared" si="479"/>
        <v>1.3067632850241551</v>
      </c>
      <c r="BQ120" s="4">
        <f t="shared" si="480"/>
        <v>1.4348441586486549</v>
      </c>
      <c r="BR120" s="4">
        <f t="shared" si="481"/>
        <v>0.97513523773370103</v>
      </c>
      <c r="BS120" s="4">
        <f t="shared" si="482"/>
        <v>0.98921286918837337</v>
      </c>
      <c r="BT120" s="4">
        <f t="shared" si="483"/>
        <v>1.0216008976996438</v>
      </c>
      <c r="BU120" s="4">
        <f t="shared" si="484"/>
        <v>1.0726474890297408</v>
      </c>
      <c r="BV120" s="4">
        <f t="shared" si="485"/>
        <v>0.96504594357482898</v>
      </c>
      <c r="BW120" s="4">
        <f t="shared" si="486"/>
        <v>0.61669179114704675</v>
      </c>
      <c r="BX120" s="4">
        <f t="shared" si="487"/>
        <v>0.1814223512336719</v>
      </c>
      <c r="BY120" s="4">
        <f t="shared" si="488"/>
        <v>-0.16889609512227674</v>
      </c>
      <c r="BZ120" s="4">
        <f t="shared" si="489"/>
        <v>-1.3050096252854033</v>
      </c>
      <c r="CA120" s="4">
        <f t="shared" si="490"/>
        <v>-1.7104472964256314</v>
      </c>
      <c r="CB120" s="4">
        <f t="shared" si="491"/>
        <v>-2.3659025150233708</v>
      </c>
      <c r="CC120" s="4">
        <f t="shared" si="492"/>
        <v>-2.748362748362752</v>
      </c>
      <c r="CD120" s="4">
        <f t="shared" si="493"/>
        <v>-2.1100004523044906</v>
      </c>
      <c r="CE120" s="4">
        <f t="shared" si="494"/>
        <v>-1.9202058019615502</v>
      </c>
      <c r="CF120" s="4">
        <f t="shared" si="495"/>
        <v>-1.2284492882980231</v>
      </c>
      <c r="CG120" s="4">
        <f t="shared" si="496"/>
        <v>-0.68372821803332895</v>
      </c>
      <c r="CH120" s="4">
        <f t="shared" si="497"/>
        <v>-0.2318854438096154</v>
      </c>
      <c r="CI120" s="4">
        <f t="shared" si="498"/>
        <v>4.8019207683055549E-3</v>
      </c>
      <c r="CJ120" s="4">
        <f t="shared" si="499"/>
        <v>0.3131873386248461</v>
      </c>
      <c r="CK120" s="4">
        <f t="shared" si="500"/>
        <v>0.56053811659192831</v>
      </c>
      <c r="CL120" s="4">
        <f t="shared" si="501"/>
        <v>0.68779053220757247</v>
      </c>
      <c r="CM120" s="4">
        <f t="shared" si="502"/>
        <v>0.78730849252884716</v>
      </c>
      <c r="CN120" s="4">
        <f t="shared" si="503"/>
        <v>0.83395978199586551</v>
      </c>
      <c r="CO120" s="4">
        <f t="shared" si="504"/>
        <v>0.8060182697474485</v>
      </c>
      <c r="CP120" s="4">
        <f t="shared" si="505"/>
        <v>0.84330351957253935</v>
      </c>
      <c r="CQ120" s="4">
        <f t="shared" si="506"/>
        <v>0.86360172720345141</v>
      </c>
      <c r="CR120" s="4">
        <f t="shared" si="507"/>
        <v>0.68196901389111675</v>
      </c>
      <c r="CS120" s="4">
        <f t="shared" si="508"/>
        <v>0.57875908583407387</v>
      </c>
      <c r="CT120" s="4">
        <f t="shared" si="509"/>
        <v>0.39501602636450156</v>
      </c>
      <c r="CU120" s="4">
        <f t="shared" si="510"/>
        <v>0.27797081306462623</v>
      </c>
      <c r="CV120" s="4">
        <f t="shared" si="511"/>
        <v>0.27852670514048794</v>
      </c>
      <c r="CW120" s="4">
        <f t="shared" si="512"/>
        <v>0.40298474414897223</v>
      </c>
      <c r="CX120" s="4">
        <f t="shared" si="513"/>
        <v>0.56407892715260666</v>
      </c>
      <c r="CY120" s="4">
        <f t="shared" si="514"/>
        <v>0.71303968600087442</v>
      </c>
      <c r="CZ120" s="4">
        <f t="shared" si="515"/>
        <v>0.70009131625864351</v>
      </c>
      <c r="DA120" s="4">
        <f t="shared" si="516"/>
        <v>0.56334394082738126</v>
      </c>
      <c r="DB120" s="4">
        <f t="shared" si="517"/>
        <v>0.41219059009461229</v>
      </c>
      <c r="DC120" s="4">
        <f t="shared" si="518"/>
        <v>0.33491605901305593</v>
      </c>
      <c r="DD120" s="4">
        <f t="shared" si="519"/>
        <v>0.33648790746582519</v>
      </c>
      <c r="DE120" s="4">
        <f t="shared" si="520"/>
        <v>0.20624140660806012</v>
      </c>
      <c r="DF120" s="4">
        <f t="shared" si="521"/>
        <v>5.7915856534146708E-2</v>
      </c>
      <c r="DG120" s="4">
        <f t="shared" si="522"/>
        <v>-6.9752174626621102E-2</v>
      </c>
      <c r="DH120" s="4">
        <f t="shared" si="523"/>
        <v>-0.14833478958811719</v>
      </c>
      <c r="DI120" s="4">
        <f t="shared" si="524"/>
        <v>-0.26451821339148668</v>
      </c>
      <c r="DJ120" s="4">
        <f t="shared" si="525"/>
        <v>-0.14462187405844923</v>
      </c>
      <c r="DK120" s="4">
        <f t="shared" si="526"/>
        <v>2.9952674773856089E-2</v>
      </c>
      <c r="DL120" s="4">
        <f t="shared" si="527"/>
        <v>0.1525084671908741</v>
      </c>
      <c r="DM120" s="4">
        <f t="shared" si="528"/>
        <v>0.4144218814753412</v>
      </c>
      <c r="DN120" s="4">
        <f t="shared" si="529"/>
        <v>0.61247325337155056</v>
      </c>
      <c r="DO120" s="4">
        <f t="shared" si="530"/>
        <v>0.48130322102924455</v>
      </c>
      <c r="DP120" s="4">
        <f t="shared" si="531"/>
        <v>0.51049127506357272</v>
      </c>
      <c r="DQ120" s="4">
        <f t="shared" si="532"/>
        <v>0.40180813661476888</v>
      </c>
      <c r="DR120" s="4">
        <f t="shared" si="533"/>
        <v>0.18025273734874908</v>
      </c>
      <c r="DS120" s="4">
        <f t="shared" si="534"/>
        <v>0.13188829634727037</v>
      </c>
      <c r="DT120" s="4">
        <f t="shared" si="535"/>
        <v>-1.4486158513462288</v>
      </c>
      <c r="DU120" s="4">
        <f t="shared" si="536"/>
        <v>-1.3673638278663882</v>
      </c>
      <c r="DV120" s="4">
        <f t="shared" si="537"/>
        <v>-1.4573928029522509</v>
      </c>
      <c r="DW120" s="4">
        <f t="shared" si="538"/>
        <v>-1.5669702126068186</v>
      </c>
      <c r="DX120" s="4">
        <f t="shared" si="539"/>
        <v>-0.18543492919757243</v>
      </c>
      <c r="DY120" s="4">
        <f t="shared" si="540"/>
        <v>-0.26938775510204149</v>
      </c>
      <c r="DZ120" s="4">
        <f t="shared" si="541"/>
        <v>1.8204251704118504E-2</v>
      </c>
      <c r="EA120" s="4">
        <f t="shared" si="542"/>
        <v>0.12763112578756469</v>
      </c>
      <c r="EB120" s="4">
        <f t="shared" si="543"/>
        <v>0.27763352374864997</v>
      </c>
      <c r="EC120" s="4">
        <f t="shared" si="544"/>
        <v>0.49673407126373775</v>
      </c>
      <c r="ED120" s="4">
        <f t="shared" si="545"/>
        <v>0.39723661485319683</v>
      </c>
      <c r="EE120" s="4">
        <f t="shared" si="546"/>
        <v>0.41705725928335274</v>
      </c>
      <c r="EF120" s="4">
        <f t="shared" si="547"/>
        <v>0.26932195353247945</v>
      </c>
      <c r="EG120" s="4">
        <f t="shared" si="548"/>
        <v>2.2478645286976417E-2</v>
      </c>
      <c r="EH120" s="4">
        <f t="shared" si="549"/>
        <v>-6.9417084107239083E-2</v>
      </c>
      <c r="EI120" s="4">
        <f t="shared" si="550"/>
        <v>-4.1224749840724759E-2</v>
      </c>
      <c r="EJ120" s="4">
        <f t="shared" si="551"/>
        <v>0</v>
      </c>
      <c r="EK120" s="4">
        <f t="shared" si="552"/>
        <v>-7.501453406596555E-3</v>
      </c>
      <c r="EL120" s="4">
        <f t="shared" si="553"/>
        <v>-0.84170665866826866</v>
      </c>
      <c r="EM120" s="10">
        <f t="shared" si="554"/>
        <v>-0.48514085426105075</v>
      </c>
      <c r="EN120" s="10">
        <f t="shared" si="555"/>
        <v>-0.51379687876932145</v>
      </c>
      <c r="EO120" s="10">
        <f t="shared" si="556"/>
        <v>-0.46008475674075239</v>
      </c>
      <c r="EP120" s="10">
        <f t="shared" si="557"/>
        <v>0.39049083184257638</v>
      </c>
      <c r="EQ120" s="10">
        <f t="shared" si="558"/>
        <v>4.6884796009766569E-2</v>
      </c>
      <c r="ER120" s="10">
        <f t="shared" si="559"/>
        <v>0.11233154974785672</v>
      </c>
      <c r="ES120" s="10">
        <f t="shared" si="560"/>
        <v>0.1460195075611139</v>
      </c>
      <c r="ET120" s="10">
        <f t="shared" si="561"/>
        <v>0.17206062637862921</v>
      </c>
      <c r="EU120" s="10">
        <f t="shared" si="562"/>
        <v>0.19758052573323914</v>
      </c>
      <c r="EV120" s="10">
        <f t="shared" si="563"/>
        <v>0.18791653308794984</v>
      </c>
      <c r="EW120" s="10">
        <f t="shared" si="564"/>
        <v>0.18575144505513141</v>
      </c>
      <c r="EX120" s="10">
        <f t="shared" si="565"/>
        <v>0.18579007276164303</v>
      </c>
      <c r="EY120" s="10">
        <f t="shared" si="566"/>
        <v>0.17823019776376761</v>
      </c>
      <c r="EZ120" s="10">
        <f t="shared" si="567"/>
        <v>0.17069767012005002</v>
      </c>
      <c r="FA120" s="10">
        <f t="shared" si="568"/>
        <v>0.1713199623016832</v>
      </c>
      <c r="FB120" s="10">
        <f t="shared" si="569"/>
        <v>0.18580333126842782</v>
      </c>
      <c r="FC120" s="10">
        <f t="shared" si="570"/>
        <v>0.1945827302485694</v>
      </c>
      <c r="FD120" s="10">
        <f t="shared" si="571"/>
        <v>0.21903187522566162</v>
      </c>
      <c r="FE120" s="10">
        <f t="shared" si="572"/>
        <v>0.22426439319638458</v>
      </c>
      <c r="FF120" s="10">
        <f t="shared" si="573"/>
        <v>0.2270609853745866</v>
      </c>
      <c r="FG120" s="10">
        <f t="shared" si="574"/>
        <v>0.21486439263924434</v>
      </c>
      <c r="FH120" s="10">
        <f t="shared" si="575"/>
        <v>0.18463877921246258</v>
      </c>
      <c r="FI120" s="10">
        <f t="shared" si="576"/>
        <v>0.16477953760860561</v>
      </c>
      <c r="FJ120" s="10">
        <f t="shared" si="577"/>
        <v>0.13896381593778936</v>
      </c>
    </row>
    <row r="121" spans="2:166" x14ac:dyDescent="0.2">
      <c r="B121" t="str">
        <f t="shared" ref="B121:B131" si="578">B90</f>
        <v xml:space="preserve">   Mining, Logging and Construction</v>
      </c>
      <c r="C121" s="4"/>
      <c r="D121" s="4"/>
      <c r="E121" s="4"/>
      <c r="F121" s="4"/>
      <c r="G121" s="4">
        <f t="shared" si="418"/>
        <v>-0.15786278081360011</v>
      </c>
      <c r="H121" s="4">
        <f t="shared" si="419"/>
        <v>-0.39402051312900416</v>
      </c>
      <c r="I121" s="4">
        <f t="shared" si="420"/>
        <v>-0.3302785051178288</v>
      </c>
      <c r="J121" s="4">
        <f t="shared" si="421"/>
        <v>-5.9962823049713159E-3</v>
      </c>
      <c r="K121" s="4">
        <f t="shared" si="422"/>
        <v>9.6226131408809992E-2</v>
      </c>
      <c r="L121" s="4">
        <f t="shared" si="423"/>
        <v>0.26068196799904125</v>
      </c>
      <c r="M121" s="4">
        <f t="shared" si="424"/>
        <v>0.1399934471152415</v>
      </c>
      <c r="N121" s="4">
        <f t="shared" si="425"/>
        <v>3.5781375793899152E-2</v>
      </c>
      <c r="O121" s="4">
        <f t="shared" si="426"/>
        <v>-0.12723775706465512</v>
      </c>
      <c r="P121" s="4">
        <f t="shared" si="427"/>
        <v>-0.38681863816216877</v>
      </c>
      <c r="Q121" s="4">
        <f t="shared" si="428"/>
        <v>-0.32205643374205967</v>
      </c>
      <c r="R121" s="4">
        <f t="shared" si="429"/>
        <v>-0.25361998289539645</v>
      </c>
      <c r="S121" s="4">
        <f t="shared" si="430"/>
        <v>-0.18246564054268777</v>
      </c>
      <c r="T121" s="4">
        <f t="shared" si="431"/>
        <v>-5.275962130316203E-2</v>
      </c>
      <c r="U121" s="4">
        <f t="shared" si="432"/>
        <v>-8.0873433077234658E-2</v>
      </c>
      <c r="V121" s="4">
        <f t="shared" si="433"/>
        <v>-8.7917240570870997E-3</v>
      </c>
      <c r="W121" s="4">
        <f t="shared" si="434"/>
        <v>6.1253062653132427E-2</v>
      </c>
      <c r="X121" s="4">
        <f t="shared" si="435"/>
        <v>7.547169811320785E-2</v>
      </c>
      <c r="Y121" s="4">
        <f t="shared" si="436"/>
        <v>9.8246019591412395E-2</v>
      </c>
      <c r="Z121" s="4">
        <f t="shared" si="437"/>
        <v>-5.7277049086431345E-2</v>
      </c>
      <c r="AA121" s="4">
        <f t="shared" si="438"/>
        <v>2.5571814178150187E-2</v>
      </c>
      <c r="AB121" s="4">
        <f t="shared" si="439"/>
        <v>9.6530577479983767E-2</v>
      </c>
      <c r="AC121" s="4">
        <f t="shared" si="440"/>
        <v>0.17830861541944898</v>
      </c>
      <c r="AD121" s="4">
        <f t="shared" si="441"/>
        <v>0.43907167702571714</v>
      </c>
      <c r="AE121" s="4">
        <f t="shared" si="442"/>
        <v>0.52318138810040626</v>
      </c>
      <c r="AF121" s="4">
        <f t="shared" si="443"/>
        <v>0.49962734976674944</v>
      </c>
      <c r="AG121" s="4">
        <f t="shared" si="444"/>
        <v>0.4853310066528525</v>
      </c>
      <c r="AH121" s="4">
        <f t="shared" si="445"/>
        <v>0.5258215962441315</v>
      </c>
      <c r="AI121" s="4">
        <f t="shared" si="446"/>
        <v>0.32885140690057479</v>
      </c>
      <c r="AJ121" s="4">
        <f t="shared" si="447"/>
        <v>0.42376186143247008</v>
      </c>
      <c r="AK121" s="4">
        <f t="shared" si="448"/>
        <v>0.48844443301884288</v>
      </c>
      <c r="AL121" s="4">
        <f t="shared" si="449"/>
        <v>0.44816934217855942</v>
      </c>
      <c r="AM121" s="4">
        <f t="shared" si="450"/>
        <v>0.49220260666482535</v>
      </c>
      <c r="AN121" s="4">
        <f t="shared" si="451"/>
        <v>0.47544758933214554</v>
      </c>
      <c r="AO121" s="4">
        <f t="shared" si="452"/>
        <v>0.48360172820110009</v>
      </c>
      <c r="AP121" s="4">
        <f t="shared" si="453"/>
        <v>0.42131411036968469</v>
      </c>
      <c r="AQ121" s="4">
        <f t="shared" si="454"/>
        <v>0.48557832378362714</v>
      </c>
      <c r="AR121" s="4">
        <f t="shared" si="455"/>
        <v>0.43519257271342532</v>
      </c>
      <c r="AS121" s="4">
        <f t="shared" si="456"/>
        <v>0.30451984174559449</v>
      </c>
      <c r="AT121" s="4">
        <f t="shared" si="457"/>
        <v>0.3118899100042849</v>
      </c>
      <c r="AU121" s="4">
        <f t="shared" si="458"/>
        <v>0.18502704241389098</v>
      </c>
      <c r="AV121" s="4">
        <f t="shared" si="459"/>
        <v>-7.0726359714265191E-2</v>
      </c>
      <c r="AW121" s="4">
        <f t="shared" si="460"/>
        <v>-0.18307710362633545</v>
      </c>
      <c r="AX121" s="4">
        <f t="shared" si="461"/>
        <v>-0.53685635591242153</v>
      </c>
      <c r="AY121" s="4">
        <f t="shared" si="462"/>
        <v>-0.5542638389816581</v>
      </c>
      <c r="AZ121" s="4">
        <f t="shared" si="463"/>
        <v>-0.50108726481989208</v>
      </c>
      <c r="BA121" s="4">
        <f t="shared" si="464"/>
        <v>-0.39638951239314185</v>
      </c>
      <c r="BB121" s="4">
        <f t="shared" si="465"/>
        <v>-0.20633572035441267</v>
      </c>
      <c r="BC121" s="4">
        <f t="shared" si="466"/>
        <v>-0.25561618247062812</v>
      </c>
      <c r="BD121" s="4">
        <f t="shared" si="467"/>
        <v>-0.13347834684595711</v>
      </c>
      <c r="BE121" s="4">
        <f t="shared" si="468"/>
        <v>-0.13061908517350126</v>
      </c>
      <c r="BF121" s="4">
        <f t="shared" si="469"/>
        <v>0</v>
      </c>
      <c r="BG121" s="4">
        <f t="shared" si="470"/>
        <v>0.13641549680043655</v>
      </c>
      <c r="BH121" s="4">
        <f t="shared" si="471"/>
        <v>0.14185103153074785</v>
      </c>
      <c r="BI121" s="4">
        <f t="shared" si="472"/>
        <v>0.16181632602255461</v>
      </c>
      <c r="BJ121" s="4">
        <f t="shared" si="473"/>
        <v>0.23590762354109823</v>
      </c>
      <c r="BK121" s="4">
        <f t="shared" si="474"/>
        <v>0.2384441519087947</v>
      </c>
      <c r="BL121" s="4">
        <f t="shared" si="475"/>
        <v>0.35855588526211618</v>
      </c>
      <c r="BM121" s="4">
        <f t="shared" si="476"/>
        <v>0.51522248243559787</v>
      </c>
      <c r="BN121" s="4">
        <f t="shared" si="477"/>
        <v>0.56051890833435425</v>
      </c>
      <c r="BO121" s="4">
        <f t="shared" si="478"/>
        <v>0.66780404582013231</v>
      </c>
      <c r="BP121" s="4">
        <f t="shared" si="479"/>
        <v>0.71014492753623137</v>
      </c>
      <c r="BQ121" s="4">
        <f t="shared" si="480"/>
        <v>0.59505242699810401</v>
      </c>
      <c r="BR121" s="4">
        <f t="shared" si="481"/>
        <v>0.47451836386067997</v>
      </c>
      <c r="BS121" s="4">
        <f t="shared" si="482"/>
        <v>0.5511328842620915</v>
      </c>
      <c r="BT121" s="4">
        <f t="shared" si="483"/>
        <v>0.61716850570413562</v>
      </c>
      <c r="BU121" s="4">
        <f t="shared" si="484"/>
        <v>0.60365443105569649</v>
      </c>
      <c r="BV121" s="4">
        <f t="shared" si="485"/>
        <v>0.53562358590755965</v>
      </c>
      <c r="BW121" s="4">
        <f t="shared" si="486"/>
        <v>0.23297245443332978</v>
      </c>
      <c r="BX121" s="4">
        <f t="shared" si="487"/>
        <v>-0.11112119013062612</v>
      </c>
      <c r="BY121" s="4">
        <f t="shared" si="488"/>
        <v>-0.28599738774039424</v>
      </c>
      <c r="BZ121" s="4">
        <f t="shared" si="489"/>
        <v>-0.66481622420199549</v>
      </c>
      <c r="CA121" s="4">
        <f t="shared" si="490"/>
        <v>-1.165506350230209</v>
      </c>
      <c r="CB121" s="4">
        <f t="shared" si="491"/>
        <v>-1.4667260182506112</v>
      </c>
      <c r="CC121" s="4">
        <f t="shared" si="492"/>
        <v>-1.6405816405816398</v>
      </c>
      <c r="CD121" s="4">
        <f t="shared" si="493"/>
        <v>-1.5152200461350598</v>
      </c>
      <c r="CE121" s="4">
        <f t="shared" si="494"/>
        <v>-1.1025105083032825</v>
      </c>
      <c r="CF121" s="4">
        <f t="shared" si="495"/>
        <v>-0.7798186686710199</v>
      </c>
      <c r="CG121" s="4">
        <f t="shared" si="496"/>
        <v>-0.49142965671145739</v>
      </c>
      <c r="CH121" s="4">
        <f t="shared" si="497"/>
        <v>-0.29643087662259993</v>
      </c>
      <c r="CI121" s="4">
        <f t="shared" si="498"/>
        <v>-0.26650660264105641</v>
      </c>
      <c r="CJ121" s="4">
        <f t="shared" si="499"/>
        <v>-0.17691498517739324</v>
      </c>
      <c r="CK121" s="4">
        <f t="shared" si="500"/>
        <v>-0.13118977196832388</v>
      </c>
      <c r="CL121" s="4">
        <f t="shared" si="501"/>
        <v>-9.0124276634096126E-2</v>
      </c>
      <c r="CM121" s="4">
        <f t="shared" si="502"/>
        <v>4.7285795347077601E-2</v>
      </c>
      <c r="CN121" s="4">
        <f t="shared" si="503"/>
        <v>0.171490321368164</v>
      </c>
      <c r="CO121" s="4">
        <f t="shared" si="504"/>
        <v>0.22661962946522538</v>
      </c>
      <c r="CP121" s="4">
        <f t="shared" si="505"/>
        <v>0.35776512951562317</v>
      </c>
      <c r="CQ121" s="4">
        <f t="shared" si="506"/>
        <v>0.43641905465629116</v>
      </c>
      <c r="CR121" s="4">
        <f t="shared" si="507"/>
        <v>0.38904272604526613</v>
      </c>
      <c r="CS121" s="4">
        <f t="shared" si="508"/>
        <v>0.4420443411488591</v>
      </c>
      <c r="CT121" s="4">
        <f t="shared" si="509"/>
        <v>0.36115750981896905</v>
      </c>
      <c r="CU121" s="4">
        <f t="shared" si="510"/>
        <v>0.34073841601470561</v>
      </c>
      <c r="CV121" s="4">
        <f t="shared" si="511"/>
        <v>0.33423204616858543</v>
      </c>
      <c r="CW121" s="4">
        <f t="shared" si="512"/>
        <v>0.40077054225804443</v>
      </c>
      <c r="CX121" s="4">
        <f t="shared" si="513"/>
        <v>0.5487149096815267</v>
      </c>
      <c r="CY121" s="4">
        <f t="shared" si="514"/>
        <v>0.62363715656345509</v>
      </c>
      <c r="CZ121" s="4">
        <f t="shared" si="515"/>
        <v>0.6500847936687405</v>
      </c>
      <c r="DA121" s="4">
        <f t="shared" si="516"/>
        <v>0.49023823858260918</v>
      </c>
      <c r="DB121" s="4">
        <f t="shared" si="517"/>
        <v>0.38015505200435717</v>
      </c>
      <c r="DC121" s="4">
        <f t="shared" si="518"/>
        <v>0.37095133118534884</v>
      </c>
      <c r="DD121" s="4">
        <f t="shared" si="519"/>
        <v>0.38065194532071445</v>
      </c>
      <c r="DE121" s="4">
        <f t="shared" si="520"/>
        <v>0.42498229240448332</v>
      </c>
      <c r="DF121" s="4">
        <f t="shared" si="521"/>
        <v>0.39506887850080569</v>
      </c>
      <c r="DG121" s="4">
        <f t="shared" si="522"/>
        <v>0.33440013129821061</v>
      </c>
      <c r="DH121" s="4">
        <f t="shared" si="523"/>
        <v>0.28244569524312718</v>
      </c>
      <c r="DI121" s="4">
        <f t="shared" si="524"/>
        <v>0.22009530732574051</v>
      </c>
      <c r="DJ121" s="4">
        <f t="shared" si="525"/>
        <v>0.22697599678618088</v>
      </c>
      <c r="DK121" s="4">
        <f t="shared" si="526"/>
        <v>0.2795582978893339</v>
      </c>
      <c r="DL121" s="4">
        <f t="shared" si="527"/>
        <v>0.29511378716155801</v>
      </c>
      <c r="DM121" s="4">
        <f t="shared" si="528"/>
        <v>0.33351094271110743</v>
      </c>
      <c r="DN121" s="4">
        <f t="shared" si="529"/>
        <v>0.33960856677332707</v>
      </c>
      <c r="DO121" s="4">
        <f t="shared" si="530"/>
        <v>0.1208129542664509</v>
      </c>
      <c r="DP121" s="4">
        <f t="shared" si="531"/>
        <v>0.13781323395252226</v>
      </c>
      <c r="DQ121" s="4">
        <f t="shared" si="532"/>
        <v>9.0793184715837832E-2</v>
      </c>
      <c r="DR121" s="4">
        <f t="shared" si="533"/>
        <v>2.3010987746649867E-2</v>
      </c>
      <c r="DS121" s="4">
        <f t="shared" si="534"/>
        <v>0.13188829634726845</v>
      </c>
      <c r="DT121" s="4">
        <f t="shared" si="535"/>
        <v>-0.66173682214637719</v>
      </c>
      <c r="DU121" s="4">
        <f t="shared" si="536"/>
        <v>-0.23322299127294543</v>
      </c>
      <c r="DV121" s="4">
        <f t="shared" si="537"/>
        <v>-9.9282543131709297E-2</v>
      </c>
      <c r="DW121" s="4">
        <f t="shared" si="538"/>
        <v>-0.1084537855980852</v>
      </c>
      <c r="DX121" s="4">
        <f t="shared" si="539"/>
        <v>0.74173971679028861</v>
      </c>
      <c r="DY121" s="4">
        <f t="shared" si="540"/>
        <v>0.25918367346938764</v>
      </c>
      <c r="DZ121" s="4">
        <f t="shared" si="541"/>
        <v>0.16990634923845579</v>
      </c>
      <c r="EA121" s="4">
        <f t="shared" si="542"/>
        <v>4.6595490366889605E-2</v>
      </c>
      <c r="EB121" s="4">
        <f t="shared" si="543"/>
        <v>5.1931450485359382E-2</v>
      </c>
      <c r="EC121" s="4">
        <f t="shared" si="544"/>
        <v>0.1427621543395784</v>
      </c>
      <c r="ED121" s="4">
        <f t="shared" si="545"/>
        <v>8.6355785837650773E-2</v>
      </c>
      <c r="EE121" s="4">
        <f t="shared" si="546"/>
        <v>0.1549616422107864</v>
      </c>
      <c r="EF121" s="4">
        <f t="shared" si="547"/>
        <v>7.5865339023238037E-3</v>
      </c>
      <c r="EG121" s="4">
        <f t="shared" si="548"/>
        <v>-0.20605424846395892</v>
      </c>
      <c r="EH121" s="4">
        <f t="shared" si="549"/>
        <v>-0.31331494718673158</v>
      </c>
      <c r="EI121" s="4">
        <f t="shared" si="550"/>
        <v>-0.32979799872578197</v>
      </c>
      <c r="EJ121" s="4">
        <f t="shared" si="551"/>
        <v>-0.28806045528516128</v>
      </c>
      <c r="EK121" s="4">
        <f t="shared" si="552"/>
        <v>-0.21754214879132863</v>
      </c>
      <c r="EL121" s="4">
        <f t="shared" si="553"/>
        <v>-0.2155818836232761</v>
      </c>
      <c r="EM121" s="10">
        <f t="shared" si="554"/>
        <v>-0.19850159404888387</v>
      </c>
      <c r="EN121" s="10">
        <f t="shared" si="555"/>
        <v>-0.1840464658835754</v>
      </c>
      <c r="EO121" s="10">
        <f t="shared" si="556"/>
        <v>-0.13232710920295349</v>
      </c>
      <c r="EP121" s="10">
        <f t="shared" si="557"/>
        <v>-1.9008273703040798E-2</v>
      </c>
      <c r="EQ121" s="10">
        <f t="shared" si="558"/>
        <v>2.1506588471660641E-2</v>
      </c>
      <c r="ER121" s="10">
        <f t="shared" si="559"/>
        <v>5.4372036510523331E-2</v>
      </c>
      <c r="ES121" s="10">
        <f t="shared" si="560"/>
        <v>5.8359752123629642E-2</v>
      </c>
      <c r="ET121" s="10">
        <f t="shared" si="561"/>
        <v>6.7801443270253253E-2</v>
      </c>
      <c r="EU121" s="10">
        <f t="shared" si="562"/>
        <v>8.3405276200275755E-2</v>
      </c>
      <c r="EV121" s="10">
        <f t="shared" si="563"/>
        <v>8.94754924541247E-2</v>
      </c>
      <c r="EW121" s="10">
        <f t="shared" si="564"/>
        <v>0.10368946527224726</v>
      </c>
      <c r="EX121" s="10">
        <f t="shared" si="565"/>
        <v>0.11481515619401109</v>
      </c>
      <c r="EY121" s="10">
        <f t="shared" si="566"/>
        <v>0.1227582399754371</v>
      </c>
      <c r="EZ121" s="10">
        <f t="shared" si="567"/>
        <v>0.13134571130190506</v>
      </c>
      <c r="FA121" s="10">
        <f t="shared" si="568"/>
        <v>0.14113524923018175</v>
      </c>
      <c r="FB121" s="10">
        <f t="shared" si="569"/>
        <v>0.15455338207805053</v>
      </c>
      <c r="FC121" s="10">
        <f t="shared" si="570"/>
        <v>0.15958758737968023</v>
      </c>
      <c r="FD121" s="10">
        <f t="shared" si="571"/>
        <v>0.17292529849461483</v>
      </c>
      <c r="FE121" s="10">
        <f t="shared" si="572"/>
        <v>0.16494968558198875</v>
      </c>
      <c r="FF121" s="10">
        <f t="shared" si="573"/>
        <v>0.15706809092528945</v>
      </c>
      <c r="FG121" s="10">
        <f t="shared" si="574"/>
        <v>0.14938456129422772</v>
      </c>
      <c r="FH121" s="10">
        <f t="shared" si="575"/>
        <v>0.13146942695550151</v>
      </c>
      <c r="FI121" s="10">
        <f t="shared" si="576"/>
        <v>0.12346362087246554</v>
      </c>
      <c r="FJ121" s="10">
        <f t="shared" si="577"/>
        <v>0.10966667674534922</v>
      </c>
    </row>
    <row r="122" spans="2:166" x14ac:dyDescent="0.2">
      <c r="B122" t="str">
        <f t="shared" si="578"/>
        <v xml:space="preserve">   Manufacturing</v>
      </c>
      <c r="C122" s="4"/>
      <c r="D122" s="4"/>
      <c r="E122" s="4"/>
      <c r="F122" s="4"/>
      <c r="G122" s="4">
        <f t="shared" si="418"/>
        <v>-0.43412264723740329</v>
      </c>
      <c r="H122" s="4">
        <f t="shared" si="419"/>
        <v>-0.36995819171654443</v>
      </c>
      <c r="I122" s="4">
        <f t="shared" si="420"/>
        <v>-0.35408236134253973</v>
      </c>
      <c r="J122" s="4">
        <f t="shared" si="421"/>
        <v>-0.29081969179109268</v>
      </c>
      <c r="K122" s="4">
        <f t="shared" si="422"/>
        <v>-0.16839572996541971</v>
      </c>
      <c r="L122" s="4">
        <f t="shared" si="423"/>
        <v>-0.20075507880386254</v>
      </c>
      <c r="M122" s="4">
        <f t="shared" si="424"/>
        <v>-0.48253060495040673</v>
      </c>
      <c r="N122" s="4">
        <f t="shared" si="425"/>
        <v>-0.58442913796701912</v>
      </c>
      <c r="O122" s="4">
        <f t="shared" si="426"/>
        <v>-0.85515608817872313</v>
      </c>
      <c r="P122" s="4">
        <f t="shared" si="427"/>
        <v>-0.9419476761353508</v>
      </c>
      <c r="Q122" s="4">
        <f t="shared" si="428"/>
        <v>-0.68252326783867368</v>
      </c>
      <c r="R122" s="4">
        <f t="shared" si="429"/>
        <v>-1.1206464360494262</v>
      </c>
      <c r="S122" s="4">
        <f t="shared" si="430"/>
        <v>-1.0624209070308162</v>
      </c>
      <c r="T122" s="4">
        <f t="shared" si="431"/>
        <v>-0.97312190403611243</v>
      </c>
      <c r="U122" s="4">
        <f t="shared" si="432"/>
        <v>-1.1091213679163565</v>
      </c>
      <c r="V122" s="4">
        <f t="shared" si="433"/>
        <v>-0.44544735222577064</v>
      </c>
      <c r="W122" s="4">
        <f t="shared" si="434"/>
        <v>7.2920312682305075E-2</v>
      </c>
      <c r="X122" s="4">
        <f t="shared" si="435"/>
        <v>-3.7735849056600962E-2</v>
      </c>
      <c r="Y122" s="4">
        <f t="shared" si="436"/>
        <v>-0.40165284480018237</v>
      </c>
      <c r="Z122" s="4">
        <f t="shared" si="437"/>
        <v>-1.7183114725929327</v>
      </c>
      <c r="AA122" s="4">
        <f t="shared" si="438"/>
        <v>-0.51143628356300563</v>
      </c>
      <c r="AB122" s="4">
        <f t="shared" si="439"/>
        <v>-8.5174038952920625E-3</v>
      </c>
      <c r="AC122" s="4">
        <f t="shared" si="440"/>
        <v>0.75002830295482825</v>
      </c>
      <c r="AD122" s="4">
        <f t="shared" si="441"/>
        <v>2.6315789473684177</v>
      </c>
      <c r="AE122" s="4">
        <f t="shared" si="442"/>
        <v>1.6641620749151267</v>
      </c>
      <c r="AF122" s="4">
        <f t="shared" si="443"/>
        <v>1.8246059568829835</v>
      </c>
      <c r="AG122" s="4">
        <f t="shared" si="444"/>
        <v>1.9358708692332829</v>
      </c>
      <c r="AH122" s="4">
        <f t="shared" si="445"/>
        <v>1.910127431254196</v>
      </c>
      <c r="AI122" s="4">
        <f t="shared" si="446"/>
        <v>1.4718752486275766</v>
      </c>
      <c r="AJ122" s="4">
        <f t="shared" si="447"/>
        <v>1.1620954114129716</v>
      </c>
      <c r="AK122" s="4">
        <f t="shared" si="448"/>
        <v>0.66582688500989551</v>
      </c>
      <c r="AL122" s="4">
        <f t="shared" si="449"/>
        <v>-5.0640603636008278E-3</v>
      </c>
      <c r="AM122" s="4">
        <f t="shared" si="450"/>
        <v>-0.539916124657848</v>
      </c>
      <c r="AN122" s="4">
        <f t="shared" si="451"/>
        <v>-1.0350890226085205</v>
      </c>
      <c r="AO122" s="4">
        <f t="shared" si="452"/>
        <v>-1.4017085624509007</v>
      </c>
      <c r="AP122" s="4">
        <f t="shared" si="453"/>
        <v>-1.4368515902781176</v>
      </c>
      <c r="AQ122" s="4">
        <f t="shared" si="454"/>
        <v>-1.5125764785859939</v>
      </c>
      <c r="AR122" s="4">
        <f t="shared" si="455"/>
        <v>-1.0855636952684917</v>
      </c>
      <c r="AS122" s="4">
        <f t="shared" si="456"/>
        <v>-0.82004555808655888</v>
      </c>
      <c r="AT122" s="4">
        <f t="shared" si="457"/>
        <v>-0.6833007952002268</v>
      </c>
      <c r="AU122" s="4">
        <f t="shared" si="458"/>
        <v>-0.32498339500901219</v>
      </c>
      <c r="AV122" s="4">
        <f t="shared" si="459"/>
        <v>-0.4832967913808156</v>
      </c>
      <c r="AW122" s="4">
        <f t="shared" si="460"/>
        <v>-0.44830418964910518</v>
      </c>
      <c r="AX122" s="4">
        <f t="shared" si="461"/>
        <v>-0.72825731758554479</v>
      </c>
      <c r="AY122" s="4">
        <f t="shared" si="462"/>
        <v>-1.1578477653303294</v>
      </c>
      <c r="AZ122" s="4">
        <f t="shared" si="463"/>
        <v>-1.3543537865179158</v>
      </c>
      <c r="BA122" s="4">
        <f t="shared" si="464"/>
        <v>-1.576006495057068</v>
      </c>
      <c r="BB122" s="4">
        <f t="shared" si="465"/>
        <v>-1.490472144677754</v>
      </c>
      <c r="BC122" s="4">
        <f t="shared" si="466"/>
        <v>-1.2215504104606012</v>
      </c>
      <c r="BD122" s="4">
        <f t="shared" si="467"/>
        <v>-1.2013051216136048</v>
      </c>
      <c r="BE122" s="4">
        <f t="shared" si="468"/>
        <v>-1.0622042586750793</v>
      </c>
      <c r="BF122" s="4">
        <f t="shared" si="469"/>
        <v>-0.91230499171755719</v>
      </c>
      <c r="BG122" s="4">
        <f t="shared" si="470"/>
        <v>-0.63743241232203918</v>
      </c>
      <c r="BH122" s="4">
        <f t="shared" si="471"/>
        <v>-0.3832466465918436</v>
      </c>
      <c r="BI122" s="4">
        <f t="shared" si="472"/>
        <v>-0.15683736214493763</v>
      </c>
      <c r="BJ122" s="4">
        <f t="shared" si="473"/>
        <v>0.12167866898435718</v>
      </c>
      <c r="BK122" s="4">
        <f t="shared" si="474"/>
        <v>0.32040932912744163</v>
      </c>
      <c r="BL122" s="4">
        <f t="shared" si="475"/>
        <v>0.52917903066271066</v>
      </c>
      <c r="BM122" s="4">
        <f t="shared" si="476"/>
        <v>0.31554295575003033</v>
      </c>
      <c r="BN122" s="4">
        <f t="shared" si="477"/>
        <v>0.65842614123118326</v>
      </c>
      <c r="BO122" s="4">
        <f t="shared" si="478"/>
        <v>0.71654886668291684</v>
      </c>
      <c r="BP122" s="4">
        <f t="shared" si="479"/>
        <v>0.59661835748792302</v>
      </c>
      <c r="BQ122" s="4">
        <f t="shared" si="480"/>
        <v>0.83979173165054999</v>
      </c>
      <c r="BR122" s="4">
        <f t="shared" si="481"/>
        <v>0.50061687387301945</v>
      </c>
      <c r="BS122" s="4">
        <f t="shared" si="482"/>
        <v>0.43807998492628031</v>
      </c>
      <c r="BT122" s="4">
        <f t="shared" si="483"/>
        <v>0.40443239199550995</v>
      </c>
      <c r="BU122" s="4">
        <f t="shared" si="484"/>
        <v>0.46899305797404361</v>
      </c>
      <c r="BV122" s="4">
        <f t="shared" si="485"/>
        <v>0.42942235766726894</v>
      </c>
      <c r="BW122" s="4">
        <f t="shared" si="486"/>
        <v>0.38371933671371861</v>
      </c>
      <c r="BX122" s="4">
        <f t="shared" si="487"/>
        <v>0.29254354136429589</v>
      </c>
      <c r="BY122" s="4">
        <f t="shared" si="488"/>
        <v>0.11710129261811471</v>
      </c>
      <c r="BZ122" s="4">
        <f t="shared" si="489"/>
        <v>-0.64019340108340583</v>
      </c>
      <c r="CA122" s="4">
        <f t="shared" si="490"/>
        <v>-0.5449409461954231</v>
      </c>
      <c r="CB122" s="4">
        <f t="shared" si="491"/>
        <v>-0.89917649677275824</v>
      </c>
      <c r="CC122" s="4">
        <f t="shared" si="492"/>
        <v>-1.1077811077811091</v>
      </c>
      <c r="CD122" s="4">
        <f t="shared" si="493"/>
        <v>-0.59478040616943251</v>
      </c>
      <c r="CE122" s="4">
        <f t="shared" si="494"/>
        <v>-0.81769529365826843</v>
      </c>
      <c r="CF122" s="4">
        <f t="shared" si="495"/>
        <v>-0.44863061962700329</v>
      </c>
      <c r="CG122" s="4">
        <f t="shared" si="496"/>
        <v>-0.19229856132187351</v>
      </c>
      <c r="CH122" s="4">
        <f t="shared" si="497"/>
        <v>6.4545432812987136E-2</v>
      </c>
      <c r="CI122" s="4">
        <f t="shared" si="498"/>
        <v>0.27130852340936479</v>
      </c>
      <c r="CJ122" s="4">
        <f t="shared" si="499"/>
        <v>0.490102323802239</v>
      </c>
      <c r="CK122" s="4">
        <f t="shared" si="500"/>
        <v>0.69172788856025091</v>
      </c>
      <c r="CL122" s="4">
        <f t="shared" si="501"/>
        <v>0.77791480884166553</v>
      </c>
      <c r="CM122" s="4">
        <f t="shared" si="502"/>
        <v>0.74002269718176583</v>
      </c>
      <c r="CN122" s="4">
        <f t="shared" si="503"/>
        <v>0.66246946062770162</v>
      </c>
      <c r="CO122" s="4">
        <f t="shared" si="504"/>
        <v>0.57939864028222354</v>
      </c>
      <c r="CP122" s="4">
        <f t="shared" si="505"/>
        <v>0.48553839005691596</v>
      </c>
      <c r="CQ122" s="4">
        <f t="shared" si="506"/>
        <v>0.42718267254716158</v>
      </c>
      <c r="CR122" s="4">
        <f t="shared" si="507"/>
        <v>0.29292628784584818</v>
      </c>
      <c r="CS122" s="4">
        <f t="shared" si="508"/>
        <v>0.13671474468521475</v>
      </c>
      <c r="CT122" s="4">
        <f t="shared" si="509"/>
        <v>3.3858516545529661E-2</v>
      </c>
      <c r="CU122" s="4">
        <f t="shared" si="510"/>
        <v>-6.2767602950077578E-2</v>
      </c>
      <c r="CV122" s="4">
        <f t="shared" si="511"/>
        <v>-5.57053410280978E-2</v>
      </c>
      <c r="CW122" s="4">
        <f t="shared" si="512"/>
        <v>2.2142018909287616E-3</v>
      </c>
      <c r="CX122" s="4">
        <f t="shared" si="513"/>
        <v>1.5364017471082247E-2</v>
      </c>
      <c r="CY122" s="4">
        <f t="shared" si="514"/>
        <v>8.9402529437419831E-2</v>
      </c>
      <c r="CZ122" s="4">
        <f t="shared" si="515"/>
        <v>5.0006522589903193E-2</v>
      </c>
      <c r="DA122" s="4">
        <f t="shared" si="516"/>
        <v>7.3105702244773738E-2</v>
      </c>
      <c r="DB122" s="4">
        <f t="shared" si="517"/>
        <v>3.2035538090254764E-2</v>
      </c>
      <c r="DC122" s="4">
        <f t="shared" si="518"/>
        <v>-3.6035272172290397E-2</v>
      </c>
      <c r="DD122" s="4">
        <f t="shared" si="519"/>
        <v>-4.416403785488919E-2</v>
      </c>
      <c r="DE122" s="4">
        <f t="shared" si="520"/>
        <v>-0.21874088579642492</v>
      </c>
      <c r="DF122" s="4">
        <f t="shared" si="521"/>
        <v>-0.33715302196665736</v>
      </c>
      <c r="DG122" s="4">
        <f t="shared" si="522"/>
        <v>-0.4041523059248312</v>
      </c>
      <c r="DH122" s="4">
        <f t="shared" si="523"/>
        <v>-0.43078048483124398</v>
      </c>
      <c r="DI122" s="4">
        <f t="shared" si="524"/>
        <v>-0.48461352071722813</v>
      </c>
      <c r="DJ122" s="4">
        <f t="shared" si="525"/>
        <v>-0.37159787084463103</v>
      </c>
      <c r="DK122" s="4">
        <f t="shared" si="526"/>
        <v>-0.24960562311547707</v>
      </c>
      <c r="DL122" s="4">
        <f t="shared" si="527"/>
        <v>-0.14260531997068748</v>
      </c>
      <c r="DM122" s="4">
        <f t="shared" si="528"/>
        <v>8.0910938764234039E-2</v>
      </c>
      <c r="DN122" s="4">
        <f t="shared" si="529"/>
        <v>0.27286468659822094</v>
      </c>
      <c r="DO122" s="4">
        <f t="shared" si="530"/>
        <v>0.3604902667627975</v>
      </c>
      <c r="DP122" s="4">
        <f t="shared" si="531"/>
        <v>0.37267804111104669</v>
      </c>
      <c r="DQ122" s="4">
        <f t="shared" si="532"/>
        <v>0.31101495189893025</v>
      </c>
      <c r="DR122" s="4">
        <f t="shared" si="533"/>
        <v>0.15724174960210158</v>
      </c>
      <c r="DS122" s="4">
        <f t="shared" si="534"/>
        <v>0</v>
      </c>
      <c r="DT122" s="4">
        <f t="shared" si="535"/>
        <v>-0.78687902919984842</v>
      </c>
      <c r="DU122" s="4">
        <f t="shared" si="536"/>
        <v>-1.1341408365934409</v>
      </c>
      <c r="DV122" s="4">
        <f t="shared" si="537"/>
        <v>-1.3581102598205417</v>
      </c>
      <c r="DW122" s="4">
        <f t="shared" si="538"/>
        <v>-1.4585164270087316</v>
      </c>
      <c r="DX122" s="4">
        <f t="shared" si="539"/>
        <v>-0.92717464598786203</v>
      </c>
      <c r="DY122" s="4">
        <f t="shared" si="540"/>
        <v>-0.52857142857142803</v>
      </c>
      <c r="DZ122" s="4">
        <f t="shared" si="541"/>
        <v>-0.15170209753433536</v>
      </c>
      <c r="EA122" s="4">
        <f t="shared" si="542"/>
        <v>8.1035635420675475E-2</v>
      </c>
      <c r="EB122" s="4">
        <f t="shared" si="543"/>
        <v>0.22570207326329222</v>
      </c>
      <c r="EC122" s="4">
        <f t="shared" si="544"/>
        <v>0.3539719169241603</v>
      </c>
      <c r="ED122" s="4">
        <f t="shared" si="545"/>
        <v>0.31088082901554465</v>
      </c>
      <c r="EE122" s="4">
        <f t="shared" si="546"/>
        <v>0.26209561707256523</v>
      </c>
      <c r="EF122" s="4">
        <f t="shared" si="547"/>
        <v>0.26173541963015529</v>
      </c>
      <c r="EG122" s="4">
        <f t="shared" si="548"/>
        <v>0.22853289375093608</v>
      </c>
      <c r="EH122" s="4">
        <f t="shared" si="549"/>
        <v>0.2438978630794929</v>
      </c>
      <c r="EI122" s="4">
        <f t="shared" si="550"/>
        <v>0.28857324888505675</v>
      </c>
      <c r="EJ122" s="4">
        <f t="shared" si="551"/>
        <v>0.28806045528516211</v>
      </c>
      <c r="EK122" s="4">
        <f t="shared" si="552"/>
        <v>0.21004069538473077</v>
      </c>
      <c r="EL122" s="4">
        <f t="shared" si="553"/>
        <v>-0.62612477504499198</v>
      </c>
      <c r="EM122" s="10">
        <f t="shared" si="554"/>
        <v>-0.2866398195275644</v>
      </c>
      <c r="EN122" s="10">
        <f t="shared" si="555"/>
        <v>-0.32974818608621514</v>
      </c>
      <c r="EO122" s="10">
        <f t="shared" si="556"/>
        <v>-0.32775875788811454</v>
      </c>
      <c r="EP122" s="10">
        <f t="shared" si="557"/>
        <v>0.40949798747763999</v>
      </c>
      <c r="EQ122" s="10">
        <f t="shared" si="558"/>
        <v>2.5377652228429668E-2</v>
      </c>
      <c r="ER122" s="10">
        <f t="shared" si="559"/>
        <v>5.7960067031210961E-2</v>
      </c>
      <c r="ES122" s="10">
        <f t="shared" si="560"/>
        <v>8.7656993891461046E-2</v>
      </c>
      <c r="ET122" s="10">
        <f t="shared" si="561"/>
        <v>0.10425698115513347</v>
      </c>
      <c r="EU122" s="10">
        <f t="shared" si="562"/>
        <v>0.11417250711110083</v>
      </c>
      <c r="EV122" s="10">
        <f t="shared" si="563"/>
        <v>9.8441587713894566E-2</v>
      </c>
      <c r="EW122" s="10">
        <f t="shared" si="564"/>
        <v>8.2065803402585041E-2</v>
      </c>
      <c r="EX122" s="10">
        <f t="shared" si="565"/>
        <v>7.0983642947092626E-2</v>
      </c>
      <c r="EY122" s="10">
        <f t="shared" si="566"/>
        <v>5.54757686850985E-2</v>
      </c>
      <c r="EZ122" s="10">
        <f t="shared" si="567"/>
        <v>3.9343260570681528E-2</v>
      </c>
      <c r="FA122" s="10">
        <f t="shared" si="568"/>
        <v>3.0184713071499582E-2</v>
      </c>
      <c r="FB122" s="10">
        <f t="shared" si="569"/>
        <v>3.1244529497491361E-2</v>
      </c>
      <c r="FC122" s="10">
        <f t="shared" si="570"/>
        <v>3.4995142868888197E-2</v>
      </c>
      <c r="FD122" s="10">
        <f t="shared" si="571"/>
        <v>4.6111973731718853E-2</v>
      </c>
      <c r="FE122" s="10">
        <f t="shared" si="572"/>
        <v>5.9314707614395196E-2</v>
      </c>
      <c r="FF122" s="10">
        <f t="shared" si="573"/>
        <v>6.9992894449298071E-2</v>
      </c>
      <c r="FG122" s="10">
        <f t="shared" si="574"/>
        <v>6.547447993676711E-2</v>
      </c>
      <c r="FH122" s="10">
        <f t="shared" si="575"/>
        <v>5.3169352256962142E-2</v>
      </c>
      <c r="FI122" s="10">
        <f t="shared" si="576"/>
        <v>4.1315916736137902E-2</v>
      </c>
      <c r="FJ122" s="10">
        <f t="shared" si="577"/>
        <v>2.9297139192442888E-2</v>
      </c>
    </row>
    <row r="123" spans="2:166" x14ac:dyDescent="0.2">
      <c r="B123" t="str">
        <f t="shared" si="578"/>
        <v xml:space="preserve">      Aerospace</v>
      </c>
      <c r="C123" s="4"/>
      <c r="D123" s="4"/>
      <c r="E123" s="4"/>
      <c r="F123" s="4"/>
      <c r="G123" s="4">
        <f t="shared" si="418"/>
        <v>-0.14875531268973735</v>
      </c>
      <c r="H123" s="4">
        <f t="shared" si="419"/>
        <v>1.8046741059340499E-2</v>
      </c>
      <c r="I123" s="4">
        <f t="shared" si="420"/>
        <v>0.14579861937633734</v>
      </c>
      <c r="J123" s="4">
        <f t="shared" si="421"/>
        <v>0.11093122264196018</v>
      </c>
      <c r="K123" s="4">
        <f t="shared" si="422"/>
        <v>-2.7063599458728122E-2</v>
      </c>
      <c r="L123" s="4">
        <f t="shared" si="423"/>
        <v>-0.20974411218313463</v>
      </c>
      <c r="M123" s="4">
        <f t="shared" si="424"/>
        <v>-0.4467875971763024</v>
      </c>
      <c r="N123" s="4">
        <f t="shared" si="425"/>
        <v>-0.53970241822464615</v>
      </c>
      <c r="O123" s="4">
        <f t="shared" si="426"/>
        <v>-0.65394289096020297</v>
      </c>
      <c r="P123" s="4">
        <f t="shared" si="427"/>
        <v>-0.77659009035610893</v>
      </c>
      <c r="Q123" s="4">
        <f t="shared" si="428"/>
        <v>-0.81252769980794581</v>
      </c>
      <c r="R123" s="4">
        <f t="shared" si="429"/>
        <v>-1.1088501577752234</v>
      </c>
      <c r="S123" s="4">
        <f t="shared" si="430"/>
        <v>-1.2066276229435819</v>
      </c>
      <c r="T123" s="4">
        <f t="shared" si="431"/>
        <v>-1.0903655069320282</v>
      </c>
      <c r="U123" s="4">
        <f t="shared" si="432"/>
        <v>-0.95892784934434938</v>
      </c>
      <c r="V123" s="4">
        <f t="shared" si="433"/>
        <v>-0.50698942062538421</v>
      </c>
      <c r="W123" s="4">
        <f t="shared" si="434"/>
        <v>-0.30918212577295473</v>
      </c>
      <c r="X123" s="4">
        <f t="shared" si="435"/>
        <v>-0.28737300435413649</v>
      </c>
      <c r="Y123" s="4">
        <f t="shared" si="436"/>
        <v>-0.81486404484641806</v>
      </c>
      <c r="Z123" s="4">
        <f t="shared" si="437"/>
        <v>-2.1822555701930231</v>
      </c>
      <c r="AA123" s="4">
        <f t="shared" si="438"/>
        <v>-0.76999573803097043</v>
      </c>
      <c r="AB123" s="4">
        <f t="shared" si="439"/>
        <v>-0.43722673329169287</v>
      </c>
      <c r="AC123" s="4">
        <f t="shared" si="440"/>
        <v>0.51228348239556132</v>
      </c>
      <c r="AD123" s="4">
        <f t="shared" si="441"/>
        <v>2.3436163539944106</v>
      </c>
      <c r="AE123" s="4">
        <f t="shared" si="442"/>
        <v>1.413702899760672</v>
      </c>
      <c r="AF123" s="4">
        <f t="shared" si="443"/>
        <v>1.507163165594722</v>
      </c>
      <c r="AG123" s="4">
        <f t="shared" si="444"/>
        <v>1.5486966953866306</v>
      </c>
      <c r="AH123" s="4">
        <f t="shared" si="445"/>
        <v>1.4218645204560711</v>
      </c>
      <c r="AI123" s="4">
        <f t="shared" si="446"/>
        <v>0.99451030312674071</v>
      </c>
      <c r="AJ123" s="4">
        <f t="shared" si="447"/>
        <v>0.77213050825425755</v>
      </c>
      <c r="AK123" s="4">
        <f t="shared" si="448"/>
        <v>0.3521941438083217</v>
      </c>
      <c r="AL123" s="4">
        <f t="shared" si="449"/>
        <v>-0.10887729781739219</v>
      </c>
      <c r="AM123" s="4">
        <f t="shared" si="450"/>
        <v>-0.46206775319554944</v>
      </c>
      <c r="AN123" s="4">
        <f t="shared" si="451"/>
        <v>-0.90384567763663082</v>
      </c>
      <c r="AO123" s="4">
        <f t="shared" si="452"/>
        <v>-1.2323252160251368</v>
      </c>
      <c r="AP123" s="4">
        <f t="shared" si="453"/>
        <v>-1.3223905313915532</v>
      </c>
      <c r="AQ123" s="4">
        <f t="shared" si="454"/>
        <v>-1.5198601534427496</v>
      </c>
      <c r="AR123" s="4">
        <f t="shared" si="455"/>
        <v>-0.93324629481878918</v>
      </c>
      <c r="AS123" s="4">
        <f t="shared" si="456"/>
        <v>-0.64021100587459479</v>
      </c>
      <c r="AT123" s="4">
        <f t="shared" si="457"/>
        <v>-0.39045759725727386</v>
      </c>
      <c r="AU123" s="4">
        <f t="shared" si="458"/>
        <v>0.16842205142802924</v>
      </c>
      <c r="AV123" s="4">
        <f t="shared" si="459"/>
        <v>-7.0726359714270715E-3</v>
      </c>
      <c r="AW123" s="4">
        <f t="shared" si="460"/>
        <v>0.1150099753550046</v>
      </c>
      <c r="AX123" s="4">
        <f t="shared" si="461"/>
        <v>9.3366322767388776E-3</v>
      </c>
      <c r="AY123" s="4">
        <f t="shared" si="462"/>
        <v>-0.46266939101434912</v>
      </c>
      <c r="AZ123" s="4">
        <f t="shared" si="463"/>
        <v>-0.69017679871419124</v>
      </c>
      <c r="BA123" s="4">
        <f t="shared" si="464"/>
        <v>-0.97187067195186005</v>
      </c>
      <c r="BB123" s="4">
        <f t="shared" si="465"/>
        <v>-1.0049763320791367</v>
      </c>
      <c r="BC123" s="4">
        <f t="shared" si="466"/>
        <v>-0.80863196185420072</v>
      </c>
      <c r="BD123" s="4">
        <f t="shared" si="467"/>
        <v>-0.77368004745896735</v>
      </c>
      <c r="BE123" s="4">
        <f t="shared" si="468"/>
        <v>-0.712243690851735</v>
      </c>
      <c r="BF123" s="4">
        <f t="shared" si="469"/>
        <v>-0.68484683660098356</v>
      </c>
      <c r="BG123" s="4">
        <f t="shared" si="470"/>
        <v>-0.51589860608165083</v>
      </c>
      <c r="BH123" s="4">
        <f t="shared" si="471"/>
        <v>-0.38324664659184149</v>
      </c>
      <c r="BI123" s="4">
        <f t="shared" si="472"/>
        <v>-0.20662700092110828</v>
      </c>
      <c r="BJ123" s="4">
        <f t="shared" si="473"/>
        <v>-7.4497144276134764E-3</v>
      </c>
      <c r="BK123" s="4">
        <f t="shared" si="474"/>
        <v>0.18628449367874647</v>
      </c>
      <c r="BL123" s="4">
        <f t="shared" si="475"/>
        <v>0.33135509396636964</v>
      </c>
      <c r="BM123" s="4">
        <f t="shared" si="476"/>
        <v>0.10600271169727657</v>
      </c>
      <c r="BN123" s="4">
        <f t="shared" si="477"/>
        <v>0.47729776037204763</v>
      </c>
      <c r="BO123" s="4">
        <f t="shared" si="478"/>
        <v>0.48501096758469397</v>
      </c>
      <c r="BP123" s="4">
        <f t="shared" si="479"/>
        <v>0.42995169082125534</v>
      </c>
      <c r="BQ123" s="4">
        <f t="shared" si="480"/>
        <v>0.74621493869520428</v>
      </c>
      <c r="BR123" s="4">
        <f t="shared" si="481"/>
        <v>0.41520356837809619</v>
      </c>
      <c r="BS123" s="4">
        <f t="shared" si="482"/>
        <v>0.41452729756465151</v>
      </c>
      <c r="BT123" s="4">
        <f t="shared" si="483"/>
        <v>0.43014774639985059</v>
      </c>
      <c r="BU123" s="4">
        <f t="shared" si="484"/>
        <v>0.45041907548002103</v>
      </c>
      <c r="BV123" s="4">
        <f t="shared" si="485"/>
        <v>0.43634852472641728</v>
      </c>
      <c r="BW123" s="4">
        <f t="shared" si="486"/>
        <v>0.41569594810652793</v>
      </c>
      <c r="BX123" s="4">
        <f t="shared" si="487"/>
        <v>0.36284470246734385</v>
      </c>
      <c r="BY123" s="4">
        <f t="shared" si="488"/>
        <v>0.29725712741521421</v>
      </c>
      <c r="BZ123" s="4">
        <f t="shared" si="489"/>
        <v>-0.33800420826431571</v>
      </c>
      <c r="CA123" s="4">
        <f t="shared" si="490"/>
        <v>7.1175960319401904E-2</v>
      </c>
      <c r="CB123" s="4">
        <f t="shared" si="491"/>
        <v>-6.8996216336523419E-2</v>
      </c>
      <c r="CC123" s="4">
        <f t="shared" si="492"/>
        <v>-0.21312021312021343</v>
      </c>
      <c r="CD123" s="4">
        <f t="shared" si="493"/>
        <v>0.26912117237324207</v>
      </c>
      <c r="CE123" s="4">
        <f t="shared" si="494"/>
        <v>-0.26644003950662598</v>
      </c>
      <c r="CF123" s="4">
        <f t="shared" si="495"/>
        <v>-0.19260581575609559</v>
      </c>
      <c r="CG123" s="4">
        <f t="shared" si="496"/>
        <v>-0.10683253406770804</v>
      </c>
      <c r="CH123" s="4">
        <f t="shared" si="497"/>
        <v>-4.7811431713321211E-3</v>
      </c>
      <c r="CI123" s="4">
        <f t="shared" si="498"/>
        <v>0.11764705882352887</v>
      </c>
      <c r="CJ123" s="4">
        <f t="shared" si="499"/>
        <v>0.30840585253896946</v>
      </c>
      <c r="CK123" s="4">
        <f t="shared" si="500"/>
        <v>0.50329167064211511</v>
      </c>
      <c r="CL123" s="4">
        <f t="shared" si="501"/>
        <v>0.59292287259273391</v>
      </c>
      <c r="CM123" s="4">
        <f t="shared" si="502"/>
        <v>0.58397957253640953</v>
      </c>
      <c r="CN123" s="4">
        <f t="shared" si="503"/>
        <v>0.52621687652696791</v>
      </c>
      <c r="CO123" s="4">
        <f t="shared" si="504"/>
        <v>0.46725696796953375</v>
      </c>
      <c r="CP123" s="4">
        <f t="shared" si="505"/>
        <v>0.41119758392380062</v>
      </c>
      <c r="CQ123" s="4">
        <f t="shared" si="506"/>
        <v>0.34174613803773085</v>
      </c>
      <c r="CR123" s="4">
        <f t="shared" si="507"/>
        <v>0.21740622926059075</v>
      </c>
      <c r="CS123" s="4">
        <f t="shared" si="508"/>
        <v>3.1900107093217292E-2</v>
      </c>
      <c r="CT123" s="4">
        <f t="shared" si="509"/>
        <v>-0.12414789400027078</v>
      </c>
      <c r="CU123" s="4">
        <f t="shared" si="510"/>
        <v>-0.19278620906095206</v>
      </c>
      <c r="CV123" s="4">
        <f t="shared" si="511"/>
        <v>-0.17602887764878875</v>
      </c>
      <c r="CW123" s="4">
        <f t="shared" si="512"/>
        <v>-0.10849589265549264</v>
      </c>
      <c r="CX123" s="4">
        <f t="shared" si="513"/>
        <v>-6.3650929523057134E-2</v>
      </c>
      <c r="CY123" s="4">
        <f t="shared" si="514"/>
        <v>-3.0527692978630439E-2</v>
      </c>
      <c r="CZ123" s="4">
        <f t="shared" si="515"/>
        <v>-3.0438752880810629E-2</v>
      </c>
      <c r="DA123" s="4">
        <f t="shared" si="516"/>
        <v>-5.1604025113958965E-2</v>
      </c>
      <c r="DB123" s="4">
        <f t="shared" si="517"/>
        <v>-6.1935373641159357E-2</v>
      </c>
      <c r="DC123" s="4">
        <f t="shared" si="518"/>
        <v>-8.266915380702014E-2</v>
      </c>
      <c r="DD123" s="4">
        <f t="shared" si="519"/>
        <v>-0.13038906414300819</v>
      </c>
      <c r="DE123" s="4">
        <f t="shared" si="520"/>
        <v>-0.2354068580475813</v>
      </c>
      <c r="DF123" s="4">
        <f t="shared" si="521"/>
        <v>-0.34335829230960135</v>
      </c>
      <c r="DG123" s="4">
        <f t="shared" si="522"/>
        <v>-0.38568849499425573</v>
      </c>
      <c r="DH123" s="4">
        <f t="shared" si="523"/>
        <v>-0.43281246825025865</v>
      </c>
      <c r="DI123" s="4">
        <f t="shared" si="524"/>
        <v>-0.46240206768435438</v>
      </c>
      <c r="DJ123" s="4">
        <f t="shared" si="525"/>
        <v>-0.37159787084463197</v>
      </c>
      <c r="DK123" s="4">
        <f t="shared" si="526"/>
        <v>-0.26957407296471597</v>
      </c>
      <c r="DL123" s="4">
        <f t="shared" si="527"/>
        <v>-0.12874091386242553</v>
      </c>
      <c r="DM123" s="4">
        <f t="shared" si="528"/>
        <v>6.7096876048388113E-2</v>
      </c>
      <c r="DN123" s="4">
        <f t="shared" si="529"/>
        <v>0.22378830411652767</v>
      </c>
      <c r="DO123" s="4">
        <f t="shared" si="530"/>
        <v>0.26890625304468219</v>
      </c>
      <c r="DP123" s="4">
        <f t="shared" si="531"/>
        <v>0.29697781401036599</v>
      </c>
      <c r="DQ123" s="4">
        <f t="shared" si="532"/>
        <v>0.25692539504694212</v>
      </c>
      <c r="DR123" s="4">
        <f t="shared" si="533"/>
        <v>0.14381867341655527</v>
      </c>
      <c r="DS123" s="4">
        <f t="shared" si="534"/>
        <v>8.6014106313435659E-2</v>
      </c>
      <c r="DT123" s="4">
        <f t="shared" si="535"/>
        <v>-0.25976488433826322</v>
      </c>
      <c r="DU123" s="4">
        <f t="shared" si="536"/>
        <v>-0.65076737887451097</v>
      </c>
      <c r="DV123" s="4">
        <f t="shared" si="537"/>
        <v>-0.89354288818537664</v>
      </c>
      <c r="DW123" s="4">
        <f t="shared" si="538"/>
        <v>-1.043400213167786</v>
      </c>
      <c r="DX123" s="4">
        <f t="shared" si="539"/>
        <v>-0.93981793661497015</v>
      </c>
      <c r="DY123" s="4">
        <f t="shared" si="540"/>
        <v>-0.54897959183673495</v>
      </c>
      <c r="DZ123" s="4">
        <f t="shared" si="541"/>
        <v>-0.19620137947774052</v>
      </c>
      <c r="EA123" s="4">
        <f t="shared" si="542"/>
        <v>2.4310690626202999E-2</v>
      </c>
      <c r="EB123" s="4">
        <f t="shared" si="543"/>
        <v>0.17776534973834582</v>
      </c>
      <c r="EC123" s="4">
        <f t="shared" si="544"/>
        <v>0.35006062502444468</v>
      </c>
      <c r="ED123" s="4">
        <f t="shared" si="545"/>
        <v>0.36461331798119351</v>
      </c>
      <c r="EE123" s="4">
        <f t="shared" si="546"/>
        <v>0.34053299152493677</v>
      </c>
      <c r="EF123" s="4">
        <f t="shared" si="547"/>
        <v>0.35087719298245579</v>
      </c>
      <c r="EG123" s="4">
        <f t="shared" si="548"/>
        <v>0.34654578150756815</v>
      </c>
      <c r="EH123" s="4">
        <f t="shared" si="549"/>
        <v>0.35646610757771918</v>
      </c>
      <c r="EI123" s="4">
        <f t="shared" si="550"/>
        <v>0.37851815762845242</v>
      </c>
      <c r="EJ123" s="4">
        <f t="shared" si="551"/>
        <v>0.34791717326649457</v>
      </c>
      <c r="EK123" s="4">
        <f t="shared" si="552"/>
        <v>0.25880014252761485</v>
      </c>
      <c r="EL123" s="4">
        <f t="shared" si="553"/>
        <v>-0.47053089382123614</v>
      </c>
      <c r="EM123" s="10">
        <f t="shared" si="554"/>
        <v>-0.12524954788671938</v>
      </c>
      <c r="EN123" s="10">
        <f t="shared" si="555"/>
        <v>-0.16132587355490005</v>
      </c>
      <c r="EO123" s="10">
        <f t="shared" si="556"/>
        <v>-0.18366175028221421</v>
      </c>
      <c r="EP123" s="10">
        <f t="shared" si="557"/>
        <v>0.45676375223613608</v>
      </c>
      <c r="EQ123" s="10">
        <f t="shared" si="558"/>
        <v>9.2453508085586597E-2</v>
      </c>
      <c r="ER123" s="10">
        <f t="shared" si="559"/>
        <v>0.12122049524678656</v>
      </c>
      <c r="ES123" s="10">
        <f t="shared" si="560"/>
        <v>0.1391885473163289</v>
      </c>
      <c r="ET123" s="10">
        <f t="shared" si="561"/>
        <v>0.14968437752708502</v>
      </c>
      <c r="EU123" s="10">
        <f t="shared" si="562"/>
        <v>0.14592536444044105</v>
      </c>
      <c r="EV123" s="10">
        <f t="shared" si="563"/>
        <v>0.13239884763054138</v>
      </c>
      <c r="EW123" s="10">
        <f t="shared" si="564"/>
        <v>0.12198985539070312</v>
      </c>
      <c r="EX123" s="10">
        <f t="shared" si="565"/>
        <v>0.11210506997192798</v>
      </c>
      <c r="EY123" s="10">
        <f t="shared" si="566"/>
        <v>9.7887783244902743E-2</v>
      </c>
      <c r="EZ123" s="10">
        <f t="shared" si="567"/>
        <v>8.4046816142424319E-2</v>
      </c>
      <c r="FA123" s="10">
        <f t="shared" si="568"/>
        <v>7.2041029494156458E-2</v>
      </c>
      <c r="FB123" s="10">
        <f t="shared" si="569"/>
        <v>6.8859907984454044E-2</v>
      </c>
      <c r="FC123" s="10">
        <f t="shared" si="570"/>
        <v>6.0338765964167283E-2</v>
      </c>
      <c r="FD123" s="10">
        <f t="shared" si="571"/>
        <v>5.4175632434031153E-2</v>
      </c>
      <c r="FE123" s="10">
        <f t="shared" si="572"/>
        <v>4.7646090526118422E-2</v>
      </c>
      <c r="FF123" s="10">
        <f t="shared" si="573"/>
        <v>4.2830799878927281E-2</v>
      </c>
      <c r="FG123" s="10">
        <f t="shared" si="574"/>
        <v>3.4283261811762118E-2</v>
      </c>
      <c r="FH123" s="10">
        <f t="shared" si="575"/>
        <v>1.8698111194109596E-2</v>
      </c>
      <c r="FI123" s="10">
        <f t="shared" si="576"/>
        <v>6.259100700498497E-3</v>
      </c>
      <c r="FJ123" s="10">
        <f t="shared" si="577"/>
        <v>-5.5904861479114908E-3</v>
      </c>
    </row>
    <row r="124" spans="2:166" x14ac:dyDescent="0.2">
      <c r="B124" t="str">
        <f t="shared" si="578"/>
        <v xml:space="preserve"> Services providing</v>
      </c>
      <c r="C124" s="4"/>
      <c r="D124" s="4"/>
      <c r="E124" s="4"/>
      <c r="F124" s="4"/>
      <c r="G124" s="4">
        <f t="shared" si="418"/>
        <v>1.5482695810564817</v>
      </c>
      <c r="H124" s="4">
        <f t="shared" si="419"/>
        <v>1.145968057268334</v>
      </c>
      <c r="I124" s="4">
        <f t="shared" si="420"/>
        <v>0.58021899547727396</v>
      </c>
      <c r="J124" s="4">
        <f t="shared" si="421"/>
        <v>0.84547580500088804</v>
      </c>
      <c r="K124" s="4">
        <f t="shared" si="422"/>
        <v>1.6959855660802823</v>
      </c>
      <c r="L124" s="4">
        <f t="shared" si="423"/>
        <v>1.4142745850062954</v>
      </c>
      <c r="M124" s="4">
        <f t="shared" si="424"/>
        <v>1.1527120007148635</v>
      </c>
      <c r="N124" s="4">
        <f t="shared" si="425"/>
        <v>1.6578704117840009</v>
      </c>
      <c r="O124" s="4">
        <f t="shared" si="426"/>
        <v>1.5268530847758421</v>
      </c>
      <c r="P124" s="4">
        <f t="shared" si="427"/>
        <v>2.0699226362723695</v>
      </c>
      <c r="Q124" s="4">
        <f t="shared" si="428"/>
        <v>3.3003397843108195</v>
      </c>
      <c r="R124" s="4">
        <f t="shared" si="429"/>
        <v>2.0053673066147768</v>
      </c>
      <c r="S124" s="4">
        <f t="shared" si="430"/>
        <v>2.1424997792754592</v>
      </c>
      <c r="T124" s="4">
        <f t="shared" si="431"/>
        <v>2.001934519447778</v>
      </c>
      <c r="U124" s="4">
        <f t="shared" si="432"/>
        <v>1.1466697475593579</v>
      </c>
      <c r="V124" s="4">
        <f t="shared" si="433"/>
        <v>2.7840459514110552</v>
      </c>
      <c r="W124" s="4">
        <f t="shared" si="434"/>
        <v>2.5230428188075971</v>
      </c>
      <c r="X124" s="4">
        <f t="shared" si="435"/>
        <v>2.2031930333817349</v>
      </c>
      <c r="Y124" s="4">
        <f t="shared" si="436"/>
        <v>2.3983587135550608</v>
      </c>
      <c r="Z124" s="4">
        <f t="shared" si="437"/>
        <v>2.2223495045535304</v>
      </c>
      <c r="AA124" s="4">
        <f t="shared" si="438"/>
        <v>2.585594544679628</v>
      </c>
      <c r="AB124" s="4">
        <f t="shared" si="439"/>
        <v>2.7653171313383602</v>
      </c>
      <c r="AC124" s="4">
        <f t="shared" si="440"/>
        <v>2.8755802105739772</v>
      </c>
      <c r="AD124" s="4">
        <f t="shared" si="441"/>
        <v>3.2046530193305554</v>
      </c>
      <c r="AE124" s="4">
        <f t="shared" si="442"/>
        <v>2.7467022875271323</v>
      </c>
      <c r="AF124" s="4">
        <f t="shared" si="443"/>
        <v>3.8534794490297095</v>
      </c>
      <c r="AG124" s="4">
        <f t="shared" si="444"/>
        <v>3.639982549896394</v>
      </c>
      <c r="AH124" s="4">
        <f t="shared" si="445"/>
        <v>3.5171026156941685</v>
      </c>
      <c r="AI124" s="4">
        <f t="shared" si="446"/>
        <v>3.8056594266316619</v>
      </c>
      <c r="AJ124" s="4">
        <f t="shared" si="447"/>
        <v>3.4004939555439884</v>
      </c>
      <c r="AK124" s="4">
        <f t="shared" si="448"/>
        <v>3.5682151212113431</v>
      </c>
      <c r="AL124" s="4">
        <f t="shared" si="449"/>
        <v>3.5271180432470777</v>
      </c>
      <c r="AM124" s="4">
        <f t="shared" si="450"/>
        <v>3.4805755757012697</v>
      </c>
      <c r="AN124" s="4">
        <f t="shared" si="451"/>
        <v>2.9814525914370154</v>
      </c>
      <c r="AO124" s="4">
        <f t="shared" si="452"/>
        <v>3.2968381775333859</v>
      </c>
      <c r="AP124" s="4">
        <f t="shared" si="453"/>
        <v>3.304758657639673</v>
      </c>
      <c r="AQ124" s="4">
        <f t="shared" si="454"/>
        <v>3.3771972419151175</v>
      </c>
      <c r="AR124" s="4">
        <f t="shared" si="455"/>
        <v>3.2035008824738189</v>
      </c>
      <c r="AS124" s="4">
        <f t="shared" si="456"/>
        <v>2.6735403428845523</v>
      </c>
      <c r="AT124" s="4">
        <f t="shared" si="457"/>
        <v>2.3713156516356309</v>
      </c>
      <c r="AU124" s="4">
        <f t="shared" si="458"/>
        <v>1.143372236455106</v>
      </c>
      <c r="AV124" s="4">
        <f t="shared" si="459"/>
        <v>0.29705071079992529</v>
      </c>
      <c r="AW124" s="4">
        <f t="shared" si="460"/>
        <v>-1.0749911982161855</v>
      </c>
      <c r="AX124" s="4">
        <f t="shared" si="461"/>
        <v>-2.5792446664488229</v>
      </c>
      <c r="AY124" s="4">
        <f t="shared" si="462"/>
        <v>-2.7337419854858305</v>
      </c>
      <c r="AZ124" s="4">
        <f t="shared" si="463"/>
        <v>-2.5219816583152057</v>
      </c>
      <c r="BA124" s="4">
        <f t="shared" si="464"/>
        <v>-1.1366349873441695</v>
      </c>
      <c r="BB124" s="4">
        <f t="shared" si="465"/>
        <v>-0.11894647408667054</v>
      </c>
      <c r="BC124" s="4">
        <f t="shared" si="466"/>
        <v>0.57267856265054562</v>
      </c>
      <c r="BD124" s="4">
        <f t="shared" si="467"/>
        <v>0.65997627051611896</v>
      </c>
      <c r="BE124" s="4">
        <f t="shared" si="468"/>
        <v>0.18976735015770091</v>
      </c>
      <c r="BF124" s="4">
        <f t="shared" si="469"/>
        <v>0.47469528024329394</v>
      </c>
      <c r="BG124" s="4">
        <f t="shared" si="470"/>
        <v>0.35964085520116434</v>
      </c>
      <c r="BH124" s="4">
        <f t="shared" si="471"/>
        <v>0.88096956424357464</v>
      </c>
      <c r="BI124" s="4">
        <f t="shared" si="472"/>
        <v>0.98085588389054834</v>
      </c>
      <c r="BJ124" s="4">
        <f t="shared" si="473"/>
        <v>1.0951080208592117</v>
      </c>
      <c r="BK124" s="4">
        <f t="shared" si="474"/>
        <v>1.3511835274831545</v>
      </c>
      <c r="BL124" s="4">
        <f t="shared" si="475"/>
        <v>1.4861523244312589</v>
      </c>
      <c r="BM124" s="4">
        <f t="shared" si="476"/>
        <v>1.9105139898927814</v>
      </c>
      <c r="BN124" s="4">
        <f t="shared" si="477"/>
        <v>1.9459062538244967</v>
      </c>
      <c r="BO124" s="4">
        <f t="shared" si="478"/>
        <v>2.0960272970997096</v>
      </c>
      <c r="BP124" s="4">
        <f t="shared" si="479"/>
        <v>2.0169082125603848</v>
      </c>
      <c r="BQ124" s="4">
        <f t="shared" si="480"/>
        <v>1.9099263382681042</v>
      </c>
      <c r="BR124" s="4">
        <f t="shared" si="481"/>
        <v>1.7913068235740701</v>
      </c>
      <c r="BS124" s="4">
        <f t="shared" si="482"/>
        <v>2.1291629374911509</v>
      </c>
      <c r="BT124" s="4">
        <f t="shared" si="483"/>
        <v>2.0642416308210296</v>
      </c>
      <c r="BU124" s="4">
        <f t="shared" si="484"/>
        <v>2.0268858396600851</v>
      </c>
      <c r="BV124" s="4">
        <f t="shared" si="485"/>
        <v>2.1748164565729153</v>
      </c>
      <c r="BW124" s="4">
        <f t="shared" si="486"/>
        <v>2.0716276095199007</v>
      </c>
      <c r="BX124" s="4">
        <f t="shared" si="487"/>
        <v>1.7099056603773461</v>
      </c>
      <c r="BY124" s="4">
        <f t="shared" si="488"/>
        <v>1.6078908255641262</v>
      </c>
      <c r="BZ124" s="4">
        <f t="shared" si="489"/>
        <v>0.28428168509648322</v>
      </c>
      <c r="CA124" s="4">
        <f t="shared" si="490"/>
        <v>-1.4524344402678122</v>
      </c>
      <c r="CB124" s="4">
        <f t="shared" si="491"/>
        <v>-2.87780992655241</v>
      </c>
      <c r="CC124" s="4">
        <f t="shared" si="492"/>
        <v>-3.7407037407037422</v>
      </c>
      <c r="CD124" s="4">
        <f t="shared" si="493"/>
        <v>-3.2882536523587684</v>
      </c>
      <c r="CE124" s="4">
        <f t="shared" si="494"/>
        <v>-2.4140386338057267</v>
      </c>
      <c r="CF124" s="4">
        <f t="shared" si="495"/>
        <v>-0.52379386480011592</v>
      </c>
      <c r="CG124" s="4">
        <f t="shared" si="496"/>
        <v>0.21366506813543296</v>
      </c>
      <c r="CH124" s="4">
        <f t="shared" si="497"/>
        <v>1.0279457818364408</v>
      </c>
      <c r="CI124" s="4">
        <f t="shared" si="498"/>
        <v>1.5462184873949669</v>
      </c>
      <c r="CJ124" s="4">
        <f t="shared" si="499"/>
        <v>1.4559625131490992</v>
      </c>
      <c r="CK124" s="4">
        <f t="shared" si="500"/>
        <v>1.5361129663199709</v>
      </c>
      <c r="CL124" s="4">
        <f t="shared" si="501"/>
        <v>1.4016696708092407</v>
      </c>
      <c r="CM124" s="4">
        <f t="shared" si="502"/>
        <v>1.6029884622659332</v>
      </c>
      <c r="CN124" s="4">
        <f t="shared" si="503"/>
        <v>1.8182672429994171</v>
      </c>
      <c r="CO124" s="4">
        <f t="shared" si="504"/>
        <v>1.7265144966474484</v>
      </c>
      <c r="CP124" s="4">
        <f t="shared" si="505"/>
        <v>2.0768962713439336</v>
      </c>
      <c r="CQ124" s="4">
        <f t="shared" si="506"/>
        <v>2.1428406493176748</v>
      </c>
      <c r="CR124" s="4">
        <f t="shared" si="507"/>
        <v>2.0230221754354001</v>
      </c>
      <c r="CS124" s="4">
        <f t="shared" si="508"/>
        <v>2.3287078178048009</v>
      </c>
      <c r="CT124" s="4">
        <f t="shared" si="509"/>
        <v>2.4468421290235196</v>
      </c>
      <c r="CU124" s="4">
        <f t="shared" si="510"/>
        <v>2.5263960187406163</v>
      </c>
      <c r="CV124" s="4">
        <f t="shared" si="511"/>
        <v>2.2059315047126953</v>
      </c>
      <c r="CW124" s="4">
        <f t="shared" si="512"/>
        <v>2.5751167991497663</v>
      </c>
      <c r="CX124" s="4">
        <f t="shared" si="513"/>
        <v>2.2058339369197428</v>
      </c>
      <c r="CY124" s="4">
        <f t="shared" si="514"/>
        <v>2.1565634539904184</v>
      </c>
      <c r="CZ124" s="4">
        <f t="shared" si="515"/>
        <v>2.6829586467799915</v>
      </c>
      <c r="DA124" s="4">
        <f t="shared" si="516"/>
        <v>2.6490066225165565</v>
      </c>
      <c r="DB124" s="4">
        <f t="shared" si="517"/>
        <v>2.8404843773359363</v>
      </c>
      <c r="DC124" s="4">
        <f t="shared" si="518"/>
        <v>2.9888078684076649</v>
      </c>
      <c r="DD124" s="4">
        <f t="shared" si="519"/>
        <v>3.1608832807571177</v>
      </c>
      <c r="DE124" s="4">
        <f t="shared" si="520"/>
        <v>2.9644598141744076</v>
      </c>
      <c r="DF124" s="4">
        <f t="shared" si="521"/>
        <v>2.9185454846316086</v>
      </c>
      <c r="DG124" s="4">
        <f t="shared" si="522"/>
        <v>2.8085507959953793</v>
      </c>
      <c r="DH124" s="4">
        <f t="shared" si="523"/>
        <v>2.7411456322516292</v>
      </c>
      <c r="DI124" s="4">
        <f t="shared" si="524"/>
        <v>2.5846054438252213</v>
      </c>
      <c r="DJ124" s="4">
        <f t="shared" si="525"/>
        <v>2.4666064075524785</v>
      </c>
      <c r="DK124" s="4">
        <f t="shared" si="526"/>
        <v>2.4461351065316976</v>
      </c>
      <c r="DL124" s="4">
        <f t="shared" si="527"/>
        <v>1.8875398601675428</v>
      </c>
      <c r="DM124" s="4">
        <f t="shared" si="528"/>
        <v>1.7425453397272612</v>
      </c>
      <c r="DN124" s="4">
        <f t="shared" si="529"/>
        <v>1.7588975481439235</v>
      </c>
      <c r="DO124" s="4">
        <f t="shared" si="530"/>
        <v>1.4633956234532821</v>
      </c>
      <c r="DP124" s="4">
        <f t="shared" si="531"/>
        <v>1.8595081426269982</v>
      </c>
      <c r="DQ124" s="4">
        <f t="shared" si="532"/>
        <v>2.3065332457597538</v>
      </c>
      <c r="DR124" s="4">
        <f t="shared" si="533"/>
        <v>2.1860438359316641</v>
      </c>
      <c r="DS124" s="4">
        <f t="shared" si="534"/>
        <v>2.0891870711241141</v>
      </c>
      <c r="DT124" s="4">
        <f t="shared" si="535"/>
        <v>-8.570345089116401</v>
      </c>
      <c r="DU124" s="4">
        <f t="shared" si="536"/>
        <v>-6.4719380078242619</v>
      </c>
      <c r="DV124" s="4">
        <f t="shared" si="537"/>
        <v>-5.9307270104715055</v>
      </c>
      <c r="DW124" s="4">
        <f t="shared" si="538"/>
        <v>-6.1332485648572437</v>
      </c>
      <c r="DX124" s="4">
        <f t="shared" si="539"/>
        <v>5.6852663519891804</v>
      </c>
      <c r="DY124" s="4">
        <f t="shared" si="540"/>
        <v>4.6244897959183815</v>
      </c>
      <c r="DZ124" s="4">
        <f t="shared" si="541"/>
        <v>5.3844131151520154</v>
      </c>
      <c r="EA124" s="4">
        <f t="shared" si="542"/>
        <v>5.7677113510666089</v>
      </c>
      <c r="EB124" s="4">
        <f t="shared" si="543"/>
        <v>5.0333559701194464</v>
      </c>
      <c r="EC124" s="4">
        <f t="shared" si="544"/>
        <v>3.9034693159150669</v>
      </c>
      <c r="ED124" s="4">
        <f t="shared" si="545"/>
        <v>1.8883131836499876</v>
      </c>
      <c r="EE124" s="4">
        <f t="shared" si="546"/>
        <v>1.6777945706032202</v>
      </c>
      <c r="EF124" s="4">
        <f t="shared" si="547"/>
        <v>1.1266002844950362</v>
      </c>
      <c r="EG124" s="4">
        <f t="shared" si="548"/>
        <v>-0.13674509216246017</v>
      </c>
      <c r="EH124" s="4">
        <f t="shared" si="549"/>
        <v>0.15009099266428672</v>
      </c>
      <c r="EI124" s="4">
        <f t="shared" si="550"/>
        <v>0.54903871378782065</v>
      </c>
      <c r="EJ124" s="4">
        <f t="shared" si="551"/>
        <v>0.80058360300028408</v>
      </c>
      <c r="EK124" s="4">
        <f t="shared" si="552"/>
        <v>1.3465108864842541</v>
      </c>
      <c r="EL124" s="4">
        <f t="shared" si="553"/>
        <v>1.4415866826634665</v>
      </c>
      <c r="EM124" s="10">
        <f t="shared" si="554"/>
        <v>1.2065178887708192</v>
      </c>
      <c r="EN124" s="10">
        <f t="shared" si="555"/>
        <v>1.0385421885728177</v>
      </c>
      <c r="EO124" s="10">
        <f t="shared" si="556"/>
        <v>0.97903288487517404</v>
      </c>
      <c r="EP124" s="10">
        <f t="shared" si="557"/>
        <v>1.1618962432916042</v>
      </c>
      <c r="EQ124" s="10">
        <f t="shared" si="558"/>
        <v>1.1974697869887465</v>
      </c>
      <c r="ER124" s="10">
        <f t="shared" si="559"/>
        <v>1.1148424511803003</v>
      </c>
      <c r="ES124" s="10">
        <f t="shared" si="560"/>
        <v>0.96659633929458044</v>
      </c>
      <c r="ET124" s="10">
        <f t="shared" si="561"/>
        <v>0.76116018714400424</v>
      </c>
      <c r="EU124" s="10">
        <f t="shared" si="562"/>
        <v>0.55012982625111939</v>
      </c>
      <c r="EV124" s="10">
        <f t="shared" si="563"/>
        <v>0.44483080454689444</v>
      </c>
      <c r="EW124" s="10">
        <f t="shared" si="564"/>
        <v>0.42966560807023585</v>
      </c>
      <c r="EX124" s="10">
        <f t="shared" si="565"/>
        <v>0.44695424813786561</v>
      </c>
      <c r="EY124" s="10">
        <f t="shared" si="566"/>
        <v>0.47451108916518858</v>
      </c>
      <c r="EZ124" s="10">
        <f t="shared" si="567"/>
        <v>0.55940604017176909</v>
      </c>
      <c r="FA124" s="10">
        <f t="shared" si="568"/>
        <v>0.6824133872459931</v>
      </c>
      <c r="FB124" s="10">
        <f t="shared" si="569"/>
        <v>0.80108480572839647</v>
      </c>
      <c r="FC124" s="10">
        <f t="shared" si="570"/>
        <v>0.87844840082474129</v>
      </c>
      <c r="FD124" s="10">
        <f t="shared" si="571"/>
        <v>0.93152231578823075</v>
      </c>
      <c r="FE124" s="10">
        <f t="shared" si="572"/>
        <v>0.95703438304413968</v>
      </c>
      <c r="FF124" s="10">
        <f t="shared" si="573"/>
        <v>0.94470550605045533</v>
      </c>
      <c r="FG124" s="10">
        <f t="shared" si="574"/>
        <v>0.94168730972398507</v>
      </c>
      <c r="FH124" s="10">
        <f t="shared" si="575"/>
        <v>0.95731512111833772</v>
      </c>
      <c r="FI124" s="10">
        <f t="shared" si="576"/>
        <v>0.94336059176565557</v>
      </c>
      <c r="FJ124" s="10">
        <f t="shared" si="577"/>
        <v>0.9281405838315635</v>
      </c>
    </row>
    <row r="125" spans="2:166" x14ac:dyDescent="0.2">
      <c r="B125" t="str">
        <f t="shared" si="578"/>
        <v xml:space="preserve">   Wholesale and retail trade</v>
      </c>
      <c r="C125" s="4"/>
      <c r="D125" s="4"/>
      <c r="E125" s="4"/>
      <c r="F125" s="4"/>
      <c r="G125" s="4">
        <f t="shared" si="418"/>
        <v>-7.8931390406800292E-2</v>
      </c>
      <c r="H125" s="4">
        <f t="shared" si="419"/>
        <v>-9.3241495473275759E-2</v>
      </c>
      <c r="I125" s="4">
        <f t="shared" si="420"/>
        <v>-0.19935729588193088</v>
      </c>
      <c r="J125" s="4">
        <f t="shared" si="421"/>
        <v>-0.42873418480541969</v>
      </c>
      <c r="K125" s="4">
        <f t="shared" si="422"/>
        <v>6.3148398737032388E-2</v>
      </c>
      <c r="L125" s="4">
        <f t="shared" si="423"/>
        <v>5.6930544735425734E-2</v>
      </c>
      <c r="M125" s="4">
        <f t="shared" si="424"/>
        <v>2.3828671849400188E-2</v>
      </c>
      <c r="N125" s="4">
        <f t="shared" si="425"/>
        <v>0.10734412738169784</v>
      </c>
      <c r="O125" s="4">
        <f t="shared" si="426"/>
        <v>2.6631158455392351E-2</v>
      </c>
      <c r="P125" s="4">
        <f t="shared" si="427"/>
        <v>5.3150652571902234E-2</v>
      </c>
      <c r="Q125" s="4">
        <f t="shared" si="428"/>
        <v>0.4491062195302099</v>
      </c>
      <c r="R125" s="4">
        <f t="shared" si="429"/>
        <v>0.15335161756465901</v>
      </c>
      <c r="S125" s="4">
        <f t="shared" si="430"/>
        <v>0.13832072750816785</v>
      </c>
      <c r="T125" s="4">
        <f t="shared" si="431"/>
        <v>0.17586540434387465</v>
      </c>
      <c r="U125" s="4">
        <f t="shared" si="432"/>
        <v>2.5995032060541799E-2</v>
      </c>
      <c r="V125" s="4">
        <f t="shared" si="433"/>
        <v>0.35166896228350342</v>
      </c>
      <c r="W125" s="4">
        <f t="shared" si="434"/>
        <v>0.40543693851359436</v>
      </c>
      <c r="X125" s="4">
        <f t="shared" si="435"/>
        <v>0.42089985486211856</v>
      </c>
      <c r="Y125" s="4">
        <f t="shared" si="436"/>
        <v>0.42476955529227856</v>
      </c>
      <c r="Z125" s="4">
        <f t="shared" si="437"/>
        <v>0.50976573686923676</v>
      </c>
      <c r="AA125" s="4">
        <f t="shared" si="438"/>
        <v>0.64781929251314174</v>
      </c>
      <c r="AB125" s="4">
        <f t="shared" si="439"/>
        <v>0.68139231162341884</v>
      </c>
      <c r="AC125" s="4">
        <f t="shared" si="440"/>
        <v>0.5971923468810123</v>
      </c>
      <c r="AD125" s="4">
        <f t="shared" si="441"/>
        <v>0.59018076067742453</v>
      </c>
      <c r="AE125" s="4">
        <f t="shared" si="442"/>
        <v>0.2532420548783908</v>
      </c>
      <c r="AF125" s="4">
        <f t="shared" si="443"/>
        <v>0.54103293123912932</v>
      </c>
      <c r="AG125" s="4">
        <f t="shared" si="444"/>
        <v>0.59439415421529296</v>
      </c>
      <c r="AH125" s="4">
        <f t="shared" si="445"/>
        <v>0.72971160295104009</v>
      </c>
      <c r="AI125" s="4">
        <f t="shared" si="446"/>
        <v>0.75317580290131736</v>
      </c>
      <c r="AJ125" s="4">
        <f t="shared" si="447"/>
        <v>0.53815156635902617</v>
      </c>
      <c r="AK125" s="4">
        <f t="shared" si="448"/>
        <v>0.54500115684207839</v>
      </c>
      <c r="AL125" s="4">
        <f t="shared" si="449"/>
        <v>0.57730288145034736</v>
      </c>
      <c r="AM125" s="4">
        <f t="shared" si="450"/>
        <v>0.68305667863690345</v>
      </c>
      <c r="AN125" s="4">
        <f t="shared" si="451"/>
        <v>0.57202288091523945</v>
      </c>
      <c r="AO125" s="4">
        <f t="shared" si="452"/>
        <v>0.65053024351924826</v>
      </c>
      <c r="AP125" s="4">
        <f t="shared" si="453"/>
        <v>0.58691734450343302</v>
      </c>
      <c r="AQ125" s="4">
        <f t="shared" si="454"/>
        <v>0.5972613382538583</v>
      </c>
      <c r="AR125" s="4">
        <f t="shared" si="455"/>
        <v>0.59476318270834772</v>
      </c>
      <c r="AS125" s="4">
        <f t="shared" si="456"/>
        <v>0.36926028054189608</v>
      </c>
      <c r="AT125" s="4">
        <f t="shared" si="457"/>
        <v>0.27855816389695737</v>
      </c>
      <c r="AU125" s="4">
        <f t="shared" si="458"/>
        <v>5.4559256096405412E-2</v>
      </c>
      <c r="AV125" s="4">
        <f t="shared" si="459"/>
        <v>-0.18624608058089834</v>
      </c>
      <c r="AW125" s="4">
        <f t="shared" si="460"/>
        <v>-0.45534561671165141</v>
      </c>
      <c r="AX125" s="4">
        <f t="shared" si="461"/>
        <v>-0.9780122309882805</v>
      </c>
      <c r="AY125" s="4">
        <f t="shared" si="462"/>
        <v>-1.1531506141525205</v>
      </c>
      <c r="AZ125" s="4">
        <f t="shared" si="463"/>
        <v>-1.2219911127919079</v>
      </c>
      <c r="BA125" s="4">
        <f t="shared" si="464"/>
        <v>-0.51339605520798226</v>
      </c>
      <c r="BB125" s="4">
        <f t="shared" si="465"/>
        <v>-0.20148076222843031</v>
      </c>
      <c r="BC125" s="4">
        <f t="shared" si="466"/>
        <v>0.13272378705205909</v>
      </c>
      <c r="BD125" s="4">
        <f t="shared" si="467"/>
        <v>0.28178762111924149</v>
      </c>
      <c r="BE125" s="4">
        <f t="shared" si="468"/>
        <v>-0.14787066246056824</v>
      </c>
      <c r="BF125" s="4">
        <f t="shared" si="469"/>
        <v>-3.2140826266470912E-2</v>
      </c>
      <c r="BG125" s="4">
        <f t="shared" si="470"/>
        <v>-7.6888734560241159E-2</v>
      </c>
      <c r="BH125" s="4">
        <f t="shared" si="471"/>
        <v>0.10701042729512406</v>
      </c>
      <c r="BI125" s="4">
        <f t="shared" si="472"/>
        <v>6.2237048470208244E-2</v>
      </c>
      <c r="BJ125" s="4">
        <f t="shared" si="473"/>
        <v>5.4631239135832919E-2</v>
      </c>
      <c r="BK125" s="4">
        <f t="shared" si="474"/>
        <v>0.1415762151958426</v>
      </c>
      <c r="BL125" s="4">
        <f t="shared" si="475"/>
        <v>0.17556874381800489</v>
      </c>
      <c r="BM125" s="4">
        <f t="shared" si="476"/>
        <v>0.29335634167385577</v>
      </c>
      <c r="BN125" s="4">
        <f t="shared" si="477"/>
        <v>0.37449516583037479</v>
      </c>
      <c r="BO125" s="4">
        <f t="shared" si="478"/>
        <v>0.33877650499634632</v>
      </c>
      <c r="BP125" s="4">
        <f t="shared" si="479"/>
        <v>0.24154589371980226</v>
      </c>
      <c r="BQ125" s="4">
        <f t="shared" si="480"/>
        <v>0.15596132159224596</v>
      </c>
      <c r="BR125" s="4">
        <f t="shared" si="481"/>
        <v>4.9824428205368358E-2</v>
      </c>
      <c r="BS125" s="4">
        <f t="shared" si="482"/>
        <v>0.19784257383767306</v>
      </c>
      <c r="BT125" s="4">
        <f t="shared" si="483"/>
        <v>0.22676267065644562</v>
      </c>
      <c r="BU125" s="4">
        <f t="shared" si="484"/>
        <v>0.27396624178681833</v>
      </c>
      <c r="BV125" s="4">
        <f t="shared" si="485"/>
        <v>0.36708685413492448</v>
      </c>
      <c r="BW125" s="4">
        <f t="shared" si="486"/>
        <v>0.3403225069663362</v>
      </c>
      <c r="BX125" s="4">
        <f t="shared" si="487"/>
        <v>0.17461901306240846</v>
      </c>
      <c r="BY125" s="4">
        <f t="shared" si="488"/>
        <v>0.1058415529432933</v>
      </c>
      <c r="BZ125" s="4">
        <f t="shared" si="489"/>
        <v>-0.24846666965124997</v>
      </c>
      <c r="CA125" s="4">
        <f t="shared" si="490"/>
        <v>-0.78515981227340292</v>
      </c>
      <c r="CB125" s="4">
        <f t="shared" si="491"/>
        <v>-0.99042955708880498</v>
      </c>
      <c r="CC125" s="4">
        <f t="shared" si="492"/>
        <v>-1.0944610944610944</v>
      </c>
      <c r="CD125" s="4">
        <f t="shared" si="493"/>
        <v>-1.0063774933285075</v>
      </c>
      <c r="CE125" s="4">
        <f t="shared" si="494"/>
        <v>-0.78324184027379073</v>
      </c>
      <c r="CF125" s="4">
        <f t="shared" si="495"/>
        <v>-0.39930473998214738</v>
      </c>
      <c r="CG125" s="4">
        <f t="shared" si="496"/>
        <v>-0.32287165851573829</v>
      </c>
      <c r="CH125" s="4">
        <f t="shared" si="497"/>
        <v>-6.6936004398654145E-2</v>
      </c>
      <c r="CI125" s="4">
        <f t="shared" si="498"/>
        <v>0.1560624249699839</v>
      </c>
      <c r="CJ125" s="4">
        <f t="shared" si="499"/>
        <v>0.16735201300564406</v>
      </c>
      <c r="CK125" s="4">
        <f t="shared" si="500"/>
        <v>0.21228890373055784</v>
      </c>
      <c r="CL125" s="4">
        <f t="shared" si="501"/>
        <v>0.13281472346077416</v>
      </c>
      <c r="CM125" s="4">
        <f t="shared" si="502"/>
        <v>0.14422167580858958</v>
      </c>
      <c r="CN125" s="4">
        <f t="shared" si="503"/>
        <v>0.19733132869761191</v>
      </c>
      <c r="CO125" s="4">
        <f t="shared" si="504"/>
        <v>0.27100904142232762</v>
      </c>
      <c r="CP125" s="4">
        <f t="shared" si="505"/>
        <v>0.35311882913230519</v>
      </c>
      <c r="CQ125" s="4">
        <f t="shared" si="506"/>
        <v>0.38561895305608962</v>
      </c>
      <c r="CR125" s="4">
        <f t="shared" si="507"/>
        <v>0.34784996681694169</v>
      </c>
      <c r="CS125" s="4">
        <f t="shared" si="508"/>
        <v>0.37368696880625407</v>
      </c>
      <c r="CT125" s="4">
        <f t="shared" si="509"/>
        <v>0.44918965283734008</v>
      </c>
      <c r="CU125" s="4">
        <f t="shared" si="510"/>
        <v>0.3810890179111856</v>
      </c>
      <c r="CV125" s="4">
        <f t="shared" si="511"/>
        <v>0.26961385057599502</v>
      </c>
      <c r="CW125" s="4">
        <f t="shared" si="512"/>
        <v>0.29006044771162076</v>
      </c>
      <c r="CX125" s="4">
        <f t="shared" si="513"/>
        <v>0.19534250784662407</v>
      </c>
      <c r="CY125" s="4">
        <f t="shared" si="514"/>
        <v>0.25076319232446392</v>
      </c>
      <c r="CZ125" s="4">
        <f t="shared" si="515"/>
        <v>0.34569726486063251</v>
      </c>
      <c r="DA125" s="4">
        <f t="shared" si="516"/>
        <v>0.30962415068375404</v>
      </c>
      <c r="DB125" s="4">
        <f t="shared" si="517"/>
        <v>0.24987719710398962</v>
      </c>
      <c r="DC125" s="4">
        <f t="shared" si="518"/>
        <v>0.15897914193657581</v>
      </c>
      <c r="DD125" s="4">
        <f t="shared" si="519"/>
        <v>0.16824395373291298</v>
      </c>
      <c r="DE125" s="4">
        <f t="shared" si="520"/>
        <v>9.3746093912753306E-2</v>
      </c>
      <c r="DF125" s="4">
        <f t="shared" si="521"/>
        <v>0.14478964133537142</v>
      </c>
      <c r="DG125" s="4">
        <f t="shared" si="522"/>
        <v>0.18463810930576213</v>
      </c>
      <c r="DH125" s="4">
        <f t="shared" si="523"/>
        <v>0.14223883933107381</v>
      </c>
      <c r="DI125" s="4">
        <f t="shared" si="524"/>
        <v>0.14942250222114603</v>
      </c>
      <c r="DJ125" s="4">
        <f t="shared" si="525"/>
        <v>9.0388671286534161E-2</v>
      </c>
      <c r="DK125" s="4">
        <f t="shared" si="526"/>
        <v>0.1018390942311151</v>
      </c>
      <c r="DL125" s="4">
        <f t="shared" si="527"/>
        <v>0</v>
      </c>
      <c r="DM125" s="4">
        <f t="shared" si="528"/>
        <v>-2.3681250370019273E-2</v>
      </c>
      <c r="DN125" s="4">
        <f t="shared" si="529"/>
        <v>-7.263304607290913E-2</v>
      </c>
      <c r="DO125" s="4">
        <f t="shared" si="530"/>
        <v>-7.7943841462201867E-3</v>
      </c>
      <c r="DP125" s="4">
        <f t="shared" si="531"/>
        <v>-9.3169510277760645E-2</v>
      </c>
      <c r="DQ125" s="4">
        <f t="shared" si="532"/>
        <v>-0.17385928988138935</v>
      </c>
      <c r="DR125" s="4">
        <f t="shared" si="533"/>
        <v>-0.13423076185545266</v>
      </c>
      <c r="DS125" s="4">
        <f t="shared" si="534"/>
        <v>-0.26186516810979554</v>
      </c>
      <c r="DT125" s="4">
        <f t="shared" si="535"/>
        <v>-1.5339400834281363</v>
      </c>
      <c r="DU125" s="4">
        <f t="shared" si="536"/>
        <v>-0.73540475473969102</v>
      </c>
      <c r="DV125" s="4">
        <f t="shared" si="537"/>
        <v>-0.48891969353539472</v>
      </c>
      <c r="DW125" s="4">
        <f t="shared" si="538"/>
        <v>-0.32910114250453293</v>
      </c>
      <c r="DX125" s="4">
        <f t="shared" si="539"/>
        <v>1.4286918408631122</v>
      </c>
      <c r="DY125" s="4">
        <f t="shared" si="540"/>
        <v>0.70408163265306112</v>
      </c>
      <c r="DZ125" s="4">
        <f t="shared" si="541"/>
        <v>0.56837719209530857</v>
      </c>
      <c r="EA125" s="4">
        <f t="shared" si="542"/>
        <v>-4.4569599481375261E-2</v>
      </c>
      <c r="EB125" s="4">
        <f t="shared" si="543"/>
        <v>-0.25765988894659181</v>
      </c>
      <c r="EC125" s="4">
        <f t="shared" si="544"/>
        <v>-0.28356866272930126</v>
      </c>
      <c r="ED125" s="4">
        <f t="shared" si="545"/>
        <v>-0.47783534830167207</v>
      </c>
      <c r="EE125" s="4">
        <f t="shared" si="546"/>
        <v>0.14156989535306597</v>
      </c>
      <c r="EF125" s="4">
        <f t="shared" si="547"/>
        <v>0.11379800853484952</v>
      </c>
      <c r="EG125" s="4">
        <f t="shared" si="548"/>
        <v>-5.0576951895699392E-2</v>
      </c>
      <c r="EH125" s="4">
        <f t="shared" si="549"/>
        <v>-5.2531847432505129E-2</v>
      </c>
      <c r="EI125" s="4">
        <f t="shared" si="550"/>
        <v>-0.17801596522130336</v>
      </c>
      <c r="EJ125" s="4">
        <f t="shared" si="551"/>
        <v>-0.13841866033182937</v>
      </c>
      <c r="EK125" s="4">
        <f t="shared" si="552"/>
        <v>-7.3139170714324672E-2</v>
      </c>
      <c r="EL125" s="4">
        <f t="shared" si="553"/>
        <v>-4.1241751649669776E-2</v>
      </c>
      <c r="EM125" s="10">
        <f t="shared" si="554"/>
        <v>-3.8244122527359745E-2</v>
      </c>
      <c r="EN125" s="10">
        <f t="shared" si="555"/>
        <v>5.9251424223855194E-3</v>
      </c>
      <c r="EO125" s="10">
        <f t="shared" si="556"/>
        <v>5.5817310361418467E-2</v>
      </c>
      <c r="EP125" s="10">
        <f t="shared" si="557"/>
        <v>0.14174865831842487</v>
      </c>
      <c r="EQ125" s="10">
        <f t="shared" si="558"/>
        <v>7.0990789078390723E-2</v>
      </c>
      <c r="ER125" s="10">
        <f t="shared" si="559"/>
        <v>3.2491086687569788E-2</v>
      </c>
      <c r="ES125" s="10">
        <f t="shared" si="560"/>
        <v>8.6535806205745996E-2</v>
      </c>
      <c r="ET125" s="10">
        <f t="shared" si="561"/>
        <v>6.9416575973717531E-2</v>
      </c>
      <c r="EU125" s="10">
        <f t="shared" si="562"/>
        <v>0.10513348464189012</v>
      </c>
      <c r="EV125" s="10">
        <f t="shared" si="563"/>
        <v>0.12026461168803625</v>
      </c>
      <c r="EW125" s="10">
        <f t="shared" si="564"/>
        <v>8.8451248302586563E-2</v>
      </c>
      <c r="EX125" s="10">
        <f t="shared" si="565"/>
        <v>7.1578127548035261E-2</v>
      </c>
      <c r="EY125" s="10">
        <f t="shared" si="566"/>
        <v>3.2713826695658699E-2</v>
      </c>
      <c r="EZ125" s="10">
        <f t="shared" si="567"/>
        <v>-2.0756193016285986E-2</v>
      </c>
      <c r="FA125" s="10">
        <f t="shared" si="568"/>
        <v>-5.1346585652922709E-2</v>
      </c>
      <c r="FB125" s="10">
        <f t="shared" si="569"/>
        <v>-5.3069632756190331E-2</v>
      </c>
      <c r="FC125" s="10">
        <f t="shared" si="570"/>
        <v>-4.7554450711477771E-2</v>
      </c>
      <c r="FD125" s="10">
        <f t="shared" si="571"/>
        <v>-3.4378894273296962E-2</v>
      </c>
      <c r="FE125" s="10">
        <f t="shared" si="572"/>
        <v>-3.0731251998418783E-2</v>
      </c>
      <c r="FF125" s="10">
        <f t="shared" si="573"/>
        <v>-2.4826493614663589E-2</v>
      </c>
      <c r="FG125" s="10">
        <f t="shared" si="574"/>
        <v>-3.5479836696438059E-3</v>
      </c>
      <c r="FH125" s="10">
        <f t="shared" si="575"/>
        <v>9.54540603991034E-3</v>
      </c>
      <c r="FI125" s="10">
        <f t="shared" si="576"/>
        <v>2.6605833066884587E-2</v>
      </c>
      <c r="FJ125" s="10">
        <f t="shared" si="577"/>
        <v>3.0591454231906481E-2</v>
      </c>
    </row>
    <row r="126" spans="2:166" x14ac:dyDescent="0.2">
      <c r="B126" t="str">
        <f t="shared" si="578"/>
        <v xml:space="preserve">   Transportation and public utilities</v>
      </c>
      <c r="C126" s="4"/>
      <c r="D126" s="4"/>
      <c r="E126" s="4"/>
      <c r="F126" s="4"/>
      <c r="G126" s="4">
        <f t="shared" si="418"/>
        <v>0.23679417122040392</v>
      </c>
      <c r="H126" s="4">
        <f t="shared" si="419"/>
        <v>2.0783914654756691E-14</v>
      </c>
      <c r="I126" s="4">
        <f t="shared" si="420"/>
        <v>7.4387050702205609E-2</v>
      </c>
      <c r="J126" s="4">
        <f t="shared" si="421"/>
        <v>0.11093122264196349</v>
      </c>
      <c r="K126" s="4">
        <f t="shared" si="422"/>
        <v>-0.10825439783491528</v>
      </c>
      <c r="L126" s="4">
        <f t="shared" si="423"/>
        <v>-5.39342002756708E-2</v>
      </c>
      <c r="M126" s="4">
        <f t="shared" si="424"/>
        <v>-0.20254371071992075</v>
      </c>
      <c r="N126" s="4">
        <f t="shared" si="425"/>
        <v>-0.16399797238870548</v>
      </c>
      <c r="O126" s="4">
        <f t="shared" si="426"/>
        <v>-3.5508211273856984E-2</v>
      </c>
      <c r="P126" s="4">
        <f t="shared" si="427"/>
        <v>-0.1269710033662097</v>
      </c>
      <c r="Q126" s="4">
        <f t="shared" si="428"/>
        <v>-2.9546461811246799E-3</v>
      </c>
      <c r="R126" s="4">
        <f t="shared" si="429"/>
        <v>-0.20643486979857492</v>
      </c>
      <c r="S126" s="4">
        <f t="shared" si="430"/>
        <v>-6.1802878248319225E-2</v>
      </c>
      <c r="T126" s="4">
        <f t="shared" si="431"/>
        <v>2.9310900723981178E-2</v>
      </c>
      <c r="U126" s="4">
        <f t="shared" si="432"/>
        <v>-3.7548379642996815E-2</v>
      </c>
      <c r="V126" s="4">
        <f t="shared" si="433"/>
        <v>0.23151540016996186</v>
      </c>
      <c r="W126" s="4">
        <f t="shared" si="434"/>
        <v>-2.9168125073080258E-3</v>
      </c>
      <c r="X126" s="4">
        <f t="shared" si="435"/>
        <v>1.451378809869823E-2</v>
      </c>
      <c r="Y126" s="4">
        <f t="shared" si="436"/>
        <v>6.646054266477408E-2</v>
      </c>
      <c r="Z126" s="4">
        <f t="shared" si="437"/>
        <v>4.0093934360513117E-2</v>
      </c>
      <c r="AA126" s="4">
        <f t="shared" si="438"/>
        <v>0.19036794999291112</v>
      </c>
      <c r="AB126" s="4">
        <f t="shared" si="439"/>
        <v>1.9873942422343801E-2</v>
      </c>
      <c r="AC126" s="4">
        <f t="shared" si="440"/>
        <v>0.14717536510812512</v>
      </c>
      <c r="AD126" s="4">
        <f t="shared" si="441"/>
        <v>0.2765581342304787</v>
      </c>
      <c r="AE126" s="4">
        <f t="shared" si="442"/>
        <v>0.18367006177992792</v>
      </c>
      <c r="AF126" s="4">
        <f t="shared" si="443"/>
        <v>0.39197283793853871</v>
      </c>
      <c r="AG126" s="4">
        <f t="shared" si="444"/>
        <v>2.453920820154263E-2</v>
      </c>
      <c r="AH126" s="4">
        <f t="shared" si="445"/>
        <v>-0.21998658618377395</v>
      </c>
      <c r="AI126" s="4">
        <f t="shared" si="446"/>
        <v>0.14320948365024885</v>
      </c>
      <c r="AJ126" s="4">
        <f t="shared" si="447"/>
        <v>0.14298713115819509</v>
      </c>
      <c r="AK126" s="4">
        <f t="shared" si="448"/>
        <v>0.23908069616185768</v>
      </c>
      <c r="AL126" s="4">
        <f t="shared" si="449"/>
        <v>0.40765685926977518</v>
      </c>
      <c r="AM126" s="4">
        <f t="shared" si="450"/>
        <v>0.11300570050978104</v>
      </c>
      <c r="AN126" s="4">
        <f t="shared" si="451"/>
        <v>9.9051581111062239E-3</v>
      </c>
      <c r="AO126" s="4">
        <f t="shared" si="452"/>
        <v>-3.4367635506672108E-2</v>
      </c>
      <c r="AP126" s="4">
        <f t="shared" si="453"/>
        <v>6.8189566996247689E-2</v>
      </c>
      <c r="AQ126" s="4">
        <f t="shared" si="454"/>
        <v>-6.5553073710801504E-2</v>
      </c>
      <c r="AR126" s="4">
        <f t="shared" si="455"/>
        <v>-3.3848311211052223E-2</v>
      </c>
      <c r="AS126" s="4">
        <f t="shared" si="456"/>
        <v>-4.0762498501376539E-2</v>
      </c>
      <c r="AT126" s="4">
        <f t="shared" si="457"/>
        <v>-4.2855102138002879E-2</v>
      </c>
      <c r="AU126" s="4">
        <f t="shared" si="458"/>
        <v>3.3209981971742852E-2</v>
      </c>
      <c r="AV126" s="4">
        <f t="shared" si="459"/>
        <v>-5.8938633095217956E-2</v>
      </c>
      <c r="AW126" s="4">
        <f t="shared" si="460"/>
        <v>-0.13143997183430339</v>
      </c>
      <c r="AX126" s="4">
        <f t="shared" si="461"/>
        <v>-0.32211381354744795</v>
      </c>
      <c r="AY126" s="4">
        <f t="shared" si="462"/>
        <v>-0.33584630921346004</v>
      </c>
      <c r="AZ126" s="4">
        <f t="shared" si="463"/>
        <v>-0.32145220762030385</v>
      </c>
      <c r="BA126" s="4">
        <f t="shared" si="464"/>
        <v>-0.17909164716555567</v>
      </c>
      <c r="BB126" s="4">
        <f t="shared" si="465"/>
        <v>-7.7679330015797354E-2</v>
      </c>
      <c r="BC126" s="4">
        <f t="shared" si="466"/>
        <v>-5.8988349800934599E-2</v>
      </c>
      <c r="BD126" s="4">
        <f t="shared" si="467"/>
        <v>-7.9098279612410824E-2</v>
      </c>
      <c r="BE126" s="4">
        <f t="shared" si="468"/>
        <v>-9.6115930599386307E-2</v>
      </c>
      <c r="BF126" s="4">
        <f t="shared" si="469"/>
        <v>-7.6643508789270773E-2</v>
      </c>
      <c r="BG126" s="4">
        <f t="shared" si="470"/>
        <v>-7.4408452800226649E-2</v>
      </c>
      <c r="BH126" s="4">
        <f t="shared" si="471"/>
        <v>4.9772291765156317E-3</v>
      </c>
      <c r="BI126" s="4">
        <f t="shared" si="472"/>
        <v>3.2363265204501002E-2</v>
      </c>
      <c r="BJ126" s="4">
        <f t="shared" si="473"/>
        <v>6.7047429848531626E-2</v>
      </c>
      <c r="BK126" s="4">
        <f t="shared" si="474"/>
        <v>3.9740691984786143E-2</v>
      </c>
      <c r="BL126" s="4">
        <f t="shared" si="475"/>
        <v>-6.4292779426323138E-2</v>
      </c>
      <c r="BM126" s="4">
        <f t="shared" si="476"/>
        <v>-6.655984222851169E-2</v>
      </c>
      <c r="BN126" s="4">
        <f t="shared" si="477"/>
        <v>-7.8325786317467769E-2</v>
      </c>
      <c r="BO126" s="4">
        <f t="shared" si="478"/>
        <v>-1.2186205215679551E-2</v>
      </c>
      <c r="BP126" s="4">
        <f t="shared" si="479"/>
        <v>3.6231884057967026E-2</v>
      </c>
      <c r="BQ126" s="4">
        <f t="shared" si="480"/>
        <v>7.9180363269908779E-2</v>
      </c>
      <c r="BR126" s="4">
        <f t="shared" si="481"/>
        <v>4.7451836386080318E-2</v>
      </c>
      <c r="BS126" s="4">
        <f t="shared" si="482"/>
        <v>6.1236987140235961E-2</v>
      </c>
      <c r="BT126" s="4">
        <f t="shared" si="483"/>
        <v>8.415934168693455E-2</v>
      </c>
      <c r="BU126" s="4">
        <f t="shared" si="484"/>
        <v>9.9835155905354758E-2</v>
      </c>
      <c r="BV126" s="4">
        <f t="shared" si="485"/>
        <v>9.0040171768925009E-2</v>
      </c>
      <c r="BW126" s="4">
        <f t="shared" si="486"/>
        <v>3.1976611392807316E-2</v>
      </c>
      <c r="BX126" s="4">
        <f t="shared" si="487"/>
        <v>2.2677793904032446E-3</v>
      </c>
      <c r="BY126" s="4">
        <f t="shared" si="488"/>
        <v>-5.4046750439122139E-2</v>
      </c>
      <c r="BZ126" s="4">
        <f t="shared" si="489"/>
        <v>-0.11639880019697942</v>
      </c>
      <c r="CA126" s="4">
        <f t="shared" si="490"/>
        <v>-0.14680041815878137</v>
      </c>
      <c r="CB126" s="4">
        <f t="shared" si="491"/>
        <v>-0.26485644335631559</v>
      </c>
      <c r="CC126" s="4">
        <f t="shared" si="492"/>
        <v>-0.27972027972027552</v>
      </c>
      <c r="CD126" s="4">
        <f t="shared" si="493"/>
        <v>-0.24198290289022104</v>
      </c>
      <c r="CE126" s="4">
        <f t="shared" si="494"/>
        <v>-0.22279899855294857</v>
      </c>
      <c r="CF126" s="4">
        <f t="shared" si="495"/>
        <v>-0.10569831352470009</v>
      </c>
      <c r="CG126" s="4">
        <f t="shared" si="496"/>
        <v>-4.7481126252314994E-2</v>
      </c>
      <c r="CH126" s="4">
        <f t="shared" si="497"/>
        <v>2.151514427097859E-2</v>
      </c>
      <c r="CI126" s="4">
        <f t="shared" si="498"/>
        <v>8.8835534213687437E-2</v>
      </c>
      <c r="CJ126" s="4">
        <f t="shared" si="499"/>
        <v>0.1267093812757048</v>
      </c>
      <c r="CK126" s="4">
        <f t="shared" si="500"/>
        <v>0.10972235473713637</v>
      </c>
      <c r="CL126" s="4">
        <f t="shared" si="501"/>
        <v>8.0637510672641688E-2</v>
      </c>
      <c r="CM126" s="4">
        <f t="shared" si="502"/>
        <v>7.3292982787956595E-2</v>
      </c>
      <c r="CN126" s="4">
        <f t="shared" si="503"/>
        <v>7.5173839503847761E-2</v>
      </c>
      <c r="CO126" s="4">
        <f t="shared" si="504"/>
        <v>7.0088545195497844E-3</v>
      </c>
      <c r="CP126" s="4">
        <f t="shared" si="505"/>
        <v>3.9493553258205097E-2</v>
      </c>
      <c r="CQ126" s="4">
        <f t="shared" si="506"/>
        <v>2.3090955272827663E-2</v>
      </c>
      <c r="CR126" s="4">
        <f t="shared" si="507"/>
        <v>4.5769732475930032E-2</v>
      </c>
      <c r="CS126" s="4">
        <f t="shared" si="508"/>
        <v>8.2028846811110556E-2</v>
      </c>
      <c r="CT126" s="4">
        <f t="shared" si="509"/>
        <v>0.12414789400026852</v>
      </c>
      <c r="CU126" s="4">
        <f t="shared" si="510"/>
        <v>0.22192831043063729</v>
      </c>
      <c r="CV126" s="4">
        <f t="shared" si="511"/>
        <v>0.24733171416476168</v>
      </c>
      <c r="CW126" s="4">
        <f t="shared" si="512"/>
        <v>0.24134800611120721</v>
      </c>
      <c r="CX126" s="4">
        <f t="shared" si="513"/>
        <v>0.2502139988147753</v>
      </c>
      <c r="CY126" s="4">
        <f t="shared" si="514"/>
        <v>0.23113824683821538</v>
      </c>
      <c r="CZ126" s="4">
        <f t="shared" si="515"/>
        <v>0.17393573074747781</v>
      </c>
      <c r="DA126" s="4">
        <f t="shared" si="516"/>
        <v>0.16771308162037118</v>
      </c>
      <c r="DB126" s="4">
        <f t="shared" si="517"/>
        <v>0.20502744377764248</v>
      </c>
      <c r="DC126" s="4">
        <f t="shared" si="518"/>
        <v>0.1610988638290696</v>
      </c>
      <c r="DD126" s="4">
        <f t="shared" si="519"/>
        <v>0.19768664563618665</v>
      </c>
      <c r="DE126" s="4">
        <f t="shared" si="520"/>
        <v>0.21249114620224027</v>
      </c>
      <c r="DF126" s="4">
        <f t="shared" si="521"/>
        <v>0.18202126339304153</v>
      </c>
      <c r="DG126" s="4">
        <f t="shared" si="522"/>
        <v>0.2154111275233789</v>
      </c>
      <c r="DH126" s="4">
        <f t="shared" si="523"/>
        <v>0.21335825899658528</v>
      </c>
      <c r="DI126" s="4">
        <f t="shared" si="524"/>
        <v>0.20596074630481734</v>
      </c>
      <c r="DJ126" s="4">
        <f t="shared" si="525"/>
        <v>0.23099327106556841</v>
      </c>
      <c r="DK126" s="4">
        <f t="shared" si="526"/>
        <v>0.18970027356776437</v>
      </c>
      <c r="DL126" s="4">
        <f t="shared" si="527"/>
        <v>0.13072154330646618</v>
      </c>
      <c r="DM126" s="4">
        <f t="shared" si="528"/>
        <v>8.8804688887569358E-2</v>
      </c>
      <c r="DN126" s="4">
        <f t="shared" si="529"/>
        <v>9.0300543766326721E-2</v>
      </c>
      <c r="DO126" s="4">
        <f t="shared" si="530"/>
        <v>7.4046649389097524E-2</v>
      </c>
      <c r="DP126" s="4">
        <f t="shared" si="531"/>
        <v>0.11646188784719921</v>
      </c>
      <c r="DQ126" s="4">
        <f t="shared" si="532"/>
        <v>0.18351813931925443</v>
      </c>
      <c r="DR126" s="4">
        <f t="shared" si="533"/>
        <v>0.14765383804098883</v>
      </c>
      <c r="DS126" s="4">
        <f t="shared" si="534"/>
        <v>0.14717969302521561</v>
      </c>
      <c r="DT126" s="4">
        <f t="shared" si="535"/>
        <v>-0.2389078498293277</v>
      </c>
      <c r="DU126" s="4">
        <f t="shared" si="536"/>
        <v>-0.24638880529642584</v>
      </c>
      <c r="DV126" s="4">
        <f t="shared" si="537"/>
        <v>-0.19856508626342495</v>
      </c>
      <c r="DW126" s="4">
        <f t="shared" si="538"/>
        <v>-0.21877746405129636</v>
      </c>
      <c r="DX126" s="4">
        <f t="shared" si="539"/>
        <v>8.0074173971662582E-2</v>
      </c>
      <c r="DY126" s="4">
        <f t="shared" si="540"/>
        <v>0.14285714285715059</v>
      </c>
      <c r="DZ126" s="4">
        <f t="shared" si="541"/>
        <v>0.21642832581565827</v>
      </c>
      <c r="EA126" s="4">
        <f t="shared" si="542"/>
        <v>0.36466035939302283</v>
      </c>
      <c r="EB126" s="4">
        <f t="shared" si="543"/>
        <v>0.44541205608595619</v>
      </c>
      <c r="EC126" s="4">
        <f t="shared" si="544"/>
        <v>0.43610904681816987</v>
      </c>
      <c r="ED126" s="4">
        <f t="shared" si="545"/>
        <v>0.27058146229131796</v>
      </c>
      <c r="EE126" s="4">
        <f t="shared" si="546"/>
        <v>0.10522086816782963</v>
      </c>
      <c r="EF126" s="4">
        <f t="shared" si="547"/>
        <v>5.1209103840701896E-2</v>
      </c>
      <c r="EG126" s="4">
        <f t="shared" si="548"/>
        <v>-2.8098306608719505E-2</v>
      </c>
      <c r="EH126" s="4">
        <f t="shared" si="549"/>
        <v>-2.0637511491348525E-2</v>
      </c>
      <c r="EI126" s="4">
        <f t="shared" si="550"/>
        <v>-4.4972454371684366E-2</v>
      </c>
      <c r="EJ126" s="4">
        <f t="shared" si="551"/>
        <v>9.3526121845628907E-3</v>
      </c>
      <c r="EK126" s="4">
        <f t="shared" si="552"/>
        <v>5.6260900549473983E-2</v>
      </c>
      <c r="EL126" s="4">
        <f t="shared" si="553"/>
        <v>1.6871625674871701E-2</v>
      </c>
      <c r="EM126" s="10">
        <f t="shared" si="554"/>
        <v>7.0514943043033476E-2</v>
      </c>
      <c r="EN126" s="10">
        <f t="shared" si="555"/>
        <v>7.7880643545073472E-2</v>
      </c>
      <c r="EO126" s="10">
        <f t="shared" si="556"/>
        <v>3.2473305327829154E-2</v>
      </c>
      <c r="EP126" s="10">
        <f t="shared" si="557"/>
        <v>4.97111657722068E-2</v>
      </c>
      <c r="EQ126" s="10">
        <f t="shared" si="558"/>
        <v>8.9301015050558208E-2</v>
      </c>
      <c r="ER126" s="10">
        <f t="shared" si="559"/>
        <v>8.1597651027896234E-2</v>
      </c>
      <c r="ES126" s="10">
        <f t="shared" si="560"/>
        <v>4.6127760165250699E-2</v>
      </c>
      <c r="ET126" s="10">
        <f t="shared" si="561"/>
        <v>3.4407721369240467E-2</v>
      </c>
      <c r="EU126" s="10">
        <f t="shared" si="562"/>
        <v>1.7688621033497831E-2</v>
      </c>
      <c r="EV126" s="10">
        <f t="shared" si="563"/>
        <v>3.3825960699953965E-3</v>
      </c>
      <c r="EW126" s="10">
        <f t="shared" si="564"/>
        <v>1.240272984597454E-2</v>
      </c>
      <c r="EX126" s="10">
        <f t="shared" si="565"/>
        <v>1.8592096845359712E-2</v>
      </c>
      <c r="EY126" s="10">
        <f t="shared" si="566"/>
        <v>2.3390195542557956E-2</v>
      </c>
      <c r="EZ126" s="10">
        <f t="shared" si="567"/>
        <v>3.2804896678411632E-2</v>
      </c>
      <c r="FA126" s="10">
        <f t="shared" si="568"/>
        <v>4.4141342633409526E-2</v>
      </c>
      <c r="FB126" s="10">
        <f t="shared" si="569"/>
        <v>5.1584636904965564E-2</v>
      </c>
      <c r="FC126" s="10">
        <f t="shared" si="570"/>
        <v>5.7628941145417723E-2</v>
      </c>
      <c r="FD126" s="10">
        <f t="shared" si="571"/>
        <v>6.4404028105421132E-2</v>
      </c>
      <c r="FE126" s="10">
        <f t="shared" si="572"/>
        <v>6.9451337608830072E-2</v>
      </c>
      <c r="FF126" s="10">
        <f t="shared" si="573"/>
        <v>7.0330998447941037E-2</v>
      </c>
      <c r="FG126" s="10">
        <f t="shared" si="574"/>
        <v>7.0791639173806598E-2</v>
      </c>
      <c r="FH126" s="10">
        <f t="shared" si="575"/>
        <v>7.2062746771955968E-2</v>
      </c>
      <c r="FI126" s="10">
        <f t="shared" si="576"/>
        <v>7.2684305644149627E-2</v>
      </c>
      <c r="FJ126" s="10">
        <f t="shared" si="577"/>
        <v>7.3533007951020135E-2</v>
      </c>
    </row>
    <row r="127" spans="2:166" x14ac:dyDescent="0.2">
      <c r="B127" t="str">
        <f t="shared" si="578"/>
        <v xml:space="preserve">   Information</v>
      </c>
      <c r="C127" s="4"/>
      <c r="D127" s="4"/>
      <c r="E127" s="4"/>
      <c r="F127" s="4"/>
      <c r="G127" s="4">
        <f t="shared" si="418"/>
        <v>4.553734061930767E-2</v>
      </c>
      <c r="H127" s="4">
        <f t="shared" si="419"/>
        <v>0.12331939723884844</v>
      </c>
      <c r="I127" s="4">
        <f t="shared" si="420"/>
        <v>0.12794572720780745</v>
      </c>
      <c r="J127" s="4">
        <f t="shared" si="421"/>
        <v>0.23685315104635168</v>
      </c>
      <c r="K127" s="4">
        <f t="shared" si="422"/>
        <v>0.22252292888287506</v>
      </c>
      <c r="L127" s="4">
        <f t="shared" si="423"/>
        <v>0.17678432312578701</v>
      </c>
      <c r="M127" s="4">
        <f t="shared" si="424"/>
        <v>0.16382211896464446</v>
      </c>
      <c r="N127" s="4">
        <f t="shared" si="425"/>
        <v>0.16697975370486332</v>
      </c>
      <c r="O127" s="4">
        <f t="shared" si="426"/>
        <v>0.1923361444000587</v>
      </c>
      <c r="P127" s="4">
        <f t="shared" si="427"/>
        <v>0.24803637866887135</v>
      </c>
      <c r="Q127" s="4">
        <f t="shared" si="428"/>
        <v>0.32501107992317885</v>
      </c>
      <c r="R127" s="4">
        <f t="shared" si="429"/>
        <v>0.21823114807278302</v>
      </c>
      <c r="S127" s="4">
        <f t="shared" si="430"/>
        <v>0.21189558256570212</v>
      </c>
      <c r="T127" s="4">
        <f t="shared" si="431"/>
        <v>0.19345194477826361</v>
      </c>
      <c r="U127" s="4">
        <f t="shared" si="432"/>
        <v>9.8203454450926805E-2</v>
      </c>
      <c r="V127" s="4">
        <f t="shared" si="433"/>
        <v>0.37511355976906968</v>
      </c>
      <c r="W127" s="4">
        <f t="shared" si="434"/>
        <v>0.37043518842608775</v>
      </c>
      <c r="X127" s="4">
        <f t="shared" si="435"/>
        <v>0.45863570391872288</v>
      </c>
      <c r="Y127" s="4">
        <f t="shared" si="436"/>
        <v>0.56058022943335162</v>
      </c>
      <c r="Z127" s="4">
        <f t="shared" si="437"/>
        <v>0.4811272123260209</v>
      </c>
      <c r="AA127" s="4">
        <f t="shared" si="438"/>
        <v>0.47449921863901062</v>
      </c>
      <c r="AB127" s="4">
        <f t="shared" si="439"/>
        <v>0.43722673329169254</v>
      </c>
      <c r="AC127" s="4">
        <f t="shared" si="440"/>
        <v>0.28302954828484084</v>
      </c>
      <c r="AD127" s="4">
        <f t="shared" si="441"/>
        <v>0.19957803501168994</v>
      </c>
      <c r="AE127" s="4">
        <f t="shared" si="442"/>
        <v>0.23376189681081927</v>
      </c>
      <c r="AF127" s="4">
        <f t="shared" si="443"/>
        <v>0.2208297678527068</v>
      </c>
      <c r="AG127" s="4">
        <f t="shared" si="444"/>
        <v>0.39262733122477939</v>
      </c>
      <c r="AH127" s="4">
        <f t="shared" si="445"/>
        <v>0.34875922199865855</v>
      </c>
      <c r="AI127" s="4">
        <f t="shared" si="446"/>
        <v>0.32885140690057635</v>
      </c>
      <c r="AJ127" s="4">
        <f t="shared" si="447"/>
        <v>0.26517613414792635</v>
      </c>
      <c r="AK127" s="4">
        <f t="shared" si="448"/>
        <v>0.24422221650942139</v>
      </c>
      <c r="AL127" s="4">
        <f t="shared" si="449"/>
        <v>0.29371550108877326</v>
      </c>
      <c r="AM127" s="4">
        <f t="shared" si="450"/>
        <v>0.43444413751538158</v>
      </c>
      <c r="AN127" s="4">
        <f t="shared" si="451"/>
        <v>0.46058985216551523</v>
      </c>
      <c r="AO127" s="4">
        <f t="shared" si="452"/>
        <v>0.62843676355066846</v>
      </c>
      <c r="AP127" s="4">
        <f t="shared" si="453"/>
        <v>0.58448200282499718</v>
      </c>
      <c r="AQ127" s="4">
        <f t="shared" si="454"/>
        <v>0.70651646110517652</v>
      </c>
      <c r="AR127" s="4">
        <f t="shared" si="455"/>
        <v>0.85104325330625408</v>
      </c>
      <c r="AS127" s="4">
        <f t="shared" si="456"/>
        <v>0.82244335211605379</v>
      </c>
      <c r="AT127" s="4">
        <f t="shared" si="457"/>
        <v>0.86900623779819985</v>
      </c>
      <c r="AU127" s="4">
        <f t="shared" si="458"/>
        <v>0.54322041939462851</v>
      </c>
      <c r="AV127" s="4">
        <f t="shared" si="459"/>
        <v>0.22868189640945855</v>
      </c>
      <c r="AW127" s="4">
        <f t="shared" si="460"/>
        <v>-0.13848139889684399</v>
      </c>
      <c r="AX127" s="4">
        <f t="shared" si="461"/>
        <v>-0.27776481023294913</v>
      </c>
      <c r="AY127" s="4">
        <f t="shared" si="462"/>
        <v>-0.38281782099156886</v>
      </c>
      <c r="AZ127" s="4">
        <f t="shared" si="463"/>
        <v>-0.31199773092559258</v>
      </c>
      <c r="BA127" s="4">
        <f t="shared" si="464"/>
        <v>-0.22923730837193698</v>
      </c>
      <c r="BB127" s="4">
        <f t="shared" si="465"/>
        <v>-0.18934336691345993</v>
      </c>
      <c r="BC127" s="4">
        <f t="shared" si="466"/>
        <v>-0.13272378705205615</v>
      </c>
      <c r="BD127" s="4">
        <f t="shared" si="467"/>
        <v>-0.13347834684595716</v>
      </c>
      <c r="BE127" s="4">
        <f t="shared" si="468"/>
        <v>-8.132886435331288E-2</v>
      </c>
      <c r="BF127" s="4">
        <f t="shared" si="469"/>
        <v>-3.2140826266471613E-2</v>
      </c>
      <c r="BG127" s="4">
        <f t="shared" si="470"/>
        <v>3.9684508160126503E-2</v>
      </c>
      <c r="BH127" s="4">
        <f t="shared" si="471"/>
        <v>0.10701042729512455</v>
      </c>
      <c r="BI127" s="4">
        <f t="shared" si="472"/>
        <v>6.7216012347831006E-2</v>
      </c>
      <c r="BJ127" s="4">
        <f t="shared" si="473"/>
        <v>7.6980382418673138E-2</v>
      </c>
      <c r="BK127" s="4">
        <f t="shared" si="474"/>
        <v>0.1092869029581981</v>
      </c>
      <c r="BL127" s="4">
        <f t="shared" si="475"/>
        <v>0.10385756676557822</v>
      </c>
      <c r="BM127" s="4">
        <f t="shared" si="476"/>
        <v>0.14051522248243567</v>
      </c>
      <c r="BN127" s="4">
        <f t="shared" si="477"/>
        <v>0.11748867947619683</v>
      </c>
      <c r="BO127" s="4">
        <f t="shared" si="478"/>
        <v>0.10236412381184407</v>
      </c>
      <c r="BP127" s="4">
        <f t="shared" si="479"/>
        <v>0.21739130434782769</v>
      </c>
      <c r="BQ127" s="4">
        <f t="shared" si="480"/>
        <v>0.32152026297478159</v>
      </c>
      <c r="BR127" s="4">
        <f t="shared" si="481"/>
        <v>0.36063395653411806</v>
      </c>
      <c r="BS127" s="4">
        <f t="shared" si="482"/>
        <v>0.38390880399453498</v>
      </c>
      <c r="BT127" s="4">
        <f t="shared" si="483"/>
        <v>0.31559753132597601</v>
      </c>
      <c r="BU127" s="4">
        <f t="shared" si="484"/>
        <v>0.20199205962248437</v>
      </c>
      <c r="BV127" s="4">
        <f t="shared" si="485"/>
        <v>0.18008034353788582</v>
      </c>
      <c r="BW127" s="4">
        <f t="shared" si="486"/>
        <v>0.20099584304051857</v>
      </c>
      <c r="BX127" s="4">
        <f t="shared" si="487"/>
        <v>0.20863570391872377</v>
      </c>
      <c r="BY127" s="4">
        <f t="shared" si="488"/>
        <v>0.29725712741521382</v>
      </c>
      <c r="BZ127" s="4">
        <f t="shared" si="489"/>
        <v>0.29771231588843605</v>
      </c>
      <c r="CA127" s="4">
        <f t="shared" si="490"/>
        <v>0.19795813963833725</v>
      </c>
      <c r="CB127" s="4">
        <f t="shared" si="491"/>
        <v>4.6739372356999626E-2</v>
      </c>
      <c r="CC127" s="4">
        <f t="shared" si="492"/>
        <v>-0.11766011766011683</v>
      </c>
      <c r="CD127" s="4">
        <f t="shared" si="493"/>
        <v>-0.17187570672576771</v>
      </c>
      <c r="CE127" s="4">
        <f t="shared" si="494"/>
        <v>-0.14240760732250707</v>
      </c>
      <c r="CF127" s="4">
        <f t="shared" si="495"/>
        <v>-6.3418988114811267E-2</v>
      </c>
      <c r="CG127" s="4">
        <f t="shared" si="496"/>
        <v>1.6618394188310709E-2</v>
      </c>
      <c r="CH127" s="4">
        <f t="shared" si="497"/>
        <v>8.1279433912649149E-2</v>
      </c>
      <c r="CI127" s="4">
        <f t="shared" si="498"/>
        <v>5.5222088835534547E-2</v>
      </c>
      <c r="CJ127" s="4">
        <f t="shared" si="499"/>
        <v>8.1285263459884294E-2</v>
      </c>
      <c r="CK127" s="4">
        <f t="shared" si="500"/>
        <v>0.11449289189962757</v>
      </c>
      <c r="CL127" s="4">
        <f t="shared" si="501"/>
        <v>7.5894127691869789E-2</v>
      </c>
      <c r="CM127" s="4">
        <f t="shared" si="502"/>
        <v>0.12294306790240164</v>
      </c>
      <c r="CN127" s="4">
        <f t="shared" si="503"/>
        <v>0.11276075925577855</v>
      </c>
      <c r="CO127" s="4">
        <f t="shared" si="504"/>
        <v>1.8690278718780859E-2</v>
      </c>
      <c r="CP127" s="4">
        <f t="shared" si="505"/>
        <v>1.6262051341619115E-2</v>
      </c>
      <c r="CQ127" s="4">
        <f t="shared" si="506"/>
        <v>1.38545731636916E-2</v>
      </c>
      <c r="CR127" s="4">
        <f t="shared" si="507"/>
        <v>3.4327299356935542E-2</v>
      </c>
      <c r="CS127" s="4">
        <f t="shared" si="508"/>
        <v>0.12304327021669215</v>
      </c>
      <c r="CT127" s="4">
        <f t="shared" si="509"/>
        <v>0.17606428603674779</v>
      </c>
      <c r="CU127" s="4">
        <f t="shared" si="510"/>
        <v>0.19726960927167073</v>
      </c>
      <c r="CV127" s="4">
        <f t="shared" si="511"/>
        <v>0.2228213641123907</v>
      </c>
      <c r="CW127" s="4">
        <f t="shared" si="512"/>
        <v>0.29448885149348164</v>
      </c>
      <c r="CX127" s="4">
        <f t="shared" si="513"/>
        <v>0.21509624459515855</v>
      </c>
      <c r="CY127" s="4">
        <f t="shared" si="514"/>
        <v>0.14609681639773378</v>
      </c>
      <c r="CZ127" s="4">
        <f t="shared" si="515"/>
        <v>0.15436796103839673</v>
      </c>
      <c r="DA127" s="4">
        <f t="shared" si="516"/>
        <v>0.17416358475960847</v>
      </c>
      <c r="DB127" s="4">
        <f t="shared" si="517"/>
        <v>0.30754116566644646</v>
      </c>
      <c r="DC127" s="4">
        <f t="shared" si="518"/>
        <v>0.41546549092759028</v>
      </c>
      <c r="DD127" s="4">
        <f t="shared" si="519"/>
        <v>0.48580441640378513</v>
      </c>
      <c r="DE127" s="4">
        <f t="shared" si="520"/>
        <v>0.49581267447189725</v>
      </c>
      <c r="DF127" s="4">
        <f t="shared" si="521"/>
        <v>0.48194266330203128</v>
      </c>
      <c r="DG127" s="4">
        <f t="shared" si="522"/>
        <v>0.47390448055145173</v>
      </c>
      <c r="DH127" s="4">
        <f t="shared" si="523"/>
        <v>0.41452461747912106</v>
      </c>
      <c r="DI127" s="4">
        <f t="shared" si="524"/>
        <v>0.35134480251999178</v>
      </c>
      <c r="DJ127" s="4">
        <f t="shared" si="525"/>
        <v>0.32138194235211348</v>
      </c>
      <c r="DK127" s="4">
        <f t="shared" si="526"/>
        <v>0.30951097266319272</v>
      </c>
      <c r="DL127" s="4">
        <f t="shared" si="527"/>
        <v>0.42781595991206073</v>
      </c>
      <c r="DM127" s="4">
        <f t="shared" si="528"/>
        <v>0.53085469579460431</v>
      </c>
      <c r="DN127" s="4">
        <f t="shared" si="529"/>
        <v>0.55947076029131682</v>
      </c>
      <c r="DO127" s="4">
        <f t="shared" si="530"/>
        <v>0.62549932773436745</v>
      </c>
      <c r="DP127" s="4">
        <f t="shared" si="531"/>
        <v>0.57260428191540758</v>
      </c>
      <c r="DQ127" s="4">
        <f t="shared" si="532"/>
        <v>0.5911215855967229</v>
      </c>
      <c r="DR127" s="4">
        <f t="shared" si="533"/>
        <v>0.51007689505071996</v>
      </c>
      <c r="DS127" s="4">
        <f t="shared" si="534"/>
        <v>0.47785614618575278</v>
      </c>
      <c r="DT127" s="4">
        <f t="shared" si="535"/>
        <v>0.32802427000379336</v>
      </c>
      <c r="DU127" s="4">
        <f t="shared" si="536"/>
        <v>0.15046644598254755</v>
      </c>
      <c r="DV127" s="4">
        <f t="shared" si="537"/>
        <v>0.26787554090253324</v>
      </c>
      <c r="DW127" s="4">
        <f t="shared" si="538"/>
        <v>0.18885917836907873</v>
      </c>
      <c r="DX127" s="4">
        <f t="shared" si="539"/>
        <v>0.32240391099123511</v>
      </c>
      <c r="DY127" s="4">
        <f t="shared" si="540"/>
        <v>0.4102040816326521</v>
      </c>
      <c r="DZ127" s="4">
        <f t="shared" si="541"/>
        <v>0.52994599405327858</v>
      </c>
      <c r="EA127" s="4">
        <f t="shared" si="542"/>
        <v>0.51457628492129415</v>
      </c>
      <c r="EB127" s="4">
        <f t="shared" si="543"/>
        <v>0.61718531538369292</v>
      </c>
      <c r="EC127" s="4">
        <f t="shared" si="544"/>
        <v>0.45762115226659433</v>
      </c>
      <c r="ED127" s="4">
        <f t="shared" si="545"/>
        <v>0.14584532719247714</v>
      </c>
      <c r="EE127" s="4">
        <f t="shared" si="546"/>
        <v>3.63490271852452E-2</v>
      </c>
      <c r="EF127" s="4">
        <f t="shared" si="547"/>
        <v>-0.33380749170222862</v>
      </c>
      <c r="EG127" s="4">
        <f t="shared" si="548"/>
        <v>-0.49078375543233832</v>
      </c>
      <c r="EH127" s="4">
        <f t="shared" si="549"/>
        <v>-0.60224010806551553</v>
      </c>
      <c r="EI127" s="4">
        <f t="shared" si="550"/>
        <v>-0.53966945246036768</v>
      </c>
      <c r="EJ127" s="4">
        <f t="shared" si="551"/>
        <v>-0.37971605469407527</v>
      </c>
      <c r="EK127" s="4">
        <f t="shared" si="552"/>
        <v>-0.19316242521988658</v>
      </c>
      <c r="EL127" s="4">
        <f t="shared" si="553"/>
        <v>3.9367126574686405E-2</v>
      </c>
      <c r="EM127" s="10">
        <f t="shared" si="554"/>
        <v>0.11755131718776327</v>
      </c>
      <c r="EN127" s="10">
        <f t="shared" si="555"/>
        <v>0.13936981573233898</v>
      </c>
      <c r="EO127" s="10">
        <f t="shared" si="556"/>
        <v>0.14084608694042763</v>
      </c>
      <c r="EP127" s="10">
        <f t="shared" si="557"/>
        <v>8.1557468694096774E-2</v>
      </c>
      <c r="EQ127" s="10">
        <f t="shared" si="558"/>
        <v>5.1005193811406481E-2</v>
      </c>
      <c r="ER127" s="10">
        <f t="shared" si="559"/>
        <v>2.3032287290540212E-2</v>
      </c>
      <c r="ES127" s="10">
        <f t="shared" si="560"/>
        <v>1.1615062576633558E-2</v>
      </c>
      <c r="ET127" s="10">
        <f t="shared" si="561"/>
        <v>-3.2621937289473144E-2</v>
      </c>
      <c r="EU127" s="10">
        <f t="shared" si="562"/>
        <v>-6.4408519936859462E-2</v>
      </c>
      <c r="EV127" s="10">
        <f t="shared" si="563"/>
        <v>-7.8128504731695622E-2</v>
      </c>
      <c r="EW127" s="10">
        <f t="shared" si="564"/>
        <v>-8.4895281981028706E-2</v>
      </c>
      <c r="EX127" s="10">
        <f t="shared" si="565"/>
        <v>-8.350054348982118E-2</v>
      </c>
      <c r="EY127" s="10">
        <f t="shared" si="566"/>
        <v>-6.0745694503269929E-2</v>
      </c>
      <c r="EZ127" s="10">
        <f t="shared" si="567"/>
        <v>-1.2840787822018749E-2</v>
      </c>
      <c r="FA127" s="10">
        <f t="shared" si="568"/>
        <v>3.8501795881850508E-2</v>
      </c>
      <c r="FB127" s="10">
        <f t="shared" si="569"/>
        <v>8.4140732081276218E-2</v>
      </c>
      <c r="FC127" s="10">
        <f t="shared" si="570"/>
        <v>0.1223531880737414</v>
      </c>
      <c r="FD127" s="10">
        <f t="shared" si="571"/>
        <v>0.15351228708157799</v>
      </c>
      <c r="FE127" s="10">
        <f t="shared" si="572"/>
        <v>0.17642074846666644</v>
      </c>
      <c r="FF127" s="10">
        <f t="shared" si="573"/>
        <v>0.18550639392228627</v>
      </c>
      <c r="FG127" s="10">
        <f t="shared" si="574"/>
        <v>0.1799303995843011</v>
      </c>
      <c r="FH127" s="10">
        <f t="shared" si="575"/>
        <v>0.16521715932131037</v>
      </c>
      <c r="FI127" s="10">
        <f t="shared" si="576"/>
        <v>0.15469794319513738</v>
      </c>
      <c r="FJ127" s="10">
        <f t="shared" si="577"/>
        <v>0.15416140851181789</v>
      </c>
    </row>
    <row r="128" spans="2:166" x14ac:dyDescent="0.2">
      <c r="B128" t="str">
        <f t="shared" si="578"/>
        <v xml:space="preserve">   Financial activities</v>
      </c>
      <c r="C128" s="4"/>
      <c r="D128" s="4"/>
      <c r="E128" s="4"/>
      <c r="F128" s="4"/>
      <c r="G128" s="4">
        <f t="shared" si="418"/>
        <v>3.0358227079529819E-3</v>
      </c>
      <c r="H128" s="4">
        <f t="shared" si="419"/>
        <v>1.8046741059342151E-2</v>
      </c>
      <c r="I128" s="4">
        <f t="shared" si="420"/>
        <v>-2.6779338252796766E-2</v>
      </c>
      <c r="J128" s="4">
        <f t="shared" si="421"/>
        <v>2.9981411524847585E-3</v>
      </c>
      <c r="K128" s="4">
        <f t="shared" si="422"/>
        <v>6.9162531950083331E-2</v>
      </c>
      <c r="L128" s="4">
        <f t="shared" si="423"/>
        <v>2.6967100137832725E-2</v>
      </c>
      <c r="M128" s="4">
        <f t="shared" si="424"/>
        <v>0.12807911119053914</v>
      </c>
      <c r="N128" s="4">
        <f t="shared" si="425"/>
        <v>0.26836031845424502</v>
      </c>
      <c r="O128" s="4">
        <f t="shared" si="426"/>
        <v>0.21009025003698695</v>
      </c>
      <c r="P128" s="4">
        <f t="shared" si="427"/>
        <v>0.21260261028760369</v>
      </c>
      <c r="Q128" s="4">
        <f t="shared" si="428"/>
        <v>0.33978431082877858</v>
      </c>
      <c r="R128" s="4">
        <f t="shared" si="429"/>
        <v>0.17104603497596552</v>
      </c>
      <c r="S128" s="4">
        <f t="shared" si="430"/>
        <v>0.36493128108537737</v>
      </c>
      <c r="T128" s="4">
        <f t="shared" si="431"/>
        <v>0.21103848521265067</v>
      </c>
      <c r="U128" s="4">
        <f t="shared" si="432"/>
        <v>-4.3325053434232395E-2</v>
      </c>
      <c r="V128" s="4">
        <f t="shared" si="433"/>
        <v>-0.14066758491340248</v>
      </c>
      <c r="W128" s="4">
        <f t="shared" si="434"/>
        <v>-0.37918562594796468</v>
      </c>
      <c r="X128" s="4">
        <f t="shared" si="435"/>
        <v>-0.28156748911465895</v>
      </c>
      <c r="Y128" s="4">
        <f t="shared" si="436"/>
        <v>-0.10980437483746042</v>
      </c>
      <c r="Z128" s="4">
        <f t="shared" si="437"/>
        <v>8.8779426083968008E-2</v>
      </c>
      <c r="AA128" s="4">
        <f t="shared" si="438"/>
        <v>0.16479613581474681</v>
      </c>
      <c r="AB128" s="4">
        <f t="shared" si="439"/>
        <v>0.23564817443643329</v>
      </c>
      <c r="AC128" s="4">
        <f t="shared" si="440"/>
        <v>0.17264802445375238</v>
      </c>
      <c r="AD128" s="4">
        <f t="shared" si="441"/>
        <v>0.11404459143525157</v>
      </c>
      <c r="AE128" s="4">
        <f t="shared" si="442"/>
        <v>6.6789113374519024E-2</v>
      </c>
      <c r="AF128" s="4">
        <f t="shared" si="443"/>
        <v>0.12973748861346518</v>
      </c>
      <c r="AG128" s="4">
        <f t="shared" si="444"/>
        <v>0.17722761478896265</v>
      </c>
      <c r="AH128" s="4">
        <f t="shared" si="445"/>
        <v>0.32997987927565359</v>
      </c>
      <c r="AI128" s="4">
        <f t="shared" si="446"/>
        <v>0.26255072002545987</v>
      </c>
      <c r="AJ128" s="4">
        <f t="shared" si="447"/>
        <v>0.44715975562199362</v>
      </c>
      <c r="AK128" s="4">
        <f t="shared" si="448"/>
        <v>0.49358595336641103</v>
      </c>
      <c r="AL128" s="4">
        <f t="shared" si="449"/>
        <v>0.54185445890515094</v>
      </c>
      <c r="AM128" s="4">
        <f t="shared" si="450"/>
        <v>0.61274202054192606</v>
      </c>
      <c r="AN128" s="4">
        <f t="shared" si="451"/>
        <v>0.39373003491568076</v>
      </c>
      <c r="AO128" s="4">
        <f t="shared" si="452"/>
        <v>0.32403770620581396</v>
      </c>
      <c r="AP128" s="4">
        <f t="shared" si="453"/>
        <v>9.9849008815936877E-2</v>
      </c>
      <c r="AQ128" s="4">
        <f t="shared" si="454"/>
        <v>8.7404098281052112E-2</v>
      </c>
      <c r="AR128" s="4">
        <f t="shared" si="455"/>
        <v>4.8354730301505807E-3</v>
      </c>
      <c r="AS128" s="4">
        <f t="shared" si="456"/>
        <v>-6.7138232825800351E-2</v>
      </c>
      <c r="AT128" s="4">
        <f t="shared" si="457"/>
        <v>-1.6665873053664015E-2</v>
      </c>
      <c r="AU128" s="4">
        <f t="shared" si="458"/>
        <v>6.4047822374040178E-2</v>
      </c>
      <c r="AV128" s="4">
        <f t="shared" si="459"/>
        <v>9.6659358276162136E-2</v>
      </c>
      <c r="AW128" s="4">
        <f t="shared" si="460"/>
        <v>0.23940852012674554</v>
      </c>
      <c r="AX128" s="4">
        <f t="shared" si="461"/>
        <v>0.17506185518883283</v>
      </c>
      <c r="AY128" s="4">
        <f t="shared" si="462"/>
        <v>-1.8788604711242524E-2</v>
      </c>
      <c r="AZ128" s="4">
        <f t="shared" si="463"/>
        <v>-2.3636191736779292E-3</v>
      </c>
      <c r="BA128" s="4">
        <f t="shared" si="464"/>
        <v>-0.11461865418596935</v>
      </c>
      <c r="BB128" s="4">
        <f t="shared" si="465"/>
        <v>-2.6702269692924389E-2</v>
      </c>
      <c r="BC128" s="4">
        <f t="shared" si="466"/>
        <v>0.16713365776925668</v>
      </c>
      <c r="BD128" s="4">
        <f t="shared" si="467"/>
        <v>0.19280205655526947</v>
      </c>
      <c r="BE128" s="4">
        <f t="shared" si="468"/>
        <v>0.24152208201892764</v>
      </c>
      <c r="BF128" s="4">
        <f t="shared" si="469"/>
        <v>0.15328701757856003</v>
      </c>
      <c r="BG128" s="4">
        <f t="shared" si="470"/>
        <v>3.7204226400118418E-2</v>
      </c>
      <c r="BH128" s="4">
        <f t="shared" si="471"/>
        <v>-5.2260906353432994E-2</v>
      </c>
      <c r="BI128" s="4">
        <f t="shared" si="472"/>
        <v>-0.13194254275685338</v>
      </c>
      <c r="BJ128" s="4">
        <f t="shared" si="473"/>
        <v>-9.1879811273900311E-2</v>
      </c>
      <c r="BK128" s="4">
        <f t="shared" si="474"/>
        <v>-0.10183552321104755</v>
      </c>
      <c r="BL128" s="4">
        <f t="shared" si="475"/>
        <v>-9.8911968348176418E-3</v>
      </c>
      <c r="BM128" s="4">
        <f t="shared" si="476"/>
        <v>0.12079378774806117</v>
      </c>
      <c r="BN128" s="4">
        <f t="shared" si="477"/>
        <v>0.17378533839187338</v>
      </c>
      <c r="BO128" s="4">
        <f t="shared" si="478"/>
        <v>0.22666341701194159</v>
      </c>
      <c r="BP128" s="4">
        <f t="shared" si="479"/>
        <v>0.1908212560386475</v>
      </c>
      <c r="BQ128" s="4">
        <f t="shared" si="480"/>
        <v>4.798809895145887E-2</v>
      </c>
      <c r="BR128" s="4">
        <f t="shared" si="481"/>
        <v>-2.1353326373730122E-2</v>
      </c>
      <c r="BS128" s="4">
        <f t="shared" si="482"/>
        <v>-3.0618493570115472E-2</v>
      </c>
      <c r="BT128" s="4">
        <f t="shared" si="483"/>
        <v>-3.2728632878250709E-2</v>
      </c>
      <c r="BU128" s="4">
        <f t="shared" si="484"/>
        <v>-4.8756704046807792E-2</v>
      </c>
      <c r="BV128" s="4">
        <f t="shared" si="485"/>
        <v>-2.7704668236599082E-2</v>
      </c>
      <c r="BW128" s="4">
        <f t="shared" si="486"/>
        <v>-2.9692567721892833E-2</v>
      </c>
      <c r="BX128" s="4">
        <f t="shared" si="487"/>
        <v>-8.617561683599187E-2</v>
      </c>
      <c r="BY128" s="4">
        <f t="shared" si="488"/>
        <v>-0.12160518848804282</v>
      </c>
      <c r="BZ128" s="4">
        <f t="shared" si="489"/>
        <v>-0.25742042351255712</v>
      </c>
      <c r="CA128" s="4">
        <f t="shared" si="490"/>
        <v>-0.40926177183656337</v>
      </c>
      <c r="CB128" s="4">
        <f t="shared" si="491"/>
        <v>-0.48074782995771348</v>
      </c>
      <c r="CC128" s="4">
        <f t="shared" si="492"/>
        <v>-0.54168054168054058</v>
      </c>
      <c r="CD128" s="4">
        <f t="shared" si="493"/>
        <v>-0.52919625491881117</v>
      </c>
      <c r="CE128" s="4">
        <f t="shared" si="494"/>
        <v>-0.4616762753519994</v>
      </c>
      <c r="CF128" s="4">
        <f t="shared" si="495"/>
        <v>-0.35467656316061408</v>
      </c>
      <c r="CG128" s="4">
        <f t="shared" si="496"/>
        <v>-0.2326575186363419</v>
      </c>
      <c r="CH128" s="4">
        <f t="shared" si="497"/>
        <v>-0.12191915086897299</v>
      </c>
      <c r="CI128" s="4">
        <f t="shared" si="498"/>
        <v>-6.4825930372147983E-2</v>
      </c>
      <c r="CJ128" s="4">
        <f t="shared" si="499"/>
        <v>-0.10280195084632326</v>
      </c>
      <c r="CK128" s="4">
        <f t="shared" si="500"/>
        <v>-0.13596030913080845</v>
      </c>
      <c r="CL128" s="4">
        <f t="shared" si="501"/>
        <v>-0.14704487240299752</v>
      </c>
      <c r="CM128" s="4">
        <f t="shared" si="502"/>
        <v>-0.14185738604123416</v>
      </c>
      <c r="CN128" s="4">
        <f t="shared" si="503"/>
        <v>-8.2221386957339451E-2</v>
      </c>
      <c r="CO128" s="4">
        <f t="shared" si="504"/>
        <v>-1.1681424199237829E-2</v>
      </c>
      <c r="CP128" s="4">
        <f t="shared" si="505"/>
        <v>4.8786154024858072E-2</v>
      </c>
      <c r="CQ128" s="4">
        <f t="shared" si="506"/>
        <v>0.14778211374604625</v>
      </c>
      <c r="CR128" s="4">
        <f t="shared" si="507"/>
        <v>0.17621347003226798</v>
      </c>
      <c r="CS128" s="4">
        <f t="shared" si="508"/>
        <v>0.18000774716886511</v>
      </c>
      <c r="CT128" s="4">
        <f t="shared" si="509"/>
        <v>0.15123470723669341</v>
      </c>
      <c r="CU128" s="4">
        <f t="shared" si="510"/>
        <v>6.7251003160796741E-2</v>
      </c>
      <c r="CV128" s="4">
        <f t="shared" si="511"/>
        <v>3.3423204616859256E-2</v>
      </c>
      <c r="CW128" s="4">
        <f t="shared" si="512"/>
        <v>3.9855634036712259E-2</v>
      </c>
      <c r="CX128" s="4">
        <f t="shared" si="513"/>
        <v>5.4871490968152525E-2</v>
      </c>
      <c r="CY128" s="4">
        <f t="shared" si="514"/>
        <v>7.8499781945050889E-2</v>
      </c>
      <c r="CZ128" s="4">
        <f t="shared" si="515"/>
        <v>7.6096882202026123E-2</v>
      </c>
      <c r="DA128" s="4">
        <f t="shared" si="516"/>
        <v>7.0955534531692968E-2</v>
      </c>
      <c r="DB128" s="4">
        <f t="shared" si="517"/>
        <v>4.9121158405057166E-2</v>
      </c>
      <c r="DC128" s="4">
        <f t="shared" si="518"/>
        <v>7.8429710022044491E-2</v>
      </c>
      <c r="DD128" s="4">
        <f t="shared" si="519"/>
        <v>7.3606729758149067E-2</v>
      </c>
      <c r="DE128" s="4">
        <f t="shared" si="520"/>
        <v>8.5413107787174772E-2</v>
      </c>
      <c r="DF128" s="4">
        <f t="shared" si="521"/>
        <v>5.9984279981798679E-2</v>
      </c>
      <c r="DG128" s="4">
        <f t="shared" si="522"/>
        <v>2.8721483669785122E-2</v>
      </c>
      <c r="DH128" s="4">
        <f t="shared" si="523"/>
        <v>6.5023469408489437E-2</v>
      </c>
      <c r="DI128" s="4">
        <f t="shared" si="524"/>
        <v>5.6538244083676401E-2</v>
      </c>
      <c r="DJ128" s="4">
        <f t="shared" si="525"/>
        <v>0.10444913126443674</v>
      </c>
      <c r="DK128" s="4">
        <f t="shared" si="526"/>
        <v>0.16374128876375249</v>
      </c>
      <c r="DL128" s="4">
        <f t="shared" si="527"/>
        <v>0.15646972607894805</v>
      </c>
      <c r="DM128" s="4">
        <f t="shared" si="528"/>
        <v>0.13814062715844799</v>
      </c>
      <c r="DN128" s="4">
        <f t="shared" si="529"/>
        <v>0.10600498616046027</v>
      </c>
      <c r="DO128" s="4">
        <f t="shared" si="530"/>
        <v>7.4046649389116398E-2</v>
      </c>
      <c r="DP128" s="4">
        <f t="shared" si="531"/>
        <v>8.346435295716198E-2</v>
      </c>
      <c r="DQ128" s="4">
        <f t="shared" si="532"/>
        <v>0.11011088359154583</v>
      </c>
      <c r="DR128" s="4">
        <f t="shared" si="533"/>
        <v>0.12464285029434864</v>
      </c>
      <c r="DS128" s="4">
        <f t="shared" si="534"/>
        <v>4.0139916279603428E-2</v>
      </c>
      <c r="DT128" s="4">
        <f t="shared" si="535"/>
        <v>-0.17823284034888157</v>
      </c>
      <c r="DU128" s="4">
        <f t="shared" si="536"/>
        <v>-0.20689136322600105</v>
      </c>
      <c r="DV128" s="4">
        <f t="shared" si="537"/>
        <v>-0.14611393140138187</v>
      </c>
      <c r="DW128" s="4">
        <f t="shared" si="538"/>
        <v>-9.5364535612109558E-2</v>
      </c>
      <c r="DX128" s="4">
        <f t="shared" si="539"/>
        <v>0.10746797033041094</v>
      </c>
      <c r="DY128" s="4">
        <f t="shared" si="540"/>
        <v>0.11632653061224486</v>
      </c>
      <c r="DZ128" s="4">
        <f t="shared" si="541"/>
        <v>0.12945245656263274</v>
      </c>
      <c r="EA128" s="4">
        <f t="shared" si="542"/>
        <v>0.20258908855169061</v>
      </c>
      <c r="EB128" s="4">
        <f t="shared" si="543"/>
        <v>0.16178644189669608</v>
      </c>
      <c r="EC128" s="4">
        <f t="shared" si="544"/>
        <v>0.11929440294129119</v>
      </c>
      <c r="ED128" s="4">
        <f t="shared" si="545"/>
        <v>-1.9190174630586425E-3</v>
      </c>
      <c r="EE128" s="4">
        <f t="shared" si="546"/>
        <v>-9.7568441391976429E-2</v>
      </c>
      <c r="EF128" s="4">
        <f t="shared" si="547"/>
        <v>-8.3451872925557447E-2</v>
      </c>
      <c r="EG128" s="4">
        <f t="shared" si="548"/>
        <v>-8.9914581147909359E-2</v>
      </c>
      <c r="EH128" s="4">
        <f t="shared" si="549"/>
        <v>-9.3806870415188717E-2</v>
      </c>
      <c r="EI128" s="4">
        <f t="shared" si="550"/>
        <v>-8.2449499681445479E-2</v>
      </c>
      <c r="EJ128" s="4">
        <f t="shared" si="551"/>
        <v>-9.1655599408915461E-2</v>
      </c>
      <c r="EK128" s="4">
        <f t="shared" si="552"/>
        <v>-5.4385537197832186E-2</v>
      </c>
      <c r="EL128" s="4">
        <f t="shared" si="553"/>
        <v>-4.6865626874625581E-2</v>
      </c>
      <c r="EM128" s="10">
        <f t="shared" si="554"/>
        <v>9.5523612431723491E-3</v>
      </c>
      <c r="EN128" s="10">
        <f t="shared" si="555"/>
        <v>3.9688619198723872E-2</v>
      </c>
      <c r="EO128" s="10">
        <f t="shared" si="556"/>
        <v>5.4068323556082015E-2</v>
      </c>
      <c r="EP128" s="10">
        <f t="shared" si="557"/>
        <v>9.1704867322600081E-2</v>
      </c>
      <c r="EQ128" s="10">
        <f t="shared" si="558"/>
        <v>8.216861756211323E-2</v>
      </c>
      <c r="ER128" s="10">
        <f t="shared" si="559"/>
        <v>7.8680264890686538E-2</v>
      </c>
      <c r="ES128" s="10">
        <f t="shared" si="560"/>
        <v>7.6208176385467577E-2</v>
      </c>
      <c r="ET128" s="10">
        <f t="shared" si="561"/>
        <v>6.3518644213350253E-2</v>
      </c>
      <c r="EU128" s="10">
        <f t="shared" si="562"/>
        <v>4.5728787641111164E-2</v>
      </c>
      <c r="EV128" s="10">
        <f t="shared" si="563"/>
        <v>3.509901602178684E-2</v>
      </c>
      <c r="EW128" s="10">
        <f t="shared" si="564"/>
        <v>1.2618491243364439E-2</v>
      </c>
      <c r="EX128" s="10">
        <f t="shared" si="565"/>
        <v>-5.8608546070651754E-3</v>
      </c>
      <c r="EY128" s="10">
        <f t="shared" si="566"/>
        <v>-2.4448536016785968E-2</v>
      </c>
      <c r="EZ128" s="10">
        <f t="shared" si="567"/>
        <v>-4.3473840836206264E-2</v>
      </c>
      <c r="FA128" s="10">
        <f t="shared" si="568"/>
        <v>-5.8333586682244275E-2</v>
      </c>
      <c r="FB128" s="10">
        <f t="shared" si="569"/>
        <v>-5.3705904701204878E-2</v>
      </c>
      <c r="FC128" s="10">
        <f t="shared" si="570"/>
        <v>-5.5022965900559717E-2</v>
      </c>
      <c r="FD128" s="10">
        <f t="shared" si="571"/>
        <v>-4.3846312850095971E-2</v>
      </c>
      <c r="FE128" s="10">
        <f t="shared" si="572"/>
        <v>-2.7771168713443168E-2</v>
      </c>
      <c r="FF128" s="10">
        <f t="shared" si="573"/>
        <v>-2.8248857423153854E-2</v>
      </c>
      <c r="FG128" s="10">
        <f t="shared" si="574"/>
        <v>-3.3810197322476344E-2</v>
      </c>
      <c r="FH128" s="10">
        <f t="shared" si="575"/>
        <v>-4.2048874186319925E-2</v>
      </c>
      <c r="FI128" s="10">
        <f t="shared" si="576"/>
        <v>-4.6008247223039499E-2</v>
      </c>
      <c r="FJ128" s="10">
        <f t="shared" si="577"/>
        <v>-5.0079913344546589E-2</v>
      </c>
    </row>
    <row r="129" spans="2:166" x14ac:dyDescent="0.2">
      <c r="B129" t="str">
        <f t="shared" si="578"/>
        <v xml:space="preserve">   Professional and business services</v>
      </c>
      <c r="C129" s="4"/>
      <c r="D129" s="4"/>
      <c r="E129" s="4"/>
      <c r="F129" s="4"/>
      <c r="G129" s="4">
        <f t="shared" si="418"/>
        <v>0.25500910746812167</v>
      </c>
      <c r="H129" s="4">
        <f t="shared" si="419"/>
        <v>-4.8124642824914951E-2</v>
      </c>
      <c r="I129" s="4">
        <f t="shared" si="420"/>
        <v>-0.18745536776958049</v>
      </c>
      <c r="J129" s="4">
        <f t="shared" si="421"/>
        <v>-7.7951669964620426E-2</v>
      </c>
      <c r="K129" s="4">
        <f t="shared" si="422"/>
        <v>0.32476319350473543</v>
      </c>
      <c r="L129" s="4">
        <f t="shared" si="423"/>
        <v>0.24869659016000092</v>
      </c>
      <c r="M129" s="4">
        <f t="shared" si="424"/>
        <v>5.9571679623515519E-3</v>
      </c>
      <c r="N129" s="4">
        <f t="shared" si="425"/>
        <v>-1.4908906580792521E-2</v>
      </c>
      <c r="O129" s="4">
        <f t="shared" si="426"/>
        <v>0.10652463382157228</v>
      </c>
      <c r="P129" s="4">
        <f t="shared" si="427"/>
        <v>0.38091301009862372</v>
      </c>
      <c r="Q129" s="4">
        <f t="shared" si="428"/>
        <v>0.88048456197370306</v>
      </c>
      <c r="R129" s="4">
        <f t="shared" si="429"/>
        <v>0.78150343566604907</v>
      </c>
      <c r="S129" s="4">
        <f t="shared" si="430"/>
        <v>0.57682686365107849</v>
      </c>
      <c r="T129" s="4">
        <f t="shared" si="431"/>
        <v>0.73570360817188041</v>
      </c>
      <c r="U129" s="4">
        <f t="shared" si="432"/>
        <v>0.66431748599156637</v>
      </c>
      <c r="V129" s="4">
        <f t="shared" si="433"/>
        <v>1.0344928640506414</v>
      </c>
      <c r="W129" s="4">
        <f t="shared" si="434"/>
        <v>0.80212343950530662</v>
      </c>
      <c r="X129" s="4">
        <f t="shared" si="435"/>
        <v>0.44121915820029134</v>
      </c>
      <c r="Y129" s="4">
        <f t="shared" si="436"/>
        <v>0.34386106856994364</v>
      </c>
      <c r="Z129" s="4">
        <f t="shared" si="437"/>
        <v>0.31215991752104916</v>
      </c>
      <c r="AA129" s="4">
        <f t="shared" si="438"/>
        <v>0.66770848131837002</v>
      </c>
      <c r="AB129" s="4">
        <f t="shared" si="439"/>
        <v>0.77224461983987158</v>
      </c>
      <c r="AC129" s="4">
        <f t="shared" si="440"/>
        <v>0.9056945545114935</v>
      </c>
      <c r="AD129" s="4">
        <f t="shared" si="441"/>
        <v>1.0035924046302103</v>
      </c>
      <c r="AE129" s="4">
        <f t="shared" si="442"/>
        <v>0.96287638448266299</v>
      </c>
      <c r="AF129" s="4">
        <f t="shared" si="443"/>
        <v>1.319457862919919</v>
      </c>
      <c r="AG129" s="4">
        <f t="shared" si="444"/>
        <v>1.1342567346493628</v>
      </c>
      <c r="AH129" s="4">
        <f t="shared" si="445"/>
        <v>1.0543259557344054</v>
      </c>
      <c r="AI129" s="4">
        <f t="shared" si="446"/>
        <v>1.0395947702018185</v>
      </c>
      <c r="AJ129" s="4">
        <f t="shared" si="447"/>
        <v>0.67333939945405175</v>
      </c>
      <c r="AK129" s="4">
        <f t="shared" si="448"/>
        <v>0.73523740970204998</v>
      </c>
      <c r="AL129" s="4">
        <f t="shared" si="449"/>
        <v>0.56717476072314776</v>
      </c>
      <c r="AM129" s="4">
        <f t="shared" si="450"/>
        <v>0.43444413751538374</v>
      </c>
      <c r="AN129" s="4">
        <f t="shared" si="451"/>
        <v>0.74536314785924951</v>
      </c>
      <c r="AO129" s="4">
        <f t="shared" si="452"/>
        <v>0.88373919874312534</v>
      </c>
      <c r="AP129" s="4">
        <f t="shared" si="453"/>
        <v>1.0837270469046802</v>
      </c>
      <c r="AQ129" s="4">
        <f t="shared" si="454"/>
        <v>1.1241138195590914</v>
      </c>
      <c r="AR129" s="4">
        <f t="shared" si="455"/>
        <v>0.90181572012281841</v>
      </c>
      <c r="AS129" s="4">
        <f t="shared" si="456"/>
        <v>0.9279462894137398</v>
      </c>
      <c r="AT129" s="4">
        <f t="shared" si="457"/>
        <v>0.67377743916956523</v>
      </c>
      <c r="AU129" s="4">
        <f t="shared" si="458"/>
        <v>-2.8465698832904604E-2</v>
      </c>
      <c r="AV129" s="4">
        <f t="shared" si="459"/>
        <v>-0.41964306763797354</v>
      </c>
      <c r="AW129" s="4">
        <f t="shared" si="460"/>
        <v>-1.2181668818213791</v>
      </c>
      <c r="AX129" s="4">
        <f t="shared" si="461"/>
        <v>-1.6199057000140058</v>
      </c>
      <c r="AY129" s="4">
        <f t="shared" si="462"/>
        <v>-1.2635336668310673</v>
      </c>
      <c r="AZ129" s="4">
        <f t="shared" si="463"/>
        <v>-1.0352651980712881</v>
      </c>
      <c r="BA129" s="4">
        <f t="shared" si="464"/>
        <v>-0.53249916423898203</v>
      </c>
      <c r="BB129" s="4">
        <f t="shared" si="465"/>
        <v>-0.1917708459764535</v>
      </c>
      <c r="BC129" s="4">
        <f t="shared" si="466"/>
        <v>-0.13518163496042887</v>
      </c>
      <c r="BD129" s="4">
        <f t="shared" si="467"/>
        <v>-0.19774569903104727</v>
      </c>
      <c r="BE129" s="4">
        <f t="shared" si="468"/>
        <v>-0.22427050473186036</v>
      </c>
      <c r="BF129" s="4">
        <f t="shared" si="469"/>
        <v>-0.11620144880955245</v>
      </c>
      <c r="BG129" s="4">
        <f t="shared" si="470"/>
        <v>0.1314549332804221</v>
      </c>
      <c r="BH129" s="4">
        <f t="shared" si="471"/>
        <v>0.39568971953313575</v>
      </c>
      <c r="BI129" s="4">
        <f t="shared" si="472"/>
        <v>0.54768602653787557</v>
      </c>
      <c r="BJ129" s="4">
        <f t="shared" si="473"/>
        <v>0.67792401291283633</v>
      </c>
      <c r="BK129" s="4">
        <f t="shared" si="474"/>
        <v>0.68055935023968539</v>
      </c>
      <c r="BL129" s="4">
        <f t="shared" si="475"/>
        <v>0.70227497527201022</v>
      </c>
      <c r="BM129" s="4">
        <f t="shared" si="476"/>
        <v>0.81843954147664277</v>
      </c>
      <c r="BN129" s="4">
        <f t="shared" si="477"/>
        <v>0.79304858646432874</v>
      </c>
      <c r="BO129" s="4">
        <f t="shared" si="478"/>
        <v>0.77016816963197698</v>
      </c>
      <c r="BP129" s="4">
        <f t="shared" si="479"/>
        <v>0.87439613526569793</v>
      </c>
      <c r="BQ129" s="4">
        <f t="shared" si="480"/>
        <v>0.86378578112627813</v>
      </c>
      <c r="BR129" s="4">
        <f t="shared" si="481"/>
        <v>0.85887823858783241</v>
      </c>
      <c r="BS129" s="4">
        <f t="shared" si="482"/>
        <v>0.9185548071034918</v>
      </c>
      <c r="BT129" s="4">
        <f t="shared" si="483"/>
        <v>0.76912287263886336</v>
      </c>
      <c r="BU129" s="4">
        <f t="shared" si="484"/>
        <v>0.65473288291425968</v>
      </c>
      <c r="BV129" s="4">
        <f t="shared" si="485"/>
        <v>0.60026781179295252</v>
      </c>
      <c r="BW129" s="4">
        <f t="shared" si="486"/>
        <v>0.55730665570325555</v>
      </c>
      <c r="BX129" s="4">
        <f t="shared" si="487"/>
        <v>0.49891146589259927</v>
      </c>
      <c r="BY129" s="4">
        <f t="shared" si="488"/>
        <v>0.28824933567535899</v>
      </c>
      <c r="BZ129" s="4">
        <f t="shared" si="489"/>
        <v>-0.18355195415678008</v>
      </c>
      <c r="CA129" s="4">
        <f t="shared" si="490"/>
        <v>-0.76291732467358719</v>
      </c>
      <c r="CB129" s="4">
        <f t="shared" si="491"/>
        <v>-1.4622746494547081</v>
      </c>
      <c r="CC129" s="4">
        <f t="shared" si="492"/>
        <v>-1.5806415806415837</v>
      </c>
      <c r="CD129" s="4">
        <f t="shared" si="493"/>
        <v>-1.2596680085033245</v>
      </c>
      <c r="CE129" s="4">
        <f t="shared" si="494"/>
        <v>-0.77635114959689999</v>
      </c>
      <c r="CF129" s="4">
        <f t="shared" si="495"/>
        <v>4.6977028233179535E-3</v>
      </c>
      <c r="CG129" s="4">
        <f t="shared" si="496"/>
        <v>0.36323061583020899</v>
      </c>
      <c r="CH129" s="4">
        <f t="shared" si="497"/>
        <v>0.5450503215318786</v>
      </c>
      <c r="CI129" s="4">
        <f t="shared" si="498"/>
        <v>0.65786314525810474</v>
      </c>
      <c r="CJ129" s="4">
        <f t="shared" si="499"/>
        <v>0.70048771158075895</v>
      </c>
      <c r="CK129" s="4">
        <f t="shared" si="500"/>
        <v>0.80622078045987799</v>
      </c>
      <c r="CL129" s="4">
        <f t="shared" si="501"/>
        <v>0.8063751067261189</v>
      </c>
      <c r="CM129" s="4">
        <f t="shared" si="502"/>
        <v>0.78730849252884738</v>
      </c>
      <c r="CN129" s="4">
        <f t="shared" si="503"/>
        <v>0.92792708137568392</v>
      </c>
      <c r="CO129" s="4">
        <f t="shared" si="504"/>
        <v>0.7896642758685205</v>
      </c>
      <c r="CP129" s="4">
        <f t="shared" si="505"/>
        <v>0.8804739226390953</v>
      </c>
      <c r="CQ129" s="4">
        <f t="shared" si="506"/>
        <v>0.92132911538550244</v>
      </c>
      <c r="CR129" s="4">
        <f t="shared" si="507"/>
        <v>0.7391811794860037</v>
      </c>
      <c r="CS129" s="4">
        <f t="shared" si="508"/>
        <v>0.79522409825232587</v>
      </c>
      <c r="CT129" s="4">
        <f t="shared" si="509"/>
        <v>0.72231501963793898</v>
      </c>
      <c r="CU129" s="4">
        <f t="shared" si="510"/>
        <v>0.6747517317133318</v>
      </c>
      <c r="CV129" s="4">
        <f t="shared" si="511"/>
        <v>0.6105305376679564</v>
      </c>
      <c r="CW129" s="4">
        <f t="shared" si="512"/>
        <v>0.78825587317051682</v>
      </c>
      <c r="CX129" s="4">
        <f t="shared" si="513"/>
        <v>0.77039573319286581</v>
      </c>
      <c r="CY129" s="4">
        <f t="shared" si="514"/>
        <v>0.75447012647187039</v>
      </c>
      <c r="CZ129" s="4">
        <f t="shared" si="515"/>
        <v>0.91533678305865673</v>
      </c>
      <c r="DA129" s="4">
        <f t="shared" si="516"/>
        <v>0.83641524038874837</v>
      </c>
      <c r="DB129" s="4">
        <f t="shared" si="517"/>
        <v>0.81583837003181803</v>
      </c>
      <c r="DC129" s="4">
        <f t="shared" si="518"/>
        <v>0.86484653213498497</v>
      </c>
      <c r="DD129" s="4">
        <f t="shared" si="519"/>
        <v>0.86855941114616209</v>
      </c>
      <c r="DE129" s="4">
        <f t="shared" si="520"/>
        <v>0.83121536602641699</v>
      </c>
      <c r="DF129" s="4">
        <f t="shared" si="521"/>
        <v>0.78600091010631512</v>
      </c>
      <c r="DG129" s="4">
        <f t="shared" si="522"/>
        <v>0.83907763006728864</v>
      </c>
      <c r="DH129" s="4">
        <f t="shared" si="523"/>
        <v>0.93064840590900955</v>
      </c>
      <c r="DI129" s="4">
        <f t="shared" si="524"/>
        <v>0.95509248041353534</v>
      </c>
      <c r="DJ129" s="4">
        <f t="shared" si="525"/>
        <v>0.92397308426233027</v>
      </c>
      <c r="DK129" s="4">
        <f t="shared" si="526"/>
        <v>0.85065596357754925</v>
      </c>
      <c r="DL129" s="4">
        <f t="shared" si="527"/>
        <v>0.54863435599833832</v>
      </c>
      <c r="DM129" s="4">
        <f t="shared" si="528"/>
        <v>0.46375781974621461</v>
      </c>
      <c r="DN129" s="4">
        <f t="shared" si="529"/>
        <v>0.57910131328399361</v>
      </c>
      <c r="DO129" s="4">
        <f t="shared" si="530"/>
        <v>0.4014107835304685</v>
      </c>
      <c r="DP129" s="4">
        <f t="shared" si="531"/>
        <v>0.73370989343737225</v>
      </c>
      <c r="DQ129" s="4">
        <f t="shared" si="532"/>
        <v>0.91372715682107697</v>
      </c>
      <c r="DR129" s="4">
        <f t="shared" si="533"/>
        <v>0.95495599148593524</v>
      </c>
      <c r="DS129" s="4">
        <f t="shared" si="534"/>
        <v>1.1411204770915757</v>
      </c>
      <c r="DT129" s="4">
        <f t="shared" si="535"/>
        <v>-0.14979142965491032</v>
      </c>
      <c r="DU129" s="4">
        <f t="shared" si="536"/>
        <v>-0.14106229310863619</v>
      </c>
      <c r="DV129" s="4">
        <f t="shared" si="537"/>
        <v>0.1217616095011522</v>
      </c>
      <c r="DW129" s="4">
        <f t="shared" si="538"/>
        <v>-0.17390003552796487</v>
      </c>
      <c r="DX129" s="4">
        <f t="shared" si="539"/>
        <v>0.85552933243425533</v>
      </c>
      <c r="DY129" s="4">
        <f t="shared" si="540"/>
        <v>0.9265306122449013</v>
      </c>
      <c r="DZ129" s="4">
        <f t="shared" si="541"/>
        <v>1.0376423471348497</v>
      </c>
      <c r="EA129" s="4">
        <f t="shared" si="542"/>
        <v>2.0157614310893224</v>
      </c>
      <c r="EB129" s="4">
        <f t="shared" si="543"/>
        <v>2.2390444613110652</v>
      </c>
      <c r="EC129" s="4">
        <f t="shared" si="544"/>
        <v>1.6975006844760834</v>
      </c>
      <c r="ED129" s="4">
        <f t="shared" si="545"/>
        <v>0.94799462675110513</v>
      </c>
      <c r="EE129" s="4">
        <f t="shared" si="546"/>
        <v>-9.3742228004055794E-2</v>
      </c>
      <c r="EF129" s="4">
        <f t="shared" si="547"/>
        <v>-0.60502607871028802</v>
      </c>
      <c r="EG129" s="4">
        <f t="shared" si="548"/>
        <v>-0.62940206803536858</v>
      </c>
      <c r="EH129" s="4">
        <f t="shared" si="549"/>
        <v>-0.47091048948424924</v>
      </c>
      <c r="EI129" s="4">
        <f t="shared" si="550"/>
        <v>-0.23797923771689966</v>
      </c>
      <c r="EJ129" s="4">
        <f t="shared" si="551"/>
        <v>2.4316791679917463E-2</v>
      </c>
      <c r="EK129" s="4">
        <f t="shared" si="552"/>
        <v>0.13690152467040465</v>
      </c>
      <c r="EL129" s="4">
        <f t="shared" si="553"/>
        <v>7.4985002999388472E-3</v>
      </c>
      <c r="EM129" s="10">
        <f t="shared" si="554"/>
        <v>-4.0386300501518153E-2</v>
      </c>
      <c r="EN129" s="10">
        <f t="shared" si="555"/>
        <v>1.4091929707360017E-2</v>
      </c>
      <c r="EO129" s="10">
        <f t="shared" si="556"/>
        <v>0.11002091159761204</v>
      </c>
      <c r="EP129" s="10">
        <f t="shared" si="557"/>
        <v>0.27727526833631433</v>
      </c>
      <c r="EQ129" s="10">
        <f t="shared" si="558"/>
        <v>0.49382023626205657</v>
      </c>
      <c r="ER129" s="10">
        <f t="shared" si="559"/>
        <v>0.52847995764584499</v>
      </c>
      <c r="ES129" s="10">
        <f t="shared" si="560"/>
        <v>0.34870041644113875</v>
      </c>
      <c r="ET129" s="10">
        <f t="shared" si="561"/>
        <v>0.20609181374338098</v>
      </c>
      <c r="EU129" s="10">
        <f t="shared" si="562"/>
        <v>1.2478019488747419E-2</v>
      </c>
      <c r="EV129" s="10">
        <f t="shared" si="563"/>
        <v>-0.11762221495213887</v>
      </c>
      <c r="EW129" s="10">
        <f t="shared" si="564"/>
        <v>-9.0237424934151877E-2</v>
      </c>
      <c r="EX129" s="10">
        <f t="shared" si="565"/>
        <v>-4.8611387597960007E-2</v>
      </c>
      <c r="EY129" s="10">
        <f t="shared" si="566"/>
        <v>2.3943319987935835E-2</v>
      </c>
      <c r="EZ129" s="10">
        <f t="shared" si="567"/>
        <v>0.11886155162600232</v>
      </c>
      <c r="FA129" s="10">
        <f t="shared" si="568"/>
        <v>0.2289966514512565</v>
      </c>
      <c r="FB129" s="10">
        <f t="shared" si="569"/>
        <v>0.31915487476986276</v>
      </c>
      <c r="FC129" s="10">
        <f t="shared" si="570"/>
        <v>0.3932112668133545</v>
      </c>
      <c r="FD129" s="10">
        <f t="shared" si="571"/>
        <v>0.45845361898578535</v>
      </c>
      <c r="FE129" s="10">
        <f t="shared" si="572"/>
        <v>0.50989978026805149</v>
      </c>
      <c r="FF129" s="10">
        <f t="shared" si="573"/>
        <v>0.5332544066221151</v>
      </c>
      <c r="FG129" s="10">
        <f t="shared" si="574"/>
        <v>0.545586773887481</v>
      </c>
      <c r="FH129" s="10">
        <f t="shared" si="575"/>
        <v>0.55771529185785873</v>
      </c>
      <c r="FI129" s="10">
        <f t="shared" si="576"/>
        <v>0.56359038827704733</v>
      </c>
      <c r="FJ129" s="10">
        <f t="shared" si="577"/>
        <v>0.57391732403548223</v>
      </c>
    </row>
    <row r="130" spans="2:166" x14ac:dyDescent="0.2">
      <c r="B130" t="str">
        <f t="shared" si="578"/>
        <v xml:space="preserve">   Other services</v>
      </c>
      <c r="C130" s="4"/>
      <c r="D130" s="4"/>
      <c r="E130" s="4"/>
      <c r="F130" s="4"/>
      <c r="G130" s="4">
        <f t="shared" si="418"/>
        <v>0.69216757741347656</v>
      </c>
      <c r="H130" s="4">
        <f t="shared" si="419"/>
        <v>0.55343339248653811</v>
      </c>
      <c r="I130" s="4">
        <f t="shared" si="420"/>
        <v>0.33027850511782819</v>
      </c>
      <c r="J130" s="4">
        <f t="shared" si="421"/>
        <v>0.46771001978772586</v>
      </c>
      <c r="K130" s="4">
        <f t="shared" si="422"/>
        <v>0.4059539918809188</v>
      </c>
      <c r="L130" s="4">
        <f t="shared" si="423"/>
        <v>0.4674297357224188</v>
      </c>
      <c r="M130" s="4">
        <f t="shared" si="424"/>
        <v>0.7327316593691332</v>
      </c>
      <c r="N130" s="4">
        <f t="shared" si="425"/>
        <v>0.7364999850910966</v>
      </c>
      <c r="O130" s="4">
        <f t="shared" si="426"/>
        <v>0.76934457760023833</v>
      </c>
      <c r="P130" s="4">
        <f t="shared" si="427"/>
        <v>1.0334849111202966</v>
      </c>
      <c r="Q130" s="4">
        <f t="shared" si="428"/>
        <v>0.93662283941498636</v>
      </c>
      <c r="R130" s="4">
        <f t="shared" si="429"/>
        <v>0.65764251378690186</v>
      </c>
      <c r="S130" s="4">
        <f t="shared" si="430"/>
        <v>0.63568674769710565</v>
      </c>
      <c r="T130" s="4">
        <f t="shared" si="431"/>
        <v>0.3898349796289276</v>
      </c>
      <c r="U130" s="4">
        <f t="shared" si="432"/>
        <v>0.35815377505632412</v>
      </c>
      <c r="V130" s="4">
        <f t="shared" si="433"/>
        <v>0.64179585616738855</v>
      </c>
      <c r="W130" s="4">
        <f t="shared" si="434"/>
        <v>0.95088087737720506</v>
      </c>
      <c r="X130" s="4">
        <f t="shared" si="435"/>
        <v>0.84470246734397747</v>
      </c>
      <c r="Y130" s="4">
        <f t="shared" si="436"/>
        <v>0.79174733435432021</v>
      </c>
      <c r="Z130" s="4">
        <f t="shared" si="437"/>
        <v>0.63004753995074736</v>
      </c>
      <c r="AA130" s="4">
        <f t="shared" si="438"/>
        <v>0.1591135104418262</v>
      </c>
      <c r="AB130" s="4">
        <f t="shared" si="439"/>
        <v>0.39747884844699044</v>
      </c>
      <c r="AC130" s="4">
        <f t="shared" si="440"/>
        <v>0.49813200498132038</v>
      </c>
      <c r="AD130" s="4">
        <f t="shared" si="441"/>
        <v>0.83822774704909042</v>
      </c>
      <c r="AE130" s="4">
        <f t="shared" si="442"/>
        <v>1.0491456559247507</v>
      </c>
      <c r="AF130" s="4">
        <f t="shared" si="443"/>
        <v>0.92196428078505488</v>
      </c>
      <c r="AG130" s="4">
        <f t="shared" si="444"/>
        <v>0.96793543461664067</v>
      </c>
      <c r="AH130" s="4">
        <f t="shared" si="445"/>
        <v>0.92018779342723078</v>
      </c>
      <c r="AI130" s="4">
        <f t="shared" si="446"/>
        <v>0.83273662715145358</v>
      </c>
      <c r="AJ130" s="4">
        <f t="shared" si="447"/>
        <v>1.0503054725074721</v>
      </c>
      <c r="AK130" s="4">
        <f t="shared" si="448"/>
        <v>0.9614643049949877</v>
      </c>
      <c r="AL130" s="4">
        <f t="shared" si="449"/>
        <v>0.75960905453993033</v>
      </c>
      <c r="AM130" s="4">
        <f t="shared" si="450"/>
        <v>0.89651189071093462</v>
      </c>
      <c r="AN130" s="4">
        <f t="shared" si="451"/>
        <v>0.49525790555432014</v>
      </c>
      <c r="AO130" s="4">
        <f t="shared" si="452"/>
        <v>0.4934210526315771</v>
      </c>
      <c r="AP130" s="4">
        <f t="shared" si="453"/>
        <v>0.60152939457406129</v>
      </c>
      <c r="AQ130" s="4">
        <f t="shared" si="454"/>
        <v>0.60940079634845323</v>
      </c>
      <c r="AR130" s="4">
        <f t="shared" si="455"/>
        <v>0.54640845240685398</v>
      </c>
      <c r="AS130" s="4">
        <f t="shared" si="456"/>
        <v>0.52991248051792361</v>
      </c>
      <c r="AT130" s="4">
        <f t="shared" si="457"/>
        <v>0.49045283557925862</v>
      </c>
      <c r="AU130" s="4">
        <f t="shared" si="458"/>
        <v>0.14944491887275613</v>
      </c>
      <c r="AV130" s="4">
        <f t="shared" si="459"/>
        <v>0.31119598274276455</v>
      </c>
      <c r="AW130" s="4">
        <f t="shared" si="460"/>
        <v>0.16195282243867615</v>
      </c>
      <c r="AX130" s="4">
        <f t="shared" si="461"/>
        <v>-0.13771532608188428</v>
      </c>
      <c r="AY130" s="4">
        <f t="shared" si="462"/>
        <v>5.4017238544820496E-2</v>
      </c>
      <c r="AZ130" s="4">
        <f t="shared" si="463"/>
        <v>7.5635813557720852E-2</v>
      </c>
      <c r="BA130" s="4">
        <f t="shared" si="464"/>
        <v>0.18386742442332524</v>
      </c>
      <c r="BB130" s="4">
        <f t="shared" si="465"/>
        <v>0.34712950600801501</v>
      </c>
      <c r="BC130" s="4">
        <f t="shared" si="466"/>
        <v>0.39079781743105835</v>
      </c>
      <c r="BD130" s="4">
        <f t="shared" si="467"/>
        <v>0.36088590073166099</v>
      </c>
      <c r="BE130" s="4">
        <f t="shared" si="468"/>
        <v>0.38939274447949601</v>
      </c>
      <c r="BF130" s="4">
        <f t="shared" si="469"/>
        <v>0.49694662150468455</v>
      </c>
      <c r="BG130" s="4">
        <f t="shared" si="470"/>
        <v>0.31747606528101263</v>
      </c>
      <c r="BH130" s="4">
        <f t="shared" si="471"/>
        <v>0.39071249035662059</v>
      </c>
      <c r="BI130" s="4">
        <f t="shared" si="472"/>
        <v>0.33608006173914967</v>
      </c>
      <c r="BJ130" s="4">
        <f t="shared" si="473"/>
        <v>0.29550533896200248</v>
      </c>
      <c r="BK130" s="4">
        <f t="shared" si="474"/>
        <v>0.49179106331188893</v>
      </c>
      <c r="BL130" s="4">
        <f t="shared" si="475"/>
        <v>0.57616221562809211</v>
      </c>
      <c r="BM130" s="4">
        <f t="shared" si="476"/>
        <v>0.63601627018365559</v>
      </c>
      <c r="BN130" s="4">
        <f t="shared" si="477"/>
        <v>0.57275731244645545</v>
      </c>
      <c r="BO130" s="4">
        <f t="shared" si="478"/>
        <v>0.57031440409456757</v>
      </c>
      <c r="BP130" s="4">
        <f t="shared" si="479"/>
        <v>0.41787439613526906</v>
      </c>
      <c r="BQ130" s="4">
        <f t="shared" si="480"/>
        <v>0.42229527077284801</v>
      </c>
      <c r="BR130" s="4">
        <f t="shared" si="481"/>
        <v>0.46265540476416572</v>
      </c>
      <c r="BS130" s="4">
        <f t="shared" si="482"/>
        <v>0.5723303028875586</v>
      </c>
      <c r="BT130" s="4">
        <f t="shared" si="483"/>
        <v>0.61716850570413417</v>
      </c>
      <c r="BU130" s="4">
        <f t="shared" si="484"/>
        <v>0.66169812634951342</v>
      </c>
      <c r="BV130" s="4">
        <f t="shared" si="485"/>
        <v>0.78265687768389103</v>
      </c>
      <c r="BW130" s="4">
        <f t="shared" si="486"/>
        <v>0.73317801836371144</v>
      </c>
      <c r="BX130" s="4">
        <f t="shared" si="487"/>
        <v>0.70981494920174226</v>
      </c>
      <c r="BY130" s="4">
        <f t="shared" si="488"/>
        <v>0.72287528712336702</v>
      </c>
      <c r="BZ130" s="4">
        <f t="shared" si="489"/>
        <v>0.42754174687738061</v>
      </c>
      <c r="CA130" s="4">
        <f t="shared" si="490"/>
        <v>0.21130363219822701</v>
      </c>
      <c r="CB130" s="4">
        <f t="shared" si="491"/>
        <v>-2.2256843979526753E-2</v>
      </c>
      <c r="CC130" s="4">
        <f t="shared" si="492"/>
        <v>-0.11322011322011701</v>
      </c>
      <c r="CD130" s="4">
        <f t="shared" si="493"/>
        <v>1.5830657198421725E-2</v>
      </c>
      <c r="CE130" s="4">
        <f t="shared" si="494"/>
        <v>5.0531731630564562E-2</v>
      </c>
      <c r="CF130" s="4">
        <f t="shared" si="495"/>
        <v>0.3241414948090372</v>
      </c>
      <c r="CG130" s="4">
        <f t="shared" si="496"/>
        <v>0.42733013627083222</v>
      </c>
      <c r="CH130" s="4">
        <f t="shared" si="497"/>
        <v>0.6693600439865196</v>
      </c>
      <c r="CI130" s="4">
        <f t="shared" si="498"/>
        <v>0.7875150060023991</v>
      </c>
      <c r="CJ130" s="4">
        <f t="shared" si="499"/>
        <v>0.86544898154346284</v>
      </c>
      <c r="CK130" s="4">
        <f t="shared" si="500"/>
        <v>0.78952390039118314</v>
      </c>
      <c r="CL130" s="4">
        <f t="shared" si="501"/>
        <v>0.60478133004458878</v>
      </c>
      <c r="CM130" s="4">
        <f t="shared" si="502"/>
        <v>0.66909400416115206</v>
      </c>
      <c r="CN130" s="4">
        <f t="shared" si="503"/>
        <v>0.60608908099981551</v>
      </c>
      <c r="CO130" s="4">
        <f t="shared" si="504"/>
        <v>0.55837207672359246</v>
      </c>
      <c r="CP130" s="4">
        <f t="shared" si="505"/>
        <v>0.61795795098152995</v>
      </c>
      <c r="CQ130" s="4">
        <f t="shared" si="506"/>
        <v>0.52416468469300714</v>
      </c>
      <c r="CR130" s="4">
        <f t="shared" si="507"/>
        <v>0.55152527633475623</v>
      </c>
      <c r="CS130" s="4">
        <f t="shared" si="508"/>
        <v>0.63572356278624498</v>
      </c>
      <c r="CT130" s="4">
        <f t="shared" si="509"/>
        <v>0.64556904880141786</v>
      </c>
      <c r="CU130" s="4">
        <f t="shared" si="510"/>
        <v>0.81373713824564542</v>
      </c>
      <c r="CV130" s="4">
        <f t="shared" si="511"/>
        <v>0.6439537422848115</v>
      </c>
      <c r="CW130" s="4">
        <f t="shared" si="512"/>
        <v>0.69083098996966363</v>
      </c>
      <c r="CX130" s="4">
        <f t="shared" si="513"/>
        <v>0.51798687473935467</v>
      </c>
      <c r="CY130" s="4">
        <f t="shared" si="514"/>
        <v>0.4382904491931951</v>
      </c>
      <c r="CZ130" s="4">
        <f t="shared" si="515"/>
        <v>0.67182676001217656</v>
      </c>
      <c r="DA130" s="4">
        <f t="shared" si="516"/>
        <v>0.71170551303001772</v>
      </c>
      <c r="DB130" s="4">
        <f t="shared" si="517"/>
        <v>0.85855242081882821</v>
      </c>
      <c r="DC130" s="4">
        <f t="shared" si="518"/>
        <v>1.0132270646091246</v>
      </c>
      <c r="DD130" s="4">
        <f t="shared" si="519"/>
        <v>1.0389064143007327</v>
      </c>
      <c r="DE130" s="4">
        <f t="shared" si="520"/>
        <v>0.97287613016124652</v>
      </c>
      <c r="DF130" s="4">
        <f t="shared" si="521"/>
        <v>0.93492739833698113</v>
      </c>
      <c r="DG130" s="4">
        <f t="shared" si="522"/>
        <v>0.76111931724930504</v>
      </c>
      <c r="DH130" s="4">
        <f t="shared" si="523"/>
        <v>0.73354601426452415</v>
      </c>
      <c r="DI130" s="4">
        <f t="shared" si="524"/>
        <v>0.67038203699216392</v>
      </c>
      <c r="DJ130" s="4">
        <f t="shared" si="525"/>
        <v>0.68293662749824313</v>
      </c>
      <c r="DK130" s="4">
        <f t="shared" si="526"/>
        <v>0.84266858363785457</v>
      </c>
      <c r="DL130" s="4">
        <f t="shared" si="527"/>
        <v>0.76254233595436749</v>
      </c>
      <c r="DM130" s="4">
        <f t="shared" si="528"/>
        <v>0.76766719949480333</v>
      </c>
      <c r="DN130" s="4">
        <f t="shared" si="529"/>
        <v>0.77344378791150636</v>
      </c>
      <c r="DO130" s="4">
        <f t="shared" si="530"/>
        <v>0.64888248017303729</v>
      </c>
      <c r="DP130" s="4">
        <f t="shared" si="531"/>
        <v>0.65412760340844944</v>
      </c>
      <c r="DQ130" s="4">
        <f t="shared" si="532"/>
        <v>0.67225592087470187</v>
      </c>
      <c r="DR130" s="4">
        <f t="shared" si="533"/>
        <v>0.61362633991064408</v>
      </c>
      <c r="DS130" s="4">
        <f t="shared" si="534"/>
        <v>0.24657377143184567</v>
      </c>
      <c r="DT130" s="4">
        <f t="shared" si="535"/>
        <v>-6.2400455062571085</v>
      </c>
      <c r="DU130" s="4">
        <f t="shared" si="536"/>
        <v>-4.8958019861570854</v>
      </c>
      <c r="DV130" s="4">
        <f t="shared" si="537"/>
        <v>-4.7149841709907667</v>
      </c>
      <c r="DW130" s="4">
        <f t="shared" si="538"/>
        <v>-4.5868471736569481</v>
      </c>
      <c r="DX130" s="4">
        <f t="shared" si="539"/>
        <v>2.8573836817262235</v>
      </c>
      <c r="DY130" s="4">
        <f t="shared" si="540"/>
        <v>2.2428571428571442</v>
      </c>
      <c r="DZ130" s="4">
        <f t="shared" si="541"/>
        <v>2.5485952385768318</v>
      </c>
      <c r="EA130" s="4">
        <f t="shared" si="542"/>
        <v>2.8159883308684974</v>
      </c>
      <c r="EB130" s="4">
        <f t="shared" si="543"/>
        <v>2.1551551951424206</v>
      </c>
      <c r="EC130" s="4">
        <f t="shared" si="544"/>
        <v>1.5449603003872225</v>
      </c>
      <c r="ED130" s="4">
        <f t="shared" si="545"/>
        <v>1.0919209364805234</v>
      </c>
      <c r="EE130" s="4">
        <f t="shared" si="546"/>
        <v>1.2683897380956963</v>
      </c>
      <c r="EF130" s="4">
        <f t="shared" si="547"/>
        <v>1.156946420104312</v>
      </c>
      <c r="EG130" s="4">
        <f t="shared" si="548"/>
        <v>0.91787801588490581</v>
      </c>
      <c r="EH130" s="4">
        <f t="shared" si="549"/>
        <v>0.96621076527644534</v>
      </c>
      <c r="EI130" s="4">
        <f t="shared" si="550"/>
        <v>0.64835288385863699</v>
      </c>
      <c r="EJ130" s="4">
        <f t="shared" si="551"/>
        <v>0.67151755485306908</v>
      </c>
      <c r="EK130" s="4">
        <f t="shared" si="552"/>
        <v>0.62637135945089484</v>
      </c>
      <c r="EL130" s="4">
        <f t="shared" si="553"/>
        <v>0.50052489502099551</v>
      </c>
      <c r="EM130" s="10">
        <f t="shared" si="554"/>
        <v>0.64704215373715868</v>
      </c>
      <c r="EN130" s="10">
        <f t="shared" si="555"/>
        <v>0.56752398448662744</v>
      </c>
      <c r="EO130" s="10">
        <f t="shared" si="556"/>
        <v>0.55200325702758912</v>
      </c>
      <c r="EP130" s="10">
        <f t="shared" si="557"/>
        <v>0.62110912343470048</v>
      </c>
      <c r="EQ130" s="10">
        <f t="shared" si="558"/>
        <v>0.5208249458434232</v>
      </c>
      <c r="ER130" s="10">
        <f t="shared" si="559"/>
        <v>0.43221396823216823</v>
      </c>
      <c r="ES130" s="10">
        <f t="shared" si="560"/>
        <v>0.43576643948348104</v>
      </c>
      <c r="ET130" s="10">
        <f t="shared" si="561"/>
        <v>0.42901756002662356</v>
      </c>
      <c r="EU130" s="10">
        <f t="shared" si="562"/>
        <v>0.44128310240312885</v>
      </c>
      <c r="EV130" s="10">
        <f t="shared" si="563"/>
        <v>0.48683014148585063</v>
      </c>
      <c r="EW130" s="10">
        <f t="shared" si="564"/>
        <v>0.48643543599643108</v>
      </c>
      <c r="EX130" s="10">
        <f t="shared" si="565"/>
        <v>0.48057807900754929</v>
      </c>
      <c r="EY130" s="10">
        <f t="shared" si="566"/>
        <v>0.45680675160248208</v>
      </c>
      <c r="EZ130" s="10">
        <f t="shared" si="567"/>
        <v>0.45016148840061487</v>
      </c>
      <c r="FA130" s="10">
        <f t="shared" si="568"/>
        <v>0.43260774205316915</v>
      </c>
      <c r="FB130" s="10">
        <f t="shared" si="569"/>
        <v>0.39294941312855142</v>
      </c>
      <c r="FC130" s="10">
        <f t="shared" si="570"/>
        <v>0.34044811091134591</v>
      </c>
      <c r="FD130" s="10">
        <f t="shared" si="571"/>
        <v>0.26027035735160514</v>
      </c>
      <c r="FE130" s="10">
        <f t="shared" si="572"/>
        <v>0.18366619691471198</v>
      </c>
      <c r="FF130" s="10">
        <f t="shared" si="573"/>
        <v>0.13120581839414627</v>
      </c>
      <c r="FG130" s="10">
        <f t="shared" si="574"/>
        <v>9.4270407729148881E-2</v>
      </c>
      <c r="FH130" s="10">
        <f t="shared" si="575"/>
        <v>6.8573257923377623E-2</v>
      </c>
      <c r="FI130" s="10">
        <f t="shared" si="576"/>
        <v>6.3553945574286508E-2</v>
      </c>
      <c r="FJ130" s="10">
        <f t="shared" si="577"/>
        <v>7.3791870958914013E-2</v>
      </c>
    </row>
    <row r="131" spans="2:166" x14ac:dyDescent="0.2">
      <c r="B131" t="str">
        <f t="shared" si="578"/>
        <v xml:space="preserve">      Leisure and Hospitality</v>
      </c>
      <c r="C131" s="4"/>
      <c r="D131" s="4"/>
      <c r="E131" s="4"/>
      <c r="F131" s="4"/>
      <c r="G131" s="4">
        <f t="shared" si="418"/>
        <v>0.25500910746812511</v>
      </c>
      <c r="H131" s="4">
        <f t="shared" si="419"/>
        <v>0.12933497759196322</v>
      </c>
      <c r="I131" s="4">
        <f t="shared" si="420"/>
        <v>-5.9509640561772527E-2</v>
      </c>
      <c r="J131" s="4">
        <f t="shared" si="421"/>
        <v>2.998141152485536E-2</v>
      </c>
      <c r="K131" s="4">
        <f t="shared" si="422"/>
        <v>-3.6084799278304915E-2</v>
      </c>
      <c r="L131" s="4">
        <f t="shared" si="423"/>
        <v>5.0937855815904619E-2</v>
      </c>
      <c r="M131" s="4">
        <f t="shared" si="424"/>
        <v>0.29190123015518515</v>
      </c>
      <c r="N131" s="4">
        <f t="shared" si="425"/>
        <v>0.27730566240271792</v>
      </c>
      <c r="O131" s="4">
        <f t="shared" si="426"/>
        <v>0.26927060216008197</v>
      </c>
      <c r="P131" s="4">
        <f t="shared" si="427"/>
        <v>0.30413984527254356</v>
      </c>
      <c r="Q131" s="4">
        <f t="shared" si="428"/>
        <v>0.33682966464765851</v>
      </c>
      <c r="R131" s="4">
        <f t="shared" si="429"/>
        <v>0.20348580023002624</v>
      </c>
      <c r="S131" s="4">
        <f t="shared" si="430"/>
        <v>0.20306659995879839</v>
      </c>
      <c r="T131" s="4">
        <f t="shared" si="431"/>
        <v>0.23741829586423288</v>
      </c>
      <c r="U131" s="4">
        <f t="shared" si="432"/>
        <v>7.2208422390386995E-2</v>
      </c>
      <c r="V131" s="4">
        <f t="shared" si="433"/>
        <v>0.32529379011224041</v>
      </c>
      <c r="W131" s="4">
        <f t="shared" si="434"/>
        <v>0.40252012600629944</v>
      </c>
      <c r="X131" s="4">
        <f t="shared" si="435"/>
        <v>0.32801161103047949</v>
      </c>
      <c r="Y131" s="4">
        <f t="shared" si="436"/>
        <v>0.3207443580778444</v>
      </c>
      <c r="Z131" s="4">
        <f t="shared" si="437"/>
        <v>0.34938999942723031</v>
      </c>
      <c r="AA131" s="4">
        <f t="shared" si="438"/>
        <v>0.11081119477198456</v>
      </c>
      <c r="AB131" s="4">
        <f t="shared" si="439"/>
        <v>0.26687865538583821</v>
      </c>
      <c r="AC131" s="4">
        <f t="shared" si="440"/>
        <v>0.44435639080720268</v>
      </c>
      <c r="AD131" s="4">
        <f t="shared" si="441"/>
        <v>0.31647374123281957</v>
      </c>
      <c r="AE131" s="4">
        <f t="shared" si="442"/>
        <v>0.40630043969499907</v>
      </c>
      <c r="AF131" s="4">
        <f t="shared" si="443"/>
        <v>0.19874679106743548</v>
      </c>
      <c r="AG131" s="4">
        <f t="shared" si="444"/>
        <v>0.19631366561238947</v>
      </c>
      <c r="AH131" s="4">
        <f t="shared" si="445"/>
        <v>0.31656606304493873</v>
      </c>
      <c r="AI131" s="4">
        <f t="shared" si="446"/>
        <v>0.27846288487548676</v>
      </c>
      <c r="AJ131" s="4">
        <f t="shared" si="447"/>
        <v>0.42376186143247085</v>
      </c>
      <c r="AK131" s="4">
        <f t="shared" si="448"/>
        <v>0.37018946502480848</v>
      </c>
      <c r="AL131" s="4">
        <f t="shared" si="449"/>
        <v>0.12153744872638733</v>
      </c>
      <c r="AM131" s="4">
        <f t="shared" si="450"/>
        <v>0.48718013108661162</v>
      </c>
      <c r="AN131" s="4">
        <f t="shared" si="451"/>
        <v>0.35906198152688024</v>
      </c>
      <c r="AO131" s="4">
        <f t="shared" si="452"/>
        <v>0.32158287509819206</v>
      </c>
      <c r="AP131" s="4">
        <f t="shared" si="453"/>
        <v>0.49924504407968417</v>
      </c>
      <c r="AQ131" s="4">
        <f t="shared" si="454"/>
        <v>0.22093813732155093</v>
      </c>
      <c r="AR131" s="4">
        <f t="shared" si="455"/>
        <v>0.15231740044970013</v>
      </c>
      <c r="AS131" s="4">
        <f t="shared" si="456"/>
        <v>-2.1580146265437288E-2</v>
      </c>
      <c r="AT131" s="4">
        <f t="shared" si="457"/>
        <v>5.4759297176325397E-2</v>
      </c>
      <c r="AU131" s="4">
        <f t="shared" si="458"/>
        <v>-2.3721415694109571E-3</v>
      </c>
      <c r="AV131" s="4">
        <f t="shared" si="459"/>
        <v>1.6502817266661772E-2</v>
      </c>
      <c r="AW131" s="4">
        <f t="shared" si="460"/>
        <v>7.5108555333882457E-2</v>
      </c>
      <c r="AX131" s="4">
        <f t="shared" si="461"/>
        <v>-0.30810886513234775</v>
      </c>
      <c r="AY131" s="4">
        <f t="shared" si="462"/>
        <v>-0.33819488480236737</v>
      </c>
      <c r="AZ131" s="4">
        <f t="shared" si="463"/>
        <v>-0.24818001323626784</v>
      </c>
      <c r="BA131" s="4">
        <f t="shared" si="464"/>
        <v>-0.13610965184583856</v>
      </c>
      <c r="BB131" s="4">
        <f t="shared" si="465"/>
        <v>5.8259497511832951E-2</v>
      </c>
      <c r="BC131" s="4">
        <f t="shared" si="466"/>
        <v>0.12535024332694431</v>
      </c>
      <c r="BD131" s="4">
        <f t="shared" si="467"/>
        <v>7.9098279612418498E-2</v>
      </c>
      <c r="BE131" s="4">
        <f t="shared" si="468"/>
        <v>0.13554810725551944</v>
      </c>
      <c r="BF131" s="4">
        <f t="shared" si="469"/>
        <v>0.29173980764951757</v>
      </c>
      <c r="BG131" s="4">
        <f t="shared" si="470"/>
        <v>0.26042958480083112</v>
      </c>
      <c r="BH131" s="4">
        <f t="shared" si="471"/>
        <v>0.34342881317970164</v>
      </c>
      <c r="BI131" s="4">
        <f t="shared" si="472"/>
        <v>0.22156389255396122</v>
      </c>
      <c r="BJ131" s="4">
        <f t="shared" si="473"/>
        <v>0.16886019369257427</v>
      </c>
      <c r="BK131" s="4">
        <f t="shared" si="474"/>
        <v>0.21112242616924803</v>
      </c>
      <c r="BL131" s="4">
        <f t="shared" si="475"/>
        <v>0.24480712166171986</v>
      </c>
      <c r="BM131" s="4">
        <f t="shared" si="476"/>
        <v>0.31800813509182713</v>
      </c>
      <c r="BN131" s="4">
        <f t="shared" si="477"/>
        <v>0.30106474115775489</v>
      </c>
      <c r="BO131" s="4">
        <f t="shared" si="478"/>
        <v>0.33390202291006577</v>
      </c>
      <c r="BP131" s="4">
        <f t="shared" si="479"/>
        <v>0.2463768115942036</v>
      </c>
      <c r="BQ131" s="4">
        <f t="shared" si="480"/>
        <v>0.30952323823691807</v>
      </c>
      <c r="BR131" s="4">
        <f t="shared" si="481"/>
        <v>0.30843693650944176</v>
      </c>
      <c r="BS131" s="4">
        <f t="shared" si="482"/>
        <v>0.32973762306279036</v>
      </c>
      <c r="BT131" s="4">
        <f t="shared" si="483"/>
        <v>0.34365064522161803</v>
      </c>
      <c r="BU131" s="4">
        <f t="shared" si="484"/>
        <v>0.30647071115135371</v>
      </c>
      <c r="BV131" s="4">
        <f t="shared" si="485"/>
        <v>0.29320773883732854</v>
      </c>
      <c r="BW131" s="4">
        <f t="shared" si="486"/>
        <v>0.27180119683888354</v>
      </c>
      <c r="BX131" s="4">
        <f t="shared" si="487"/>
        <v>0.18822568940493584</v>
      </c>
      <c r="BY131" s="4">
        <f t="shared" si="488"/>
        <v>0.11710129261811629</v>
      </c>
      <c r="BZ131" s="4">
        <f t="shared" si="489"/>
        <v>-9.4014415543717089E-2</v>
      </c>
      <c r="CA131" s="4">
        <f t="shared" si="490"/>
        <v>-0.35365555283702965</v>
      </c>
      <c r="CB131" s="4">
        <f t="shared" si="491"/>
        <v>-0.48742488315156829</v>
      </c>
      <c r="CC131" s="4">
        <f t="shared" si="492"/>
        <v>-0.48618048618048737</v>
      </c>
      <c r="CD131" s="4">
        <f t="shared" si="493"/>
        <v>-0.40255099733140376</v>
      </c>
      <c r="CE131" s="4">
        <f t="shared" si="494"/>
        <v>-0.22509589544525241</v>
      </c>
      <c r="CF131" s="4">
        <f t="shared" si="495"/>
        <v>-9.3954056466407157E-3</v>
      </c>
      <c r="CG131" s="4">
        <f t="shared" si="496"/>
        <v>3.0862732064003879E-2</v>
      </c>
      <c r="CH131" s="4">
        <f t="shared" si="497"/>
        <v>0.18168344051062638</v>
      </c>
      <c r="CI131" s="4">
        <f t="shared" si="498"/>
        <v>0.19927971188475355</v>
      </c>
      <c r="CJ131" s="4">
        <f t="shared" si="499"/>
        <v>0.23429281820789694</v>
      </c>
      <c r="CK131" s="4">
        <f t="shared" si="500"/>
        <v>0.21228890373056075</v>
      </c>
      <c r="CL131" s="4">
        <f t="shared" si="501"/>
        <v>0.21345223413338454</v>
      </c>
      <c r="CM131" s="4">
        <f t="shared" si="502"/>
        <v>0.29080764138452692</v>
      </c>
      <c r="CN131" s="4">
        <f t="shared" si="503"/>
        <v>0.30304454049990587</v>
      </c>
      <c r="CO131" s="4">
        <f t="shared" si="504"/>
        <v>0.31773473821928427</v>
      </c>
      <c r="CP131" s="4">
        <f t="shared" si="505"/>
        <v>0.38099663143222295</v>
      </c>
      <c r="CQ131" s="4">
        <f t="shared" si="506"/>
        <v>0.37638257094695943</v>
      </c>
      <c r="CR131" s="4">
        <f t="shared" si="507"/>
        <v>0.39133121266906312</v>
      </c>
      <c r="CS131" s="4">
        <f t="shared" si="508"/>
        <v>0.4511586574612077</v>
      </c>
      <c r="CT131" s="4">
        <f t="shared" si="509"/>
        <v>0.37921538530991838</v>
      </c>
      <c r="CU131" s="4">
        <f t="shared" si="510"/>
        <v>0.40350601896478394</v>
      </c>
      <c r="CV131" s="4">
        <f t="shared" si="511"/>
        <v>0.31640633703959459</v>
      </c>
      <c r="CW131" s="4">
        <f t="shared" si="512"/>
        <v>0.29891725527533591</v>
      </c>
      <c r="CX131" s="4">
        <f t="shared" si="513"/>
        <v>0.25679857773095488</v>
      </c>
      <c r="CY131" s="4">
        <f t="shared" si="514"/>
        <v>0.28129088530309709</v>
      </c>
      <c r="CZ131" s="4">
        <f t="shared" si="515"/>
        <v>0.36309083793538283</v>
      </c>
      <c r="DA131" s="4">
        <f t="shared" si="516"/>
        <v>0.48163756773028527</v>
      </c>
      <c r="DB131" s="4">
        <f t="shared" si="517"/>
        <v>0.50189009674732632</v>
      </c>
      <c r="DC131" s="4">
        <f t="shared" si="518"/>
        <v>0.48541631337968488</v>
      </c>
      <c r="DD131" s="4">
        <f t="shared" si="519"/>
        <v>0.45846477392218732</v>
      </c>
      <c r="DE131" s="4">
        <f t="shared" si="520"/>
        <v>0.37498437565101411</v>
      </c>
      <c r="DF131" s="4">
        <f t="shared" si="521"/>
        <v>0.3578372564431388</v>
      </c>
      <c r="DG131" s="4">
        <f t="shared" si="522"/>
        <v>0.33234859675037021</v>
      </c>
      <c r="DH131" s="4">
        <f t="shared" si="523"/>
        <v>0.38810883303192212</v>
      </c>
      <c r="DI131" s="4">
        <f t="shared" si="524"/>
        <v>0.2725951054034404</v>
      </c>
      <c r="DJ131" s="4">
        <f t="shared" si="525"/>
        <v>0.2711660138595946</v>
      </c>
      <c r="DK131" s="4">
        <f t="shared" si="526"/>
        <v>0.32149204257273639</v>
      </c>
      <c r="DL131" s="4">
        <f t="shared" si="527"/>
        <v>0.26342371605696158</v>
      </c>
      <c r="DM131" s="4">
        <f t="shared" si="528"/>
        <v>0.24865312888520527</v>
      </c>
      <c r="DN131" s="4">
        <f t="shared" si="529"/>
        <v>0.2826799630945615</v>
      </c>
      <c r="DO131" s="4">
        <f t="shared" si="530"/>
        <v>0.14419610670511862</v>
      </c>
      <c r="DP131" s="4">
        <f t="shared" si="531"/>
        <v>0.11257982491896439</v>
      </c>
      <c r="DQ131" s="4">
        <f t="shared" si="532"/>
        <v>0.16226867055596134</v>
      </c>
      <c r="DR131" s="4">
        <f t="shared" si="533"/>
        <v>0.10163186254770125</v>
      </c>
      <c r="DS131" s="4">
        <f t="shared" si="534"/>
        <v>-2.6759944186402526E-2</v>
      </c>
      <c r="DT131" s="4">
        <f t="shared" si="535"/>
        <v>-4.4046264694728867</v>
      </c>
      <c r="DU131" s="4">
        <f t="shared" si="536"/>
        <v>-3.6412879927776101</v>
      </c>
      <c r="DV131" s="4">
        <f t="shared" si="537"/>
        <v>-3.4917483093868831</v>
      </c>
      <c r="DW131" s="4">
        <f t="shared" si="538"/>
        <v>-3.4443426391667762</v>
      </c>
      <c r="DX131" s="4">
        <f t="shared" si="539"/>
        <v>1.715273095077547</v>
      </c>
      <c r="DY131" s="4">
        <f t="shared" si="540"/>
        <v>1.6530612244897971</v>
      </c>
      <c r="DZ131" s="4">
        <f t="shared" si="541"/>
        <v>1.9316733752705362</v>
      </c>
      <c r="EA131" s="4">
        <f t="shared" si="542"/>
        <v>2.1859362654727414</v>
      </c>
      <c r="EB131" s="4">
        <f t="shared" si="543"/>
        <v>1.6058802380857256</v>
      </c>
      <c r="EC131" s="4">
        <f t="shared" si="544"/>
        <v>1.0364923534243355</v>
      </c>
      <c r="ED131" s="4">
        <f t="shared" si="545"/>
        <v>0.75801189790826995</v>
      </c>
      <c r="EE131" s="4">
        <f t="shared" si="546"/>
        <v>0.7671557842780895</v>
      </c>
      <c r="EF131" s="4">
        <f t="shared" si="547"/>
        <v>0.74727358937885302</v>
      </c>
      <c r="EG131" s="4">
        <f t="shared" si="548"/>
        <v>0.58069833658024717</v>
      </c>
      <c r="EH131" s="4">
        <f t="shared" si="549"/>
        <v>0.48779572615898265</v>
      </c>
      <c r="EI131" s="4">
        <f t="shared" si="550"/>
        <v>0.28107783982310602</v>
      </c>
      <c r="EJ131" s="4">
        <f t="shared" si="551"/>
        <v>0.20575746806083064</v>
      </c>
      <c r="EK131" s="4">
        <f t="shared" si="552"/>
        <v>0.21566678543967954</v>
      </c>
      <c r="EL131" s="4">
        <f t="shared" si="553"/>
        <v>0.18371325734853067</v>
      </c>
      <c r="EM131" s="10">
        <f t="shared" si="554"/>
        <v>0.22813170013237194</v>
      </c>
      <c r="EN131" s="10">
        <f t="shared" si="555"/>
        <v>0.12449108352353884</v>
      </c>
      <c r="EO131" s="10">
        <f t="shared" si="556"/>
        <v>3.1087958250827646E-2</v>
      </c>
      <c r="EP131" s="10">
        <f t="shared" si="557"/>
        <v>5.0409958258795011E-2</v>
      </c>
      <c r="EQ131" s="10">
        <f t="shared" si="558"/>
        <v>5.7746653287406829E-2</v>
      </c>
      <c r="ER131" s="10">
        <f t="shared" si="559"/>
        <v>6.7895129161344603E-2</v>
      </c>
      <c r="ES131" s="10">
        <f t="shared" si="560"/>
        <v>0.11283124744557044</v>
      </c>
      <c r="ET131" s="10">
        <f t="shared" si="561"/>
        <v>0.12297908860054228</v>
      </c>
      <c r="EU131" s="10">
        <f t="shared" si="562"/>
        <v>0.14545257091080097</v>
      </c>
      <c r="EV131" s="10">
        <f t="shared" si="563"/>
        <v>0.2028244649830459</v>
      </c>
      <c r="EW131" s="10">
        <f t="shared" si="564"/>
        <v>0.21122767688883931</v>
      </c>
      <c r="EX131" s="10">
        <f t="shared" si="565"/>
        <v>0.19880874012351227</v>
      </c>
      <c r="EY131" s="10">
        <f t="shared" si="566"/>
        <v>0.19024541086366953</v>
      </c>
      <c r="EZ131" s="10">
        <f t="shared" si="567"/>
        <v>0.18489755910866909</v>
      </c>
      <c r="FA131" s="10">
        <f t="shared" si="568"/>
        <v>0.17790522434407963</v>
      </c>
      <c r="FB131" s="10">
        <f t="shared" si="569"/>
        <v>0.15285159851131791</v>
      </c>
      <c r="FC131" s="10">
        <f t="shared" si="570"/>
        <v>0.11403981333039107</v>
      </c>
      <c r="FD131" s="10">
        <f t="shared" si="571"/>
        <v>5.7564409155256437E-2</v>
      </c>
      <c r="FE131" s="10">
        <f t="shared" si="572"/>
        <v>4.4409323697129407E-3</v>
      </c>
      <c r="FF131" s="10">
        <f t="shared" si="573"/>
        <v>-3.8737058130272568E-2</v>
      </c>
      <c r="FG131" s="10">
        <f t="shared" si="574"/>
        <v>-6.7925424915192656E-2</v>
      </c>
      <c r="FH131" s="10">
        <f t="shared" si="575"/>
        <v>-8.8757870024543814E-2</v>
      </c>
      <c r="FI131" s="10">
        <f t="shared" si="576"/>
        <v>-0.10463045769374606</v>
      </c>
      <c r="FJ131" s="10">
        <f t="shared" si="577"/>
        <v>-0.11247809875729961</v>
      </c>
    </row>
    <row r="132" spans="2:166" x14ac:dyDescent="0.2">
      <c r="B132" t="str">
        <f t="shared" ref="B132:B134" si="579">B101</f>
        <v xml:space="preserve">   Government</v>
      </c>
      <c r="C132" s="4"/>
      <c r="D132" s="4"/>
      <c r="E132" s="4"/>
      <c r="F132" s="4"/>
      <c r="G132" s="4">
        <f t="shared" si="418"/>
        <v>0.39465695203400469</v>
      </c>
      <c r="H132" s="4">
        <f t="shared" si="419"/>
        <v>0.59253466478178218</v>
      </c>
      <c r="I132" s="4">
        <f t="shared" si="420"/>
        <v>0.4611997143537262</v>
      </c>
      <c r="J132" s="4">
        <f t="shared" si="421"/>
        <v>0.53366912514241349</v>
      </c>
      <c r="K132" s="4">
        <f t="shared" si="422"/>
        <v>0.71868891895955356</v>
      </c>
      <c r="L132" s="4">
        <f t="shared" si="423"/>
        <v>0.49140049140049047</v>
      </c>
      <c r="M132" s="4">
        <f t="shared" si="424"/>
        <v>0.3008369820987104</v>
      </c>
      <c r="N132" s="4">
        <f t="shared" si="425"/>
        <v>0.55759310612159785</v>
      </c>
      <c r="O132" s="4">
        <f t="shared" si="426"/>
        <v>0.25743453173546388</v>
      </c>
      <c r="P132" s="4">
        <f t="shared" si="427"/>
        <v>0.2687060768912794</v>
      </c>
      <c r="Q132" s="4">
        <f t="shared" si="428"/>
        <v>0.37228541882109473</v>
      </c>
      <c r="R132" s="4">
        <f t="shared" si="429"/>
        <v>0.23002742634699067</v>
      </c>
      <c r="S132" s="4">
        <f t="shared" si="430"/>
        <v>0.2766414550163368</v>
      </c>
      <c r="T132" s="4">
        <f t="shared" si="431"/>
        <v>0.26672919658820943</v>
      </c>
      <c r="U132" s="4">
        <f t="shared" si="432"/>
        <v>8.0873433077235393E-2</v>
      </c>
      <c r="V132" s="4">
        <f t="shared" si="433"/>
        <v>0.29012689388388502</v>
      </c>
      <c r="W132" s="4">
        <f t="shared" si="434"/>
        <v>0.37626881344067364</v>
      </c>
      <c r="X132" s="4">
        <f t="shared" si="435"/>
        <v>0.30478955007257041</v>
      </c>
      <c r="Y132" s="4">
        <f t="shared" si="436"/>
        <v>0.32074435807784846</v>
      </c>
      <c r="Z132" s="4">
        <f t="shared" si="437"/>
        <v>0.16037573744200809</v>
      </c>
      <c r="AA132" s="4">
        <f t="shared" si="438"/>
        <v>0.281289955959653</v>
      </c>
      <c r="AB132" s="4">
        <f t="shared" si="439"/>
        <v>0.22145250127760993</v>
      </c>
      <c r="AC132" s="4">
        <f t="shared" si="440"/>
        <v>0.27170836635344559</v>
      </c>
      <c r="AD132" s="4">
        <f t="shared" si="441"/>
        <v>0.1824713462964008</v>
      </c>
      <c r="AE132" s="4">
        <f t="shared" si="442"/>
        <v>-2.7828797239408979E-3</v>
      </c>
      <c r="AF132" s="4">
        <f t="shared" si="443"/>
        <v>0.32848427968090088</v>
      </c>
      <c r="AG132" s="4">
        <f t="shared" si="444"/>
        <v>0.34900207219980256</v>
      </c>
      <c r="AH132" s="4">
        <f t="shared" si="445"/>
        <v>0.35412474849094905</v>
      </c>
      <c r="AI132" s="4">
        <f t="shared" si="446"/>
        <v>0.44554061580078202</v>
      </c>
      <c r="AJ132" s="4">
        <f t="shared" si="447"/>
        <v>0.28337449629533257</v>
      </c>
      <c r="AK132" s="4">
        <f t="shared" si="448"/>
        <v>0.34962338363454165</v>
      </c>
      <c r="AL132" s="4">
        <f t="shared" si="449"/>
        <v>0.37980452726996411</v>
      </c>
      <c r="AM132" s="4">
        <f t="shared" si="450"/>
        <v>0.30637101027096164</v>
      </c>
      <c r="AN132" s="4">
        <f t="shared" si="451"/>
        <v>0.30458361191590444</v>
      </c>
      <c r="AO132" s="4">
        <f t="shared" si="452"/>
        <v>0.35104084838963012</v>
      </c>
      <c r="AP132" s="4">
        <f t="shared" si="453"/>
        <v>0.28006429302031005</v>
      </c>
      <c r="AQ132" s="4">
        <f t="shared" si="454"/>
        <v>0.31805380207827461</v>
      </c>
      <c r="AR132" s="4">
        <f t="shared" si="455"/>
        <v>0.33848311211044307</v>
      </c>
      <c r="AS132" s="4">
        <f t="shared" si="456"/>
        <v>0.13187867162210545</v>
      </c>
      <c r="AT132" s="4">
        <f t="shared" si="457"/>
        <v>0.11904195038331739</v>
      </c>
      <c r="AU132" s="4">
        <f t="shared" si="458"/>
        <v>0.32735553657842187</v>
      </c>
      <c r="AV132" s="4">
        <f t="shared" si="459"/>
        <v>0.32534125468562131</v>
      </c>
      <c r="AW132" s="4">
        <f t="shared" si="460"/>
        <v>0.46708132848257444</v>
      </c>
      <c r="AX132" s="4">
        <f t="shared" si="461"/>
        <v>0.58120535922692573</v>
      </c>
      <c r="AY132" s="4">
        <f t="shared" si="462"/>
        <v>0.36637779186923003</v>
      </c>
      <c r="AZ132" s="4">
        <f t="shared" si="463"/>
        <v>0.29545239670984497</v>
      </c>
      <c r="BA132" s="4">
        <f t="shared" si="464"/>
        <v>0.24834041740293131</v>
      </c>
      <c r="BB132" s="4">
        <f t="shared" si="465"/>
        <v>0.22090059473236962</v>
      </c>
      <c r="BC132" s="4">
        <f t="shared" si="466"/>
        <v>0.20891707221157343</v>
      </c>
      <c r="BD132" s="4">
        <f t="shared" si="467"/>
        <v>0.23482301759936713</v>
      </c>
      <c r="BE132" s="4">
        <f t="shared" si="468"/>
        <v>0.10843848580441548</v>
      </c>
      <c r="BF132" s="4">
        <f t="shared" si="469"/>
        <v>8.1588251291813421E-2</v>
      </c>
      <c r="BG132" s="4">
        <f t="shared" si="470"/>
        <v>-1.4881690560046056E-2</v>
      </c>
      <c r="BH132" s="4">
        <f t="shared" si="471"/>
        <v>-7.2169823059504284E-2</v>
      </c>
      <c r="BI132" s="4">
        <f t="shared" si="472"/>
        <v>6.7216012347830409E-2</v>
      </c>
      <c r="BJ132" s="4">
        <f t="shared" si="473"/>
        <v>1.4899428855226238E-2</v>
      </c>
      <c r="BK132" s="4">
        <f t="shared" si="474"/>
        <v>-9.9351729961987909E-3</v>
      </c>
      <c r="BL132" s="4">
        <f t="shared" si="475"/>
        <v>2.4727992087052487E-3</v>
      </c>
      <c r="BM132" s="4">
        <f t="shared" si="476"/>
        <v>-3.2047331443359903E-2</v>
      </c>
      <c r="BN132" s="4">
        <f t="shared" si="477"/>
        <v>-7.3430424672599791E-3</v>
      </c>
      <c r="BO132" s="4">
        <f t="shared" si="478"/>
        <v>9.9926882768703026E-2</v>
      </c>
      <c r="BP132" s="4">
        <f t="shared" si="479"/>
        <v>3.8647342995169094E-2</v>
      </c>
      <c r="BQ132" s="4">
        <f t="shared" si="480"/>
        <v>1.9195239580584025E-2</v>
      </c>
      <c r="BR132" s="4">
        <f t="shared" si="481"/>
        <v>3.3216285470246812E-2</v>
      </c>
      <c r="BS132" s="4">
        <f t="shared" si="482"/>
        <v>2.5907956097790428E-2</v>
      </c>
      <c r="BT132" s="4">
        <f t="shared" si="483"/>
        <v>8.4159341686928874E-2</v>
      </c>
      <c r="BU132" s="4">
        <f t="shared" si="484"/>
        <v>0.18341807712846098</v>
      </c>
      <c r="BV132" s="4">
        <f t="shared" si="485"/>
        <v>0.18238906589093418</v>
      </c>
      <c r="BW132" s="4">
        <f t="shared" si="486"/>
        <v>0.23754054177515918</v>
      </c>
      <c r="BX132" s="4">
        <f t="shared" si="487"/>
        <v>0.20183236574746</v>
      </c>
      <c r="BY132" s="4">
        <f t="shared" si="488"/>
        <v>0.36931946133405452</v>
      </c>
      <c r="BZ132" s="4">
        <f t="shared" si="489"/>
        <v>0.3648654698482337</v>
      </c>
      <c r="CA132" s="4">
        <f t="shared" si="490"/>
        <v>0.24244311483796427</v>
      </c>
      <c r="CB132" s="4">
        <f t="shared" si="491"/>
        <v>0.29601602492766588</v>
      </c>
      <c r="CC132" s="4">
        <f t="shared" si="492"/>
        <v>-1.332001332001395E-2</v>
      </c>
      <c r="CD132" s="4">
        <f t="shared" si="493"/>
        <v>-9.4983943190558612E-2</v>
      </c>
      <c r="CE132" s="4">
        <f t="shared" si="494"/>
        <v>-7.8094494338147261E-2</v>
      </c>
      <c r="CF132" s="4">
        <f t="shared" si="495"/>
        <v>7.0465542349792645E-2</v>
      </c>
      <c r="CG132" s="4">
        <f t="shared" si="496"/>
        <v>9.4962252504611992E-3</v>
      </c>
      <c r="CH132" s="4">
        <f t="shared" si="497"/>
        <v>-0.10040400659797263</v>
      </c>
      <c r="CI132" s="4">
        <f t="shared" si="498"/>
        <v>-0.13445378151260717</v>
      </c>
      <c r="CJ132" s="4">
        <f t="shared" si="499"/>
        <v>-0.38251888687004115</v>
      </c>
      <c r="CK132" s="4">
        <f t="shared" si="500"/>
        <v>-0.36017555576757765</v>
      </c>
      <c r="CL132" s="4">
        <f t="shared" si="501"/>
        <v>-0.1517882553837418</v>
      </c>
      <c r="CM132" s="4">
        <f t="shared" si="502"/>
        <v>-5.201437488178446E-2</v>
      </c>
      <c r="CN132" s="4">
        <f t="shared" si="503"/>
        <v>-1.8793459875961312E-2</v>
      </c>
      <c r="CO132" s="4">
        <f t="shared" si="504"/>
        <v>9.3451393593903212E-2</v>
      </c>
      <c r="CP132" s="4">
        <f t="shared" si="505"/>
        <v>0.12080380996631336</v>
      </c>
      <c r="CQ132" s="4">
        <f t="shared" si="506"/>
        <v>0.12700025400050796</v>
      </c>
      <c r="CR132" s="4">
        <f t="shared" si="507"/>
        <v>0.12815525093255736</v>
      </c>
      <c r="CS132" s="4">
        <f t="shared" si="508"/>
        <v>0.13899332376330151</v>
      </c>
      <c r="CT132" s="4">
        <f t="shared" si="509"/>
        <v>0.17832152047311642</v>
      </c>
      <c r="CU132" s="4">
        <f t="shared" si="510"/>
        <v>0.17036920800735325</v>
      </c>
      <c r="CV132" s="4">
        <f t="shared" si="511"/>
        <v>0.17825709128990941</v>
      </c>
      <c r="CW132" s="4">
        <f t="shared" si="512"/>
        <v>0.23027699665655676</v>
      </c>
      <c r="CX132" s="4">
        <f t="shared" si="513"/>
        <v>0.20192708676280299</v>
      </c>
      <c r="CY132" s="4">
        <f t="shared" si="514"/>
        <v>0.25730484081988764</v>
      </c>
      <c r="CZ132" s="4">
        <f t="shared" si="515"/>
        <v>0.34569726486063623</v>
      </c>
      <c r="DA132" s="4">
        <f t="shared" si="516"/>
        <v>0.37842951750236486</v>
      </c>
      <c r="DB132" s="4">
        <f t="shared" si="517"/>
        <v>0.35452662153215153</v>
      </c>
      <c r="DC132" s="4">
        <f t="shared" si="518"/>
        <v>0.2967610649482787</v>
      </c>
      <c r="DD132" s="4">
        <f t="shared" si="519"/>
        <v>0.32807570977917877</v>
      </c>
      <c r="DE132" s="4">
        <f t="shared" si="520"/>
        <v>0.27290529561268212</v>
      </c>
      <c r="DF132" s="4">
        <f t="shared" si="521"/>
        <v>0.32887932817606219</v>
      </c>
      <c r="DG132" s="4">
        <f t="shared" si="522"/>
        <v>0.30567864762842595</v>
      </c>
      <c r="DH132" s="4">
        <f t="shared" si="523"/>
        <v>0.24180602686281943</v>
      </c>
      <c r="DI132" s="4">
        <f t="shared" si="524"/>
        <v>0.19586463128988135</v>
      </c>
      <c r="DJ132" s="4">
        <f t="shared" si="525"/>
        <v>0.11248367982324203</v>
      </c>
      <c r="DK132" s="4">
        <f t="shared" si="526"/>
        <v>-1.1981069909542914E-2</v>
      </c>
      <c r="DL132" s="4">
        <f t="shared" si="527"/>
        <v>-0.13864406108261154</v>
      </c>
      <c r="DM132" s="4">
        <f t="shared" si="528"/>
        <v>-0.22299844098435029</v>
      </c>
      <c r="DN132" s="4">
        <f t="shared" si="529"/>
        <v>-0.27679079719675764</v>
      </c>
      <c r="DO132" s="4">
        <f t="shared" si="530"/>
        <v>-0.35269588261657342</v>
      </c>
      <c r="DP132" s="4">
        <f t="shared" si="531"/>
        <v>-0.20769036666084725</v>
      </c>
      <c r="DQ132" s="4">
        <f t="shared" si="532"/>
        <v>9.6588494378549699E-3</v>
      </c>
      <c r="DR132" s="4">
        <f t="shared" si="533"/>
        <v>-3.0681316995532046E-2</v>
      </c>
      <c r="DS132" s="4">
        <f t="shared" si="534"/>
        <v>0.29818223521990789</v>
      </c>
      <c r="DT132" s="4">
        <f t="shared" si="535"/>
        <v>-0.55745164960181959</v>
      </c>
      <c r="DU132" s="4">
        <f t="shared" si="536"/>
        <v>-0.39685525127896487</v>
      </c>
      <c r="DV132" s="4">
        <f t="shared" si="537"/>
        <v>-0.77178127868422786</v>
      </c>
      <c r="DW132" s="4">
        <f t="shared" si="538"/>
        <v>-0.91811739187344765</v>
      </c>
      <c r="DX132" s="4">
        <f t="shared" si="539"/>
        <v>3.3715441672284553E-2</v>
      </c>
      <c r="DY132" s="4">
        <f t="shared" si="540"/>
        <v>8.1632653061224095E-2</v>
      </c>
      <c r="DZ132" s="4">
        <f t="shared" si="541"/>
        <v>0.35397156091345189</v>
      </c>
      <c r="EA132" s="4">
        <f t="shared" si="542"/>
        <v>-0.10129454427584506</v>
      </c>
      <c r="EB132" s="4">
        <f t="shared" si="543"/>
        <v>-0.32756761075380353</v>
      </c>
      <c r="EC132" s="4">
        <f t="shared" si="544"/>
        <v>-6.8447608245004621E-2</v>
      </c>
      <c r="ED132" s="4">
        <f t="shared" si="545"/>
        <v>-8.8274803300711094E-2</v>
      </c>
      <c r="EE132" s="4">
        <f t="shared" si="546"/>
        <v>0.31757571119741429</v>
      </c>
      <c r="EF132" s="4">
        <f t="shared" si="547"/>
        <v>0.82693219535325035</v>
      </c>
      <c r="EG132" s="4">
        <f t="shared" si="548"/>
        <v>0.2341525550726804</v>
      </c>
      <c r="EH132" s="4">
        <f t="shared" si="549"/>
        <v>0.42400705427665408</v>
      </c>
      <c r="EI132" s="4">
        <f t="shared" si="550"/>
        <v>0.98377243938087811</v>
      </c>
      <c r="EJ132" s="4">
        <f t="shared" si="551"/>
        <v>0.70518695871756987</v>
      </c>
      <c r="EK132" s="4">
        <f t="shared" si="552"/>
        <v>0.84766423494551812</v>
      </c>
      <c r="EL132" s="4">
        <f t="shared" si="553"/>
        <v>0.96543191361727931</v>
      </c>
      <c r="EM132" s="10">
        <f t="shared" si="554"/>
        <v>0.44047019781121116</v>
      </c>
      <c r="EN132" s="10">
        <f t="shared" si="555"/>
        <v>0.19406372357995119</v>
      </c>
      <c r="EO132" s="10">
        <f t="shared" si="556"/>
        <v>3.377870718211768E-2</v>
      </c>
      <c r="EP132" s="10">
        <f t="shared" si="557"/>
        <v>-0.10123546511628044</v>
      </c>
      <c r="EQ132" s="10">
        <f t="shared" si="558"/>
        <v>-0.11063434690306576</v>
      </c>
      <c r="ER132" s="10">
        <f t="shared" si="559"/>
        <v>-6.165387218215939E-2</v>
      </c>
      <c r="ES132" s="10">
        <f t="shared" si="560"/>
        <v>-3.8319212627998062E-2</v>
      </c>
      <c r="ET132" s="10">
        <f t="shared" si="561"/>
        <v>-8.6646860097246009E-3</v>
      </c>
      <c r="EU132" s="10">
        <f t="shared" si="562"/>
        <v>-7.7445993486202841E-3</v>
      </c>
      <c r="EV132" s="10">
        <f t="shared" si="563"/>
        <v>-5.0276658391160195E-3</v>
      </c>
      <c r="EW132" s="10">
        <f t="shared" si="564"/>
        <v>4.8559970197602212E-3</v>
      </c>
      <c r="EX132" s="10">
        <f t="shared" si="565"/>
        <v>1.4180366627925128E-2</v>
      </c>
      <c r="EY132" s="10">
        <f t="shared" si="566"/>
        <v>2.2859936477797032E-2</v>
      </c>
      <c r="EZ132" s="10">
        <f t="shared" si="567"/>
        <v>3.4667952557582191E-2</v>
      </c>
      <c r="FA132" s="10">
        <f t="shared" si="568"/>
        <v>4.7855799590878816E-2</v>
      </c>
      <c r="FB132" s="10">
        <f t="shared" si="569"/>
        <v>6.0033938116863313E-2</v>
      </c>
      <c r="FC132" s="10">
        <f t="shared" si="570"/>
        <v>6.7367002230601089E-2</v>
      </c>
      <c r="FD132" s="10">
        <f t="shared" si="571"/>
        <v>7.312396208930716E-2</v>
      </c>
      <c r="FE132" s="10">
        <f t="shared" si="572"/>
        <v>7.6109506394402976E-2</v>
      </c>
      <c r="FF132" s="10">
        <f t="shared" si="573"/>
        <v>7.7511683371507573E-2</v>
      </c>
      <c r="FG132" s="10">
        <f t="shared" si="574"/>
        <v>8.8448075553324235E-2</v>
      </c>
      <c r="FH132" s="10">
        <f t="shared" si="575"/>
        <v>0.1262245224629189</v>
      </c>
      <c r="FI132" s="10">
        <f t="shared" si="576"/>
        <v>0.10821088673873991</v>
      </c>
      <c r="FJ132" s="10">
        <f t="shared" si="577"/>
        <v>7.2200500008751695E-2</v>
      </c>
    </row>
    <row r="133" spans="2:166" x14ac:dyDescent="0.2">
      <c r="B133" t="str">
        <f t="shared" si="579"/>
        <v xml:space="preserve">      State and local</v>
      </c>
      <c r="C133" s="4"/>
      <c r="D133" s="4"/>
      <c r="E133" s="4"/>
      <c r="F133" s="4"/>
      <c r="G133" s="4">
        <f t="shared" si="418"/>
        <v>0.45233758348512604</v>
      </c>
      <c r="H133" s="4">
        <f t="shared" si="419"/>
        <v>0.6857761602550585</v>
      </c>
      <c r="I133" s="4">
        <f t="shared" si="420"/>
        <v>0.46119971435372492</v>
      </c>
      <c r="J133" s="4">
        <f t="shared" si="421"/>
        <v>0.50068957246507295</v>
      </c>
      <c r="K133" s="4">
        <f t="shared" si="422"/>
        <v>0.67358291986167296</v>
      </c>
      <c r="L133" s="4">
        <f t="shared" si="423"/>
        <v>0.455444357883381</v>
      </c>
      <c r="M133" s="4">
        <f t="shared" si="424"/>
        <v>0.29785839811753517</v>
      </c>
      <c r="N133" s="4">
        <f t="shared" si="425"/>
        <v>0.52777529296001502</v>
      </c>
      <c r="O133" s="4">
        <f t="shared" si="426"/>
        <v>0.21009025003698922</v>
      </c>
      <c r="P133" s="4">
        <f t="shared" si="427"/>
        <v>0.21555542431937616</v>
      </c>
      <c r="Q133" s="4">
        <f t="shared" si="428"/>
        <v>0.30728320283645927</v>
      </c>
      <c r="R133" s="4">
        <f t="shared" si="429"/>
        <v>0.18874045238727447</v>
      </c>
      <c r="S133" s="4">
        <f t="shared" si="430"/>
        <v>0.26486947820712708</v>
      </c>
      <c r="T133" s="4">
        <f t="shared" si="431"/>
        <v>0.26379810651581448</v>
      </c>
      <c r="U133" s="4">
        <f t="shared" si="432"/>
        <v>0.10686846513777172</v>
      </c>
      <c r="V133" s="4">
        <f t="shared" si="433"/>
        <v>0.30477976731236761</v>
      </c>
      <c r="W133" s="4">
        <f t="shared" si="434"/>
        <v>0.40543693851359347</v>
      </c>
      <c r="X133" s="4">
        <f t="shared" si="435"/>
        <v>0.33671988388969465</v>
      </c>
      <c r="Y133" s="4">
        <f t="shared" si="436"/>
        <v>0.35252983500448182</v>
      </c>
      <c r="Z133" s="4">
        <f t="shared" si="437"/>
        <v>0.20046967180251077</v>
      </c>
      <c r="AA133" s="4">
        <f t="shared" si="438"/>
        <v>0.30402045745134115</v>
      </c>
      <c r="AB133" s="4">
        <f t="shared" si="439"/>
        <v>0.25836125149054484</v>
      </c>
      <c r="AC133" s="4">
        <f t="shared" si="440"/>
        <v>0.31416279859617219</v>
      </c>
      <c r="AD133" s="4">
        <f t="shared" si="441"/>
        <v>0.19957803501168675</v>
      </c>
      <c r="AE133" s="4">
        <f t="shared" si="442"/>
        <v>5.5657594478759516E-3</v>
      </c>
      <c r="AF133" s="4">
        <f t="shared" si="443"/>
        <v>0.31744279128826686</v>
      </c>
      <c r="AG133" s="4">
        <f t="shared" si="444"/>
        <v>0.29719707710764348</v>
      </c>
      <c r="AH133" s="4">
        <f t="shared" si="445"/>
        <v>0.32729711602951261</v>
      </c>
      <c r="AI133" s="4">
        <f t="shared" si="446"/>
        <v>0.39250006630068818</v>
      </c>
      <c r="AJ133" s="4">
        <f t="shared" si="447"/>
        <v>0.23657870791628433</v>
      </c>
      <c r="AK133" s="4">
        <f t="shared" si="448"/>
        <v>0.30334970050644272</v>
      </c>
      <c r="AL133" s="4">
        <f t="shared" si="449"/>
        <v>0.29624753127057196</v>
      </c>
      <c r="AM133" s="4">
        <f t="shared" si="450"/>
        <v>0.22601140101956257</v>
      </c>
      <c r="AN133" s="4">
        <f t="shared" si="451"/>
        <v>0.25010524230493164</v>
      </c>
      <c r="AO133" s="4">
        <f t="shared" si="452"/>
        <v>0.32894736842105171</v>
      </c>
      <c r="AP133" s="4">
        <f t="shared" si="453"/>
        <v>0.26301690127124722</v>
      </c>
      <c r="AQ133" s="4">
        <f t="shared" si="454"/>
        <v>0.33019326017286449</v>
      </c>
      <c r="AR133" s="4">
        <f t="shared" si="455"/>
        <v>0.14989966393462514</v>
      </c>
      <c r="AS133" s="4">
        <f t="shared" si="456"/>
        <v>7.6729408943772115E-2</v>
      </c>
      <c r="AT133" s="4">
        <f t="shared" si="457"/>
        <v>0.12380362839865139</v>
      </c>
      <c r="AU133" s="4">
        <f t="shared" si="458"/>
        <v>0.29177341303729054</v>
      </c>
      <c r="AV133" s="4">
        <f t="shared" si="459"/>
        <v>0.46443642879034241</v>
      </c>
      <c r="AW133" s="4">
        <f t="shared" si="460"/>
        <v>0.46473418612838913</v>
      </c>
      <c r="AX133" s="4">
        <f t="shared" si="461"/>
        <v>0.53452219784323629</v>
      </c>
      <c r="AY133" s="4">
        <f t="shared" si="462"/>
        <v>0.35933206510251375</v>
      </c>
      <c r="AZ133" s="4">
        <f t="shared" si="463"/>
        <v>0.28363430084144908</v>
      </c>
      <c r="BA133" s="4">
        <f t="shared" si="464"/>
        <v>0.23878886288743348</v>
      </c>
      <c r="BB133" s="4">
        <f t="shared" si="465"/>
        <v>0.13351134846461954</v>
      </c>
      <c r="BC133" s="4">
        <f t="shared" si="466"/>
        <v>0.1130610037850852</v>
      </c>
      <c r="BD133" s="4">
        <f t="shared" si="467"/>
        <v>0.15078109551117183</v>
      </c>
      <c r="BE133" s="4">
        <f t="shared" si="468"/>
        <v>4.4361198738169558E-2</v>
      </c>
      <c r="BF133" s="4">
        <f t="shared" si="469"/>
        <v>9.1477736296880427E-2</v>
      </c>
      <c r="BG133" s="4">
        <f t="shared" si="470"/>
        <v>1.4881690560050103E-2</v>
      </c>
      <c r="BH133" s="4">
        <f t="shared" si="471"/>
        <v>-5.4749520941693247E-2</v>
      </c>
      <c r="BI133" s="4">
        <f t="shared" si="472"/>
        <v>7.4684458164257297E-2</v>
      </c>
      <c r="BJ133" s="4">
        <f t="shared" si="473"/>
        <v>2.7315619567917164E-2</v>
      </c>
      <c r="BK133" s="4">
        <f t="shared" si="474"/>
        <v>1.4902759494300118E-2</v>
      </c>
      <c r="BL133" s="4">
        <f t="shared" si="475"/>
        <v>2.9673590504451557E-2</v>
      </c>
      <c r="BM133" s="4">
        <f t="shared" si="476"/>
        <v>-1.2325896708984494E-2</v>
      </c>
      <c r="BN133" s="4">
        <f t="shared" si="477"/>
        <v>4.8953616448416302E-2</v>
      </c>
      <c r="BO133" s="4">
        <f t="shared" si="478"/>
        <v>0.14135998050207182</v>
      </c>
      <c r="BP133" s="4">
        <f t="shared" si="479"/>
        <v>8.4541062801931716E-2</v>
      </c>
      <c r="BQ133" s="4">
        <f t="shared" si="480"/>
        <v>6.7183338532043377E-2</v>
      </c>
      <c r="BR133" s="4">
        <f t="shared" si="481"/>
        <v>5.2197020024673246E-2</v>
      </c>
      <c r="BS133" s="4">
        <f t="shared" si="482"/>
        <v>3.2973762306279339E-2</v>
      </c>
      <c r="BT133" s="4">
        <f t="shared" si="483"/>
        <v>8.6497101178230992E-2</v>
      </c>
      <c r="BU133" s="4">
        <f t="shared" si="484"/>
        <v>0.18573982494021379</v>
      </c>
      <c r="BV133" s="4">
        <f t="shared" si="485"/>
        <v>0.17777162118483664</v>
      </c>
      <c r="BW133" s="4">
        <f t="shared" si="486"/>
        <v>0.22612032342058286</v>
      </c>
      <c r="BX133" s="4">
        <f t="shared" si="487"/>
        <v>0.1882256894049342</v>
      </c>
      <c r="BY133" s="4">
        <f t="shared" si="488"/>
        <v>0.34679998198441808</v>
      </c>
      <c r="BZ133" s="4">
        <f t="shared" si="489"/>
        <v>0.34248108519496817</v>
      </c>
      <c r="CA133" s="4">
        <f t="shared" si="490"/>
        <v>0.22242487599813177</v>
      </c>
      <c r="CB133" s="4">
        <f t="shared" si="491"/>
        <v>0.22701980859114276</v>
      </c>
      <c r="CC133" s="4">
        <f t="shared" si="492"/>
        <v>-4.2180042180043321E-2</v>
      </c>
      <c r="CD133" s="4">
        <f t="shared" si="493"/>
        <v>-0.10403003301823018</v>
      </c>
      <c r="CE133" s="4">
        <f t="shared" si="494"/>
        <v>-4.1344144061370651E-2</v>
      </c>
      <c r="CF133" s="4">
        <f t="shared" si="495"/>
        <v>-2.5837365528255926E-2</v>
      </c>
      <c r="CG133" s="4">
        <f t="shared" si="496"/>
        <v>2.8488675751390479E-2</v>
      </c>
      <c r="CH133" s="4">
        <f t="shared" si="497"/>
        <v>-5.9764289641647497E-2</v>
      </c>
      <c r="CI133" s="4">
        <f t="shared" si="498"/>
        <v>-0.13925570228091419</v>
      </c>
      <c r="CJ133" s="4">
        <f t="shared" si="499"/>
        <v>-0.19125944343502047</v>
      </c>
      <c r="CK133" s="4">
        <f t="shared" si="500"/>
        <v>-0.30292910981776439</v>
      </c>
      <c r="CL133" s="4">
        <f t="shared" si="501"/>
        <v>-0.12095626600891829</v>
      </c>
      <c r="CM133" s="4">
        <f t="shared" si="502"/>
        <v>-1.4185738604122261E-2</v>
      </c>
      <c r="CN133" s="4">
        <f t="shared" si="503"/>
        <v>1.6444277391468847E-2</v>
      </c>
      <c r="CO133" s="4">
        <f t="shared" si="504"/>
        <v>0.11681424199238065</v>
      </c>
      <c r="CP133" s="4">
        <f t="shared" si="505"/>
        <v>0.13706586130793066</v>
      </c>
      <c r="CQ133" s="4">
        <f t="shared" si="506"/>
        <v>0.14547301821876288</v>
      </c>
      <c r="CR133" s="4">
        <f t="shared" si="507"/>
        <v>0.16248255028949354</v>
      </c>
      <c r="CS133" s="4">
        <f t="shared" si="508"/>
        <v>0.18228632624695354</v>
      </c>
      <c r="CT133" s="4">
        <f t="shared" si="509"/>
        <v>0.22798067807322442</v>
      </c>
      <c r="CU133" s="4">
        <f t="shared" si="510"/>
        <v>0.20847810979846998</v>
      </c>
      <c r="CV133" s="4">
        <f t="shared" si="511"/>
        <v>0.20276744134227304</v>
      </c>
      <c r="CW133" s="4">
        <f t="shared" si="512"/>
        <v>0.25463321745676903</v>
      </c>
      <c r="CX133" s="4">
        <f t="shared" si="513"/>
        <v>0.22387568315006262</v>
      </c>
      <c r="CY133" s="4">
        <f t="shared" si="514"/>
        <v>0.28129088530309604</v>
      </c>
      <c r="CZ133" s="4">
        <f t="shared" si="515"/>
        <v>0.35656824803235404</v>
      </c>
      <c r="DA133" s="4">
        <f t="shared" si="516"/>
        <v>0.37627934978928229</v>
      </c>
      <c r="DB133" s="4">
        <f t="shared" si="517"/>
        <v>0.34598381137475159</v>
      </c>
      <c r="DC133" s="4">
        <f t="shared" si="518"/>
        <v>0.29040189927081406</v>
      </c>
      <c r="DD133" s="4">
        <f t="shared" si="519"/>
        <v>0.32176656151419603</v>
      </c>
      <c r="DE133" s="4">
        <f t="shared" si="520"/>
        <v>0.26665555601849911</v>
      </c>
      <c r="DF133" s="4">
        <f t="shared" si="521"/>
        <v>0.31853721093782267</v>
      </c>
      <c r="DG133" s="4">
        <f t="shared" si="522"/>
        <v>0.28721483669784864</v>
      </c>
      <c r="DH133" s="4">
        <f t="shared" si="523"/>
        <v>0.23571007660577242</v>
      </c>
      <c r="DI133" s="4">
        <f t="shared" si="524"/>
        <v>0.19586463128988091</v>
      </c>
      <c r="DJ133" s="4">
        <f t="shared" si="525"/>
        <v>0.12252686552174558</v>
      </c>
      <c r="DK133" s="4">
        <f t="shared" si="526"/>
        <v>1.9968449849237901E-2</v>
      </c>
      <c r="DL133" s="4">
        <f t="shared" si="527"/>
        <v>-0.10695398997801188</v>
      </c>
      <c r="DM133" s="4">
        <f t="shared" si="528"/>
        <v>-0.19339687802182512</v>
      </c>
      <c r="DN133" s="4">
        <f t="shared" si="529"/>
        <v>-0.24538191240847407</v>
      </c>
      <c r="DO133" s="4">
        <f t="shared" si="530"/>
        <v>-0.32346694206823806</v>
      </c>
      <c r="DP133" s="4">
        <f t="shared" si="531"/>
        <v>-0.18439798909140787</v>
      </c>
      <c r="DQ133" s="4">
        <f t="shared" si="532"/>
        <v>2.5113008538424259E-2</v>
      </c>
      <c r="DR133" s="4">
        <f t="shared" si="533"/>
        <v>-1.5340658497766719E-2</v>
      </c>
      <c r="DS133" s="4">
        <f t="shared" si="534"/>
        <v>0.29244796146567986</v>
      </c>
      <c r="DT133" s="4">
        <f t="shared" si="535"/>
        <v>-0.57072430792567086</v>
      </c>
      <c r="DU133" s="4">
        <f t="shared" si="536"/>
        <v>-0.48525428829370981</v>
      </c>
      <c r="DV133" s="4">
        <f t="shared" si="537"/>
        <v>-0.81111964483075294</v>
      </c>
      <c r="DW133" s="4">
        <f t="shared" si="538"/>
        <v>-0.92746685614914381</v>
      </c>
      <c r="DX133" s="4">
        <f t="shared" si="539"/>
        <v>3.371544167228286E-2</v>
      </c>
      <c r="DY133" s="4">
        <f t="shared" si="540"/>
        <v>0.17755102040816245</v>
      </c>
      <c r="DZ133" s="4">
        <f t="shared" si="541"/>
        <v>0.39240275895548155</v>
      </c>
      <c r="EA133" s="4">
        <f t="shared" si="542"/>
        <v>-7.0906180993090859E-2</v>
      </c>
      <c r="EB133" s="4">
        <f t="shared" si="543"/>
        <v>-0.2756361602684434</v>
      </c>
      <c r="EC133" s="4">
        <f t="shared" si="544"/>
        <v>-1.9556459498572487E-2</v>
      </c>
      <c r="ED133" s="4">
        <f t="shared" si="545"/>
        <v>-4.6056419113415056E-2</v>
      </c>
      <c r="EE133" s="4">
        <f t="shared" si="546"/>
        <v>0.33861988483097821</v>
      </c>
      <c r="EF133" s="4">
        <f t="shared" si="547"/>
        <v>0.81365576102418313</v>
      </c>
      <c r="EG133" s="4">
        <f t="shared" si="548"/>
        <v>0.2023078075827956</v>
      </c>
      <c r="EH133" s="4">
        <f t="shared" si="549"/>
        <v>0.38836044351888288</v>
      </c>
      <c r="EI133" s="4">
        <f t="shared" si="550"/>
        <v>0.94816924633661748</v>
      </c>
      <c r="EJ133" s="4">
        <f t="shared" si="551"/>
        <v>0.67525859972690427</v>
      </c>
      <c r="EK133" s="4">
        <f t="shared" si="552"/>
        <v>0.81953378467077698</v>
      </c>
      <c r="EL133" s="4">
        <f t="shared" si="553"/>
        <v>0.94481103779244335</v>
      </c>
      <c r="EM133" s="10">
        <f t="shared" si="554"/>
        <v>0.42443089658258454</v>
      </c>
      <c r="EN133" s="10">
        <f t="shared" si="555"/>
        <v>0.22981127873963006</v>
      </c>
      <c r="EO133" s="10">
        <f t="shared" si="556"/>
        <v>9.7979162425747751E-2</v>
      </c>
      <c r="EP133" s="10">
        <f t="shared" si="557"/>
        <v>-8.5774448419822236E-3</v>
      </c>
      <c r="EQ133" s="10">
        <f t="shared" si="558"/>
        <v>-1.6409400948580555E-2</v>
      </c>
      <c r="ER133" s="10">
        <f t="shared" si="559"/>
        <v>-1.3412887669557701E-2</v>
      </c>
      <c r="ES133" s="10">
        <f t="shared" si="560"/>
        <v>-8.0637143898644719E-3</v>
      </c>
      <c r="ET133" s="10">
        <f t="shared" si="561"/>
        <v>-6.8921136494128491E-3</v>
      </c>
      <c r="EU133" s="10">
        <f t="shared" si="562"/>
        <v>-4.6511474841577343E-3</v>
      </c>
      <c r="EV133" s="10">
        <f t="shared" si="563"/>
        <v>-1.2746965620403835E-3</v>
      </c>
      <c r="EW133" s="10">
        <f t="shared" si="564"/>
        <v>8.1497722761346911E-3</v>
      </c>
      <c r="EX133" s="10">
        <f t="shared" si="565"/>
        <v>1.6972808056194166E-2</v>
      </c>
      <c r="EY133" s="10">
        <f t="shared" si="566"/>
        <v>2.5157362815881549E-2</v>
      </c>
      <c r="EZ133" s="10">
        <f t="shared" si="567"/>
        <v>3.5907452821523057E-2</v>
      </c>
      <c r="FA133" s="10">
        <f t="shared" si="568"/>
        <v>4.7763508201988304E-2</v>
      </c>
      <c r="FB133" s="10">
        <f t="shared" si="569"/>
        <v>5.8700693666491895E-2</v>
      </c>
      <c r="FC133" s="10">
        <f t="shared" si="570"/>
        <v>6.5436049216044748E-2</v>
      </c>
      <c r="FD133" s="10">
        <f t="shared" si="571"/>
        <v>7.0792457799502245E-2</v>
      </c>
      <c r="FE133" s="10">
        <f t="shared" si="572"/>
        <v>7.3741009130557922E-2</v>
      </c>
      <c r="FF133" s="10">
        <f t="shared" si="573"/>
        <v>7.5311324015259293E-2</v>
      </c>
      <c r="FG133" s="10">
        <f t="shared" si="574"/>
        <v>7.5492316180463828E-2</v>
      </c>
      <c r="FH133" s="10">
        <f t="shared" si="575"/>
        <v>7.1817308718387332E-2</v>
      </c>
      <c r="FI133" s="10">
        <f t="shared" si="576"/>
        <v>7.4188830657412233E-2</v>
      </c>
      <c r="FJ133" s="10">
        <f t="shared" si="577"/>
        <v>7.3717606981237971E-2</v>
      </c>
    </row>
    <row r="134" spans="2:166" x14ac:dyDescent="0.2">
      <c r="B134" t="str">
        <f t="shared" si="579"/>
        <v xml:space="preserve">      Federal</v>
      </c>
      <c r="C134" s="4"/>
      <c r="D134" s="4"/>
      <c r="E134" s="4"/>
      <c r="F134" s="4"/>
      <c r="G134" s="4">
        <f t="shared" si="418"/>
        <v>-5.7680631451123322E-2</v>
      </c>
      <c r="H134" s="4">
        <f t="shared" si="419"/>
        <v>-9.3241495473275995E-2</v>
      </c>
      <c r="I134" s="4">
        <f t="shared" si="420"/>
        <v>0</v>
      </c>
      <c r="J134" s="4">
        <f t="shared" si="421"/>
        <v>3.2979552677339714E-2</v>
      </c>
      <c r="K134" s="4">
        <f t="shared" si="422"/>
        <v>4.5105999097880163E-2</v>
      </c>
      <c r="L134" s="4">
        <f t="shared" si="423"/>
        <v>3.5956133517109315E-2</v>
      </c>
      <c r="M134" s="4">
        <f t="shared" si="424"/>
        <v>2.9785839811755799E-3</v>
      </c>
      <c r="N134" s="4">
        <f t="shared" si="425"/>
        <v>2.9817813161582954E-2</v>
      </c>
      <c r="O134" s="4">
        <f t="shared" si="426"/>
        <v>4.7344281698476369E-2</v>
      </c>
      <c r="P134" s="4">
        <f t="shared" si="427"/>
        <v>5.3150652571901012E-2</v>
      </c>
      <c r="Q134" s="4">
        <f t="shared" si="428"/>
        <v>6.5002215984635597E-2</v>
      </c>
      <c r="R134" s="4">
        <f t="shared" si="429"/>
        <v>4.1286973959715922E-2</v>
      </c>
      <c r="S134" s="4">
        <f t="shared" si="430"/>
        <v>1.17719768092056E-2</v>
      </c>
      <c r="T134" s="4">
        <f t="shared" si="431"/>
        <v>2.931090072397894E-3</v>
      </c>
      <c r="U134" s="4">
        <f t="shared" si="432"/>
        <v>-2.5995032060539349E-2</v>
      </c>
      <c r="V134" s="4">
        <f t="shared" si="433"/>
        <v>-1.4652873428479478E-2</v>
      </c>
      <c r="W134" s="4">
        <f t="shared" si="434"/>
        <v>-2.9168125072920537E-2</v>
      </c>
      <c r="X134" s="4">
        <f t="shared" si="435"/>
        <v>-3.1930333817126004E-2</v>
      </c>
      <c r="Y134" s="4">
        <f t="shared" si="436"/>
        <v>-3.1785476926633423E-2</v>
      </c>
      <c r="Z134" s="4">
        <f t="shared" si="437"/>
        <v>-4.0093934360501897E-2</v>
      </c>
      <c r="AA134" s="4">
        <f t="shared" si="438"/>
        <v>-2.2730501491688718E-2</v>
      </c>
      <c r="AB134" s="4">
        <f t="shared" si="439"/>
        <v>-3.6908750212935493E-2</v>
      </c>
      <c r="AC134" s="4">
        <f t="shared" si="440"/>
        <v>-4.2454432242726076E-2</v>
      </c>
      <c r="AD134" s="4">
        <f t="shared" si="441"/>
        <v>-1.7106688715287369E-2</v>
      </c>
      <c r="AE134" s="4">
        <f t="shared" si="442"/>
        <v>-8.3486391718151608E-3</v>
      </c>
      <c r="AF134" s="4">
        <f t="shared" si="443"/>
        <v>1.1041488392635425E-2</v>
      </c>
      <c r="AG134" s="4">
        <f t="shared" si="444"/>
        <v>5.1804995092158378E-2</v>
      </c>
      <c r="AH134" s="4">
        <f t="shared" si="445"/>
        <v>2.6827632461435207E-2</v>
      </c>
      <c r="AI134" s="4">
        <f t="shared" si="446"/>
        <v>5.3040549500092675E-2</v>
      </c>
      <c r="AJ134" s="4">
        <f t="shared" si="447"/>
        <v>4.6795788379045876E-2</v>
      </c>
      <c r="AK134" s="4">
        <f t="shared" si="448"/>
        <v>4.6273683128101095E-2</v>
      </c>
      <c r="AL134" s="4">
        <f t="shared" si="449"/>
        <v>8.35569959993923E-2</v>
      </c>
      <c r="AM134" s="4">
        <f t="shared" si="450"/>
        <v>8.035960925140026E-2</v>
      </c>
      <c r="AN134" s="4">
        <f t="shared" si="451"/>
        <v>5.44783696109747E-2</v>
      </c>
      <c r="AO134" s="4">
        <f t="shared" si="452"/>
        <v>2.2093479968578009E-2</v>
      </c>
      <c r="AP134" s="4">
        <f t="shared" si="453"/>
        <v>1.7047391749062363E-2</v>
      </c>
      <c r="AQ134" s="4">
        <f t="shared" si="454"/>
        <v>-1.2139458094590803E-2</v>
      </c>
      <c r="AR134" s="4">
        <f t="shared" si="455"/>
        <v>0.18858344817581774</v>
      </c>
      <c r="AS134" s="4">
        <f t="shared" si="456"/>
        <v>5.5149262678335996E-2</v>
      </c>
      <c r="AT134" s="4">
        <f t="shared" si="457"/>
        <v>-4.7616780153326441E-3</v>
      </c>
      <c r="AU134" s="4">
        <f t="shared" si="458"/>
        <v>3.5582123541133083E-2</v>
      </c>
      <c r="AV134" s="4">
        <f t="shared" si="459"/>
        <v>-0.13909517410472186</v>
      </c>
      <c r="AW134" s="4">
        <f t="shared" si="460"/>
        <v>2.3471423541837778E-3</v>
      </c>
      <c r="AX134" s="4">
        <f t="shared" si="461"/>
        <v>4.6683161383688637E-2</v>
      </c>
      <c r="AY134" s="4">
        <f t="shared" si="462"/>
        <v>7.0457267667159759E-3</v>
      </c>
      <c r="AZ134" s="4">
        <f t="shared" si="463"/>
        <v>1.181809586839353E-2</v>
      </c>
      <c r="BA134" s="4">
        <f t="shared" si="464"/>
        <v>9.5515545154974055E-3</v>
      </c>
      <c r="BB134" s="4">
        <f t="shared" si="465"/>
        <v>8.7389246267750992E-2</v>
      </c>
      <c r="BC134" s="4">
        <f t="shared" si="466"/>
        <v>9.5856068426485724E-2</v>
      </c>
      <c r="BD134" s="4">
        <f t="shared" si="467"/>
        <v>8.4041922088194679E-2</v>
      </c>
      <c r="BE134" s="4">
        <f t="shared" si="468"/>
        <v>6.4077287066246061E-2</v>
      </c>
      <c r="BF134" s="4">
        <f t="shared" si="469"/>
        <v>-9.8894850050683016E-3</v>
      </c>
      <c r="BG134" s="4">
        <f t="shared" si="470"/>
        <v>-2.9763381120094821E-2</v>
      </c>
      <c r="BH134" s="4">
        <f t="shared" si="471"/>
        <v>-1.7420302117810815E-2</v>
      </c>
      <c r="BI134" s="4">
        <f t="shared" si="472"/>
        <v>-7.4684458164254678E-3</v>
      </c>
      <c r="BJ134" s="4">
        <f t="shared" si="473"/>
        <v>-1.2416190712689356E-2</v>
      </c>
      <c r="BK134" s="4">
        <f t="shared" si="474"/>
        <v>-2.4837932490499648E-2</v>
      </c>
      <c r="BL134" s="4">
        <f t="shared" si="475"/>
        <v>-2.7200791295747116E-2</v>
      </c>
      <c r="BM134" s="4">
        <f t="shared" si="476"/>
        <v>-1.9721434734377034E-2</v>
      </c>
      <c r="BN134" s="4">
        <f t="shared" si="477"/>
        <v>-5.6296658915677117E-2</v>
      </c>
      <c r="BO134" s="4">
        <f t="shared" si="478"/>
        <v>-4.1433097733365759E-2</v>
      </c>
      <c r="BP134" s="4">
        <f t="shared" si="479"/>
        <v>-4.5893719806763204E-2</v>
      </c>
      <c r="BQ134" s="4">
        <f t="shared" si="480"/>
        <v>-4.7988098951460036E-2</v>
      </c>
      <c r="BR134" s="4">
        <f t="shared" si="481"/>
        <v>-1.8980734554427725E-2</v>
      </c>
      <c r="BS134" s="4">
        <f t="shared" si="482"/>
        <v>-7.0658062084885259E-3</v>
      </c>
      <c r="BT134" s="4">
        <f t="shared" si="483"/>
        <v>-2.3377594913033474E-3</v>
      </c>
      <c r="BU134" s="4">
        <f t="shared" si="484"/>
        <v>-2.3217478117525015E-3</v>
      </c>
      <c r="BV134" s="4">
        <f t="shared" si="485"/>
        <v>4.617444706099638E-3</v>
      </c>
      <c r="BW134" s="4">
        <f t="shared" si="486"/>
        <v>1.1420218354574923E-2</v>
      </c>
      <c r="BX134" s="4">
        <f t="shared" si="487"/>
        <v>1.3606676342525378E-2</v>
      </c>
      <c r="BY134" s="4">
        <f t="shared" si="488"/>
        <v>2.2519479349637404E-2</v>
      </c>
      <c r="BZ134" s="4">
        <f t="shared" si="489"/>
        <v>2.2384384653265671E-2</v>
      </c>
      <c r="CA134" s="4">
        <f t="shared" si="490"/>
        <v>2.0018238839831837E-2</v>
      </c>
      <c r="CB134" s="4">
        <f t="shared" si="491"/>
        <v>6.8996216336523655E-2</v>
      </c>
      <c r="CC134" s="4">
        <f t="shared" si="492"/>
        <v>2.8860028860029027E-2</v>
      </c>
      <c r="CD134" s="4">
        <f t="shared" si="493"/>
        <v>9.0460898276722625E-3</v>
      </c>
      <c r="CE134" s="4">
        <f t="shared" si="494"/>
        <v>-3.6750350276775985E-2</v>
      </c>
      <c r="CF134" s="4">
        <f t="shared" si="495"/>
        <v>9.6302907878047503E-2</v>
      </c>
      <c r="CG134" s="4">
        <f t="shared" si="496"/>
        <v>-1.8992450500925902E-2</v>
      </c>
      <c r="CH134" s="4">
        <f t="shared" si="497"/>
        <v>-4.0639716956324193E-2</v>
      </c>
      <c r="CI134" s="4">
        <f t="shared" si="498"/>
        <v>4.8019207683071847E-3</v>
      </c>
      <c r="CJ134" s="4">
        <f t="shared" si="499"/>
        <v>-0.19125944343501999</v>
      </c>
      <c r="CK134" s="4">
        <f t="shared" si="500"/>
        <v>-5.7246445949813783E-2</v>
      </c>
      <c r="CL134" s="4">
        <f t="shared" si="501"/>
        <v>-3.0831989374822077E-2</v>
      </c>
      <c r="CM134" s="4">
        <f t="shared" si="502"/>
        <v>-3.7828636277662135E-2</v>
      </c>
      <c r="CN134" s="4">
        <f t="shared" si="503"/>
        <v>-3.5237737267430853E-2</v>
      </c>
      <c r="CO134" s="4">
        <f t="shared" si="504"/>
        <v>-2.3362848398476847E-2</v>
      </c>
      <c r="CP134" s="4">
        <f t="shared" si="505"/>
        <v>-1.6262051341619101E-2</v>
      </c>
      <c r="CQ134" s="4">
        <f t="shared" si="506"/>
        <v>-1.8472764218255677E-2</v>
      </c>
      <c r="CR134" s="4">
        <f t="shared" si="507"/>
        <v>-3.4327299356935306E-2</v>
      </c>
      <c r="CS134" s="4">
        <f t="shared" si="508"/>
        <v>-4.3293002483651172E-2</v>
      </c>
      <c r="CT134" s="4">
        <f t="shared" si="509"/>
        <v>-4.9659157600108375E-2</v>
      </c>
      <c r="CU134" s="4">
        <f t="shared" si="510"/>
        <v>-3.8108901791118303E-2</v>
      </c>
      <c r="CV134" s="4">
        <f t="shared" si="511"/>
        <v>-2.4510350052362552E-2</v>
      </c>
      <c r="CW134" s="4">
        <f t="shared" si="512"/>
        <v>-2.4356220800212595E-2</v>
      </c>
      <c r="CX134" s="4">
        <f t="shared" si="513"/>
        <v>-2.194859638726112E-2</v>
      </c>
      <c r="CY134" s="4">
        <f t="shared" si="514"/>
        <v>-2.3986044483209568E-2</v>
      </c>
      <c r="CZ134" s="4">
        <f t="shared" si="515"/>
        <v>-1.0870983171718045E-2</v>
      </c>
      <c r="DA134" s="4">
        <f t="shared" si="516"/>
        <v>2.1501677130818702E-3</v>
      </c>
      <c r="DB134" s="4">
        <f t="shared" si="517"/>
        <v>8.5428101574015879E-3</v>
      </c>
      <c r="DC134" s="4">
        <f t="shared" si="518"/>
        <v>6.3591656774629815E-3</v>
      </c>
      <c r="DD134" s="4">
        <f t="shared" si="519"/>
        <v>6.3091482649842894E-3</v>
      </c>
      <c r="DE134" s="4">
        <f t="shared" si="520"/>
        <v>6.249739594183637E-3</v>
      </c>
      <c r="DF134" s="4">
        <f t="shared" si="521"/>
        <v>1.0342117238240809E-2</v>
      </c>
      <c r="DG134" s="4">
        <f t="shared" si="522"/>
        <v>1.8463810930576249E-2</v>
      </c>
      <c r="DH134" s="4">
        <f t="shared" si="523"/>
        <v>6.0959502570456792E-3</v>
      </c>
      <c r="DI134" s="4">
        <f t="shared" si="524"/>
        <v>0</v>
      </c>
      <c r="DJ134" s="4">
        <f t="shared" si="525"/>
        <v>-1.0043185698503413E-2</v>
      </c>
      <c r="DK134" s="4">
        <f t="shared" si="526"/>
        <v>-3.1949519758781166E-2</v>
      </c>
      <c r="DL134" s="4">
        <f t="shared" si="527"/>
        <v>-3.1690071104596991E-2</v>
      </c>
      <c r="DM134" s="4">
        <f t="shared" si="528"/>
        <v>-2.9601562962524353E-2</v>
      </c>
      <c r="DN134" s="4">
        <f t="shared" si="529"/>
        <v>-3.1408884788284651E-2</v>
      </c>
      <c r="DO134" s="4">
        <f t="shared" si="530"/>
        <v>-2.9228940548334886E-2</v>
      </c>
      <c r="DP134" s="4">
        <f t="shared" si="531"/>
        <v>-2.3292377569440584E-2</v>
      </c>
      <c r="DQ134" s="4">
        <f t="shared" si="532"/>
        <v>-1.545415910056803E-2</v>
      </c>
      <c r="DR134" s="4">
        <f t="shared" si="533"/>
        <v>-1.5340658497766014E-2</v>
      </c>
      <c r="DS134" s="4">
        <f t="shared" si="534"/>
        <v>5.734273754228838E-3</v>
      </c>
      <c r="DT134" s="4">
        <f t="shared" si="535"/>
        <v>1.3272658323852786E-2</v>
      </c>
      <c r="DU134" s="4">
        <f t="shared" si="536"/>
        <v>8.8399037014745885E-2</v>
      </c>
      <c r="DV134" s="4">
        <f t="shared" si="537"/>
        <v>3.9338366146526173E-2</v>
      </c>
      <c r="DW134" s="4">
        <f t="shared" si="538"/>
        <v>9.3494642756969341E-3</v>
      </c>
      <c r="DX134" s="4">
        <f t="shared" si="539"/>
        <v>0</v>
      </c>
      <c r="DY134" s="4">
        <f t="shared" si="540"/>
        <v>-9.5918367346938954E-2</v>
      </c>
      <c r="DZ134" s="4">
        <f t="shared" si="541"/>
        <v>-3.8431198042031781E-2</v>
      </c>
      <c r="EA134" s="4">
        <f t="shared" si="542"/>
        <v>-3.038836328275352E-2</v>
      </c>
      <c r="EB134" s="4">
        <f t="shared" si="543"/>
        <v>-5.1931450485359208E-2</v>
      </c>
      <c r="EC134" s="4">
        <f t="shared" si="544"/>
        <v>-4.8891148746430836E-2</v>
      </c>
      <c r="ED134" s="4">
        <f t="shared" si="545"/>
        <v>-4.2218384187296308E-2</v>
      </c>
      <c r="EE134" s="4">
        <f t="shared" si="546"/>
        <v>-2.1044173633563389E-2</v>
      </c>
      <c r="EF134" s="4">
        <f t="shared" si="547"/>
        <v>1.3276434329065844E-2</v>
      </c>
      <c r="EG134" s="4">
        <f t="shared" si="548"/>
        <v>3.1844747489884632E-2</v>
      </c>
      <c r="EH134" s="4">
        <f t="shared" si="549"/>
        <v>3.5646610757772035E-2</v>
      </c>
      <c r="EI134" s="4">
        <f t="shared" si="550"/>
        <v>3.5603193044260295E-2</v>
      </c>
      <c r="EJ134" s="4">
        <f t="shared" si="551"/>
        <v>2.9928358990666416E-2</v>
      </c>
      <c r="EK134" s="4">
        <f t="shared" si="552"/>
        <v>2.8130450274740627E-2</v>
      </c>
      <c r="EL134" s="4">
        <f t="shared" si="553"/>
        <v>2.0620875824834829E-2</v>
      </c>
      <c r="EM134" s="10">
        <f t="shared" si="554"/>
        <v>1.6035386020843811E-2</v>
      </c>
      <c r="EN134" s="10">
        <f t="shared" si="555"/>
        <v>-3.574811185956335E-2</v>
      </c>
      <c r="EO134" s="10">
        <f t="shared" si="556"/>
        <v>-6.4201565593944923E-2</v>
      </c>
      <c r="EP134" s="10">
        <f t="shared" si="557"/>
        <v>-9.26546660703636E-2</v>
      </c>
      <c r="EQ134" s="10">
        <f t="shared" si="558"/>
        <v>-9.4219392857718048E-2</v>
      </c>
      <c r="ER134" s="10">
        <f t="shared" si="559"/>
        <v>-4.8239323130973302E-2</v>
      </c>
      <c r="ES134" s="10">
        <f t="shared" si="560"/>
        <v>-3.0250527455290728E-2</v>
      </c>
      <c r="ET134" s="10">
        <f t="shared" si="561"/>
        <v>-1.7753248018655202E-3</v>
      </c>
      <c r="EU134" s="10">
        <f t="shared" si="562"/>
        <v>-3.0950973175822294E-3</v>
      </c>
      <c r="EV134" s="10">
        <f t="shared" si="563"/>
        <v>-3.7513280368688898E-3</v>
      </c>
      <c r="EW134" s="10">
        <f t="shared" si="564"/>
        <v>-3.2965064133026636E-3</v>
      </c>
      <c r="EX134" s="10">
        <f t="shared" si="565"/>
        <v>-2.795713820567093E-3</v>
      </c>
      <c r="EY134" s="10">
        <f t="shared" si="566"/>
        <v>-2.2941598551423068E-3</v>
      </c>
      <c r="EZ134" s="10">
        <f t="shared" si="567"/>
        <v>-1.2433057472040006E-3</v>
      </c>
      <c r="FA134" s="10">
        <f t="shared" si="568"/>
        <v>8.9034045750632573E-5</v>
      </c>
      <c r="FB134" s="10">
        <f t="shared" si="569"/>
        <v>1.3397480818353167E-3</v>
      </c>
      <c r="FC134" s="10">
        <f t="shared" si="570"/>
        <v>1.927707715374058E-3</v>
      </c>
      <c r="FD134" s="10">
        <f t="shared" si="571"/>
        <v>2.3325836899401888E-3</v>
      </c>
      <c r="FE134" s="10">
        <f t="shared" si="572"/>
        <v>2.3717270328434737E-3</v>
      </c>
      <c r="FF134" s="10">
        <f t="shared" si="573"/>
        <v>2.1998226832360313E-3</v>
      </c>
      <c r="FG134" s="10">
        <f t="shared" si="574"/>
        <v>1.2958435076982838E-2</v>
      </c>
      <c r="FH134" s="10">
        <f t="shared" si="575"/>
        <v>5.4406680183545053E-2</v>
      </c>
      <c r="FI134" s="10">
        <f t="shared" si="576"/>
        <v>3.4022588091588743E-2</v>
      </c>
      <c r="FJ134" s="10">
        <f t="shared" si="577"/>
        <v>-1.5181678864524615E-3</v>
      </c>
    </row>
  </sheetData>
  <hyperlinks>
    <hyperlink ref="B37" r:id="rId1" xr:uid="{C68A05F5-23B9-4559-8474-6F345AA178BE}"/>
  </hyperlinks>
  <pageMargins left="0.8" right="0.45" top="0.85" bottom="0.75" header="0.3" footer="0.3"/>
  <pageSetup scale="69" fitToWidth="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4351-3ACF-4629-98E9-119F69A5A242}">
  <sheetPr>
    <tabColor rgb="FFFD6467"/>
  </sheetPr>
  <dimension ref="A1:AQ83"/>
  <sheetViews>
    <sheetView zoomScale="85" zoomScaleNormal="85" workbookViewId="0">
      <pane xSplit="2" ySplit="4" topLeftCell="Q5" activePane="bottomRight" state="frozen"/>
      <selection activeCell="FG45" sqref="FG45"/>
      <selection pane="topRight" activeCell="FG45" sqref="FG45"/>
      <selection pane="bottomLeft" activeCell="FG45" sqref="FG45"/>
      <selection pane="bottomRight" activeCell="AK3" sqref="AK3"/>
    </sheetView>
  </sheetViews>
  <sheetFormatPr defaultRowHeight="12.75" x14ac:dyDescent="0.2"/>
  <cols>
    <col min="1" max="1" width="9.140625" hidden="1" customWidth="1"/>
    <col min="2" max="2" width="64.85546875" bestFit="1" customWidth="1"/>
  </cols>
  <sheetData>
    <row r="1" spans="1:43" ht="14.25" x14ac:dyDescent="0.2">
      <c r="B1" s="28" t="str">
        <f>Info!B3</f>
        <v>Seattle MD (King &amp; Snohomish Counties) Economic Forecast</v>
      </c>
      <c r="AG1" s="17"/>
      <c r="AH1" s="17"/>
      <c r="AI1" s="17"/>
      <c r="AJ1" s="17"/>
      <c r="AK1" s="17"/>
      <c r="AL1" s="17"/>
      <c r="AM1" s="17"/>
      <c r="AN1" s="17"/>
      <c r="AO1" s="17"/>
      <c r="AP1" s="17"/>
      <c r="AQ1" s="17"/>
    </row>
    <row r="2" spans="1:43" x14ac:dyDescent="0.2">
      <c r="B2" t="str">
        <f>Info!B4</f>
        <v>City of Seattle Office of Economic and Revenue Forecasts</v>
      </c>
      <c r="AG2" s="17"/>
      <c r="AH2" s="17"/>
      <c r="AI2" s="17"/>
      <c r="AJ2" s="17"/>
      <c r="AK2" s="17"/>
      <c r="AL2" s="17"/>
    </row>
    <row r="3" spans="1:43" x14ac:dyDescent="0.2">
      <c r="B3" s="1"/>
      <c r="C3" t="s">
        <v>174</v>
      </c>
      <c r="AK3" t="s">
        <v>173</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c r="AQ4" s="1">
        <v>2030</v>
      </c>
    </row>
    <row r="5" spans="1:43" x14ac:dyDescent="0.2">
      <c r="A5" t="str">
        <f>'Baseline QTR'!A5</f>
        <v>KS_UR</v>
      </c>
      <c r="B5" t="str">
        <f>'Baseline QTR'!B5</f>
        <v>Unemployment rate (%)</v>
      </c>
      <c r="C5" s="3">
        <f ca="1">AVERAGE(OFFSET('Baseline QTR'!$C5,0,4*(COLUMNS('Baseline QTR'!$C5:C5)-1),1,4))</f>
        <v>3.7601115315000002</v>
      </c>
      <c r="D5" s="3">
        <f ca="1">AVERAGE(OFFSET('Baseline QTR'!$C5,0,4*(COLUMNS('Baseline QTR'!$C5:D5)-1),1,4))</f>
        <v>4.4364962405000004</v>
      </c>
      <c r="E5" s="3">
        <f ca="1">AVERAGE(OFFSET('Baseline QTR'!$C5,0,4*(COLUMNS('Baseline QTR'!$C5:E5)-1),1,4))</f>
        <v>5.4342288787499999</v>
      </c>
      <c r="F5" s="3">
        <f ca="1">AVERAGE(OFFSET('Baseline QTR'!$C5,0,4*(COLUMNS('Baseline QTR'!$C5:F5)-1),1,4))</f>
        <v>5.6132094992499999</v>
      </c>
      <c r="G5" s="3">
        <f ca="1">AVERAGE(OFFSET('Baseline QTR'!$C5,0,4*(COLUMNS('Baseline QTR'!$C5:G5)-1),1,4))</f>
        <v>5.5287525737233061</v>
      </c>
      <c r="H5" s="3">
        <f ca="1">AVERAGE(OFFSET('Baseline QTR'!$C5,0,4*(COLUMNS('Baseline QTR'!$C5:H5)-1),1,4))</f>
        <v>5.4762760716183552</v>
      </c>
      <c r="I5" s="3">
        <f ca="1">AVERAGE(OFFSET('Baseline QTR'!$C5,0,4*(COLUMNS('Baseline QTR'!$C5:I5)-1),1,4))</f>
        <v>5.1231698930811795</v>
      </c>
      <c r="J5" s="3">
        <f ca="1">AVERAGE(OFFSET('Baseline QTR'!$C5,0,4*(COLUMNS('Baseline QTR'!$C5:J5)-1),1,4))</f>
        <v>4.0419241493807556</v>
      </c>
      <c r="K5" s="3">
        <f ca="1">AVERAGE(OFFSET('Baseline QTR'!$C5,0,4*(COLUMNS('Baseline QTR'!$C5:K5)-1),1,4))</f>
        <v>3.5091675302545422</v>
      </c>
      <c r="L5" s="3">
        <f ca="1">AVERAGE(OFFSET('Baseline QTR'!$C5,0,4*(COLUMNS('Baseline QTR'!$C5:L5)-1),1,4))</f>
        <v>3.5772577572763486</v>
      </c>
      <c r="M5" s="3">
        <f ca="1">AVERAGE(OFFSET('Baseline QTR'!$C5,0,4*(COLUMNS('Baseline QTR'!$C5:M5)-1),1,4))</f>
        <v>4.155577804547578</v>
      </c>
      <c r="N5" s="3">
        <f ca="1">AVERAGE(OFFSET('Baseline QTR'!$C5,0,4*(COLUMNS('Baseline QTR'!$C5:N5)-1),1,4))</f>
        <v>5.1001272069597405</v>
      </c>
      <c r="O5" s="3">
        <f ca="1">AVERAGE(OFFSET('Baseline QTR'!$C5,0,4*(COLUMNS('Baseline QTR'!$C5:O5)-1),1,4))</f>
        <v>6.5375955876807987</v>
      </c>
      <c r="P5" s="3">
        <f ca="1">AVERAGE(OFFSET('Baseline QTR'!$C5,0,4*(COLUMNS('Baseline QTR'!$C5:P5)-1),1,4))</f>
        <v>6.4362351556493449</v>
      </c>
      <c r="Q5" s="3">
        <f ca="1">AVERAGE(OFFSET('Baseline QTR'!$C5,0,4*(COLUMNS('Baseline QTR'!$C5:Q5)-1),1,4))</f>
        <v>5.4432262102719271</v>
      </c>
      <c r="R5" s="3">
        <f ca="1">AVERAGE(OFFSET('Baseline QTR'!$C5,0,4*(COLUMNS('Baseline QTR'!$C5:R5)-1),1,4))</f>
        <v>4.6414542004040253</v>
      </c>
      <c r="S5" s="3">
        <f ca="1">AVERAGE(OFFSET('Baseline QTR'!$C5,0,4*(COLUMNS('Baseline QTR'!$C5:S5)-1),1,4))</f>
        <v>3.9626389612628787</v>
      </c>
      <c r="T5" s="3">
        <f ca="1">AVERAGE(OFFSET('Baseline QTR'!$C5,0,4*(COLUMNS('Baseline QTR'!$C5:T5)-1),1,4))</f>
        <v>3.4338391552033096</v>
      </c>
      <c r="U5" s="3">
        <f ca="1">AVERAGE(OFFSET('Baseline QTR'!$C5,0,4*(COLUMNS('Baseline QTR'!$C5:U5)-1),1,4))</f>
        <v>4.1461064920082054</v>
      </c>
      <c r="V5" s="3">
        <f ca="1">AVERAGE(OFFSET('Baseline QTR'!$C5,0,4*(COLUMNS('Baseline QTR'!$C5:V5)-1),1,4))</f>
        <v>8.6773963358353239</v>
      </c>
      <c r="W5" s="3">
        <f ca="1">AVERAGE(OFFSET('Baseline QTR'!$C5,0,4*(COLUMNS('Baseline QTR'!$C5:W5)-1),1,4))</f>
        <v>10.257413473050141</v>
      </c>
      <c r="X5" s="3">
        <f ca="1">AVERAGE(OFFSET('Baseline QTR'!$C5,0,4*(COLUMNS('Baseline QTR'!$C5:X5)-1),1,4))</f>
        <v>9.115570734527644</v>
      </c>
      <c r="Y5" s="3">
        <f ca="1">AVERAGE(OFFSET('Baseline QTR'!$C5,0,4*(COLUMNS('Baseline QTR'!$C5:Y5)-1),1,4))</f>
        <v>7.5332306407491147</v>
      </c>
      <c r="Z5" s="3">
        <f ca="1">AVERAGE(OFFSET('Baseline QTR'!$C5,0,4*(COLUMNS('Baseline QTR'!$C5:Z5)-1),1,4))</f>
        <v>5.4043856501633538</v>
      </c>
      <c r="AA5" s="3">
        <f ca="1">AVERAGE(OFFSET('Baseline QTR'!$C5,0,4*(COLUMNS('Baseline QTR'!$C5:AA5)-1),1,4))</f>
        <v>5.054191190642328</v>
      </c>
      <c r="AB5" s="3">
        <f ca="1">AVERAGE(OFFSET('Baseline QTR'!$C5,0,4*(COLUMNS('Baseline QTR'!$C5:AB5)-1),1,4))</f>
        <v>4.4397544817379302</v>
      </c>
      <c r="AC5" s="3">
        <f ca="1">AVERAGE(OFFSET('Baseline QTR'!$C5,0,4*(COLUMNS('Baseline QTR'!$C5:AC5)-1),1,4))</f>
        <v>4.1953006605262901</v>
      </c>
      <c r="AD5" s="3">
        <f ca="1">AVERAGE(OFFSET('Baseline QTR'!$C5,0,4*(COLUMNS('Baseline QTR'!$C5:AD5)-1),1,4))</f>
        <v>3.9324839559348517</v>
      </c>
      <c r="AE5" s="3">
        <f ca="1">AVERAGE(OFFSET('Baseline QTR'!$C5,0,4*(COLUMNS('Baseline QTR'!$C5:AE5)-1),1,4))</f>
        <v>3.5353081542778795</v>
      </c>
      <c r="AF5" s="3">
        <f ca="1">AVERAGE(OFFSET('Baseline QTR'!$C5,0,4*(COLUMNS('Baseline QTR'!$C5:AF5)-1),1,4))</f>
        <v>2.9920426232730049</v>
      </c>
      <c r="AG5" s="3">
        <f ca="1">AVERAGE(OFFSET('Baseline QTR'!$C5,0,4*(COLUMNS('Baseline QTR'!$C5:AG5)-1),1,4))</f>
        <v>8.8536353188726462</v>
      </c>
      <c r="AH5" s="3">
        <f ca="1">AVERAGE(OFFSET('Baseline QTR'!$C5,0,4*(COLUMNS('Baseline QTR'!$C5:AH5)-1),1,4))</f>
        <v>4.9853587145797373</v>
      </c>
      <c r="AI5" s="3">
        <f ca="1">AVERAGE(OFFSET('Baseline QTR'!$C5,0,4*(COLUMNS('Baseline QTR'!$C5:AI5)-1),1,4))</f>
        <v>3.7396086582774912</v>
      </c>
      <c r="AJ5" s="3">
        <f ca="1">AVERAGE(OFFSET('Baseline QTR'!$C5,0,4*(COLUMNS('Baseline QTR'!$C5:AJ5)-1),1,4))</f>
        <v>4.0347639084909304</v>
      </c>
      <c r="AK5" s="3">
        <f ca="1">AVERAGE(OFFSET('Baseline QTR'!$C5,0,4*(COLUMNS('Baseline QTR'!$C5:AK5)-1),1,4))</f>
        <v>4.192665872973107</v>
      </c>
      <c r="AL5" s="8">
        <f ca="1">AVERAGE(OFFSET('Baseline QTR'!$C5,0,4*(COLUMNS('Baseline QTR'!$C5:AL5)-1),1,4))</f>
        <v>4.2621424999999995</v>
      </c>
      <c r="AM5" s="8">
        <f ca="1">AVERAGE(OFFSET('Baseline QTR'!$C5,0,4*(COLUMNS('Baseline QTR'!$C5:AM5)-1),1,4))</f>
        <v>4.4814170000000004</v>
      </c>
      <c r="AN5" s="8">
        <f ca="1">AVERAGE(OFFSET('Baseline QTR'!$C5,0,4*(COLUMNS('Baseline QTR'!$C5:AN5)-1),1,4))</f>
        <v>4.6578479999999995</v>
      </c>
      <c r="AO5" s="8">
        <f ca="1">AVERAGE(OFFSET('Baseline QTR'!$C5,0,4*(COLUMNS('Baseline QTR'!$C5:AO5)-1),1,4))</f>
        <v>4.5524487499999999</v>
      </c>
      <c r="AP5" s="8">
        <f ca="1">AVERAGE(OFFSET('Baseline QTR'!$C5,0,4*(COLUMNS('Baseline QTR'!$C5:AP5)-1),1,4))</f>
        <v>4.2633910000000004</v>
      </c>
      <c r="AQ5" s="8">
        <f ca="1">AVERAGE(OFFSET('Baseline QTR'!$C5,0,4*(COLUMNS('Baseline QTR'!$C5:AQ5)-1),1,4))</f>
        <v>4.0758189999999992</v>
      </c>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8"/>
      <c r="AM6" s="8"/>
      <c r="AN6" s="8"/>
      <c r="AO6" s="8"/>
      <c r="AP6" s="8"/>
      <c r="AQ6" s="8"/>
    </row>
    <row r="7" spans="1:43" x14ac:dyDescent="0.2">
      <c r="A7" t="str">
        <f>'Baseline QTR'!A7</f>
        <v>KS_N</v>
      </c>
      <c r="B7" t="str">
        <f>'Baseline QTR'!B7</f>
        <v>Employment (thous.)</v>
      </c>
      <c r="C7" s="47">
        <f ca="1">AVERAGE(OFFSET('Baseline QTR'!$C7,0,4*(COLUMNS('Baseline QTR'!$C7:C7)-1),1,4))</f>
        <v>1109.575</v>
      </c>
      <c r="D7" s="47">
        <f ca="1">AVERAGE(OFFSET('Baseline QTR'!$C7,0,4*(COLUMNS('Baseline QTR'!$C7:D7)-1),1,4))</f>
        <v>1114.4916666666666</v>
      </c>
      <c r="E7" s="47">
        <f ca="1">AVERAGE(OFFSET('Baseline QTR'!$C7,0,4*(COLUMNS('Baseline QTR'!$C7:E7)-1),1,4))</f>
        <v>1128.4583333333333</v>
      </c>
      <c r="F7" s="47">
        <f ca="1">AVERAGE(OFFSET('Baseline QTR'!$C7,0,4*(COLUMNS('Baseline QTR'!$C7:F7)-1),1,4))</f>
        <v>1140.3416666666667</v>
      </c>
      <c r="G7" s="47">
        <f ca="1">AVERAGE(OFFSET('Baseline QTR'!$C7,0,4*(COLUMNS('Baseline QTR'!$C7:G7)-1),1,4))</f>
        <v>1152.1583333333333</v>
      </c>
      <c r="H7" s="47">
        <f ca="1">AVERAGE(OFFSET('Baseline QTR'!$C7,0,4*(COLUMNS('Baseline QTR'!$C7:H7)-1),1,4))</f>
        <v>1173.5250000000001</v>
      </c>
      <c r="I7" s="47">
        <f ca="1">AVERAGE(OFFSET('Baseline QTR'!$C7,0,4*(COLUMNS('Baseline QTR'!$C7:I7)-1),1,4))</f>
        <v>1217.5999999999999</v>
      </c>
      <c r="J7" s="47">
        <f ca="1">AVERAGE(OFFSET('Baseline QTR'!$C7,0,4*(COLUMNS('Baseline QTR'!$C7:J7)-1),1,4))</f>
        <v>1288.0416666666665</v>
      </c>
      <c r="K7" s="47">
        <f ca="1">AVERAGE(OFFSET('Baseline QTR'!$C7,0,4*(COLUMNS('Baseline QTR'!$C7:K7)-1),1,4))</f>
        <v>1350.0166666666667</v>
      </c>
      <c r="L7" s="47">
        <f ca="1">AVERAGE(OFFSET('Baseline QTR'!$C7,0,4*(COLUMNS('Baseline QTR'!$C7:L7)-1),1,4))</f>
        <v>1385.4666666666667</v>
      </c>
      <c r="M7" s="47">
        <f ca="1">AVERAGE(OFFSET('Baseline QTR'!$C7,0,4*(COLUMNS('Baseline QTR'!$C7:M7)-1),1,4))</f>
        <v>1416.8333333333333</v>
      </c>
      <c r="N7" s="47">
        <f ca="1">AVERAGE(OFFSET('Baseline QTR'!$C7,0,4*(COLUMNS('Baseline QTR'!$C7:N7)-1),1,4))</f>
        <v>1399.6666666666667</v>
      </c>
      <c r="O7" s="47">
        <f ca="1">AVERAGE(OFFSET('Baseline QTR'!$C7,0,4*(COLUMNS('Baseline QTR'!$C7:O7)-1),1,4))</f>
        <v>1351.375</v>
      </c>
      <c r="P7" s="47">
        <f ca="1">AVERAGE(OFFSET('Baseline QTR'!$C7,0,4*(COLUMNS('Baseline QTR'!$C7:P7)-1),1,4))</f>
        <v>1341.1666666666667</v>
      </c>
      <c r="Q7" s="47">
        <f ca="1">AVERAGE(OFFSET('Baseline QTR'!$C7,0,4*(COLUMNS('Baseline QTR'!$C7:Q7)-1),1,4))</f>
        <v>1351.0083333333332</v>
      </c>
      <c r="R7" s="47">
        <f ca="1">AVERAGE(OFFSET('Baseline QTR'!$C7,0,4*(COLUMNS('Baseline QTR'!$C7:R7)-1),1,4))</f>
        <v>1385.4583333333333</v>
      </c>
      <c r="S7" s="47">
        <f ca="1">AVERAGE(OFFSET('Baseline QTR'!$C7,0,4*(COLUMNS('Baseline QTR'!$C7:S7)-1),1,4))</f>
        <v>1430.1583333333333</v>
      </c>
      <c r="T7" s="47">
        <f ca="1">AVERAGE(OFFSET('Baseline QTR'!$C7,0,4*(COLUMNS('Baseline QTR'!$C7:T7)-1),1,4))</f>
        <v>1474.65</v>
      </c>
      <c r="U7" s="47">
        <f ca="1">AVERAGE(OFFSET('Baseline QTR'!$C7,0,4*(COLUMNS('Baseline QTR'!$C7:U7)-1),1,4))</f>
        <v>1492.9333333333334</v>
      </c>
      <c r="V7" s="47">
        <f ca="1">AVERAGE(OFFSET('Baseline QTR'!$C7,0,4*(COLUMNS('Baseline QTR'!$C7:V7)-1),1,4))</f>
        <v>1417.1999999999998</v>
      </c>
      <c r="W7" s="47">
        <f ca="1">AVERAGE(OFFSET('Baseline QTR'!$C7,0,4*(COLUMNS('Baseline QTR'!$C7:W7)-1),1,4))</f>
        <v>1396.3833333333332</v>
      </c>
      <c r="X7" s="47">
        <f ca="1">AVERAGE(OFFSET('Baseline QTR'!$C7,0,4*(COLUMNS('Baseline QTR'!$C7:X7)-1),1,4))</f>
        <v>1422.6</v>
      </c>
      <c r="Y7" s="47">
        <f ca="1">AVERAGE(OFFSET('Baseline QTR'!$C7,0,4*(COLUMNS('Baseline QTR'!$C7:Y7)-1),1,4))</f>
        <v>1459.9416666666666</v>
      </c>
      <c r="Z7" s="47">
        <f ca="1">AVERAGE(OFFSET('Baseline QTR'!$C7,0,4*(COLUMNS('Baseline QTR'!$C7:Z7)-1),1,4))</f>
        <v>1501.7666666666667</v>
      </c>
      <c r="AA7" s="47">
        <f ca="1">AVERAGE(OFFSET('Baseline QTR'!$C7,0,4*(COLUMNS('Baseline QTR'!$C7:AA7)-1),1,4))</f>
        <v>1543.2083333333335</v>
      </c>
      <c r="AB7" s="47">
        <f ca="1">AVERAGE(OFFSET('Baseline QTR'!$C7,0,4*(COLUMNS('Baseline QTR'!$C7:AB7)-1),1,4))</f>
        <v>1592.2833333333335</v>
      </c>
      <c r="AC7" s="47">
        <f ca="1">AVERAGE(OFFSET('Baseline QTR'!$C7,0,4*(COLUMNS('Baseline QTR'!$C7:AC7)-1),1,4))</f>
        <v>1643.8833333333337</v>
      </c>
      <c r="AD7" s="47">
        <f ca="1">AVERAGE(OFFSET('Baseline QTR'!$C7,0,4*(COLUMNS('Baseline QTR'!$C7:AD7)-1),1,4))</f>
        <v>1684.8500000000001</v>
      </c>
      <c r="AE7" s="47">
        <f ca="1">AVERAGE(OFFSET('Baseline QTR'!$C7,0,4*(COLUMNS('Baseline QTR'!$C7:AE7)-1),1,4))</f>
        <v>1722.9416666666668</v>
      </c>
      <c r="AF7" s="47">
        <f ca="1">AVERAGE(OFFSET('Baseline QTR'!$C7,0,4*(COLUMNS('Baseline QTR'!$C7:AF7)-1),1,4))</f>
        <v>1763.4</v>
      </c>
      <c r="AG7" s="48">
        <f ca="1">AVERAGE(OFFSET('Baseline QTR'!$C7,0,4*(COLUMNS('Baseline QTR'!$C7:AG7)-1),1,4))</f>
        <v>1661.45</v>
      </c>
      <c r="AH7" s="48">
        <f ca="1">AVERAGE(OFFSET('Baseline QTR'!$C7,0,4*(COLUMNS('Baseline QTR'!$C7:AH7)-1),1,4))</f>
        <v>1688.9250000000002</v>
      </c>
      <c r="AI7" s="48">
        <f ca="1">AVERAGE(OFFSET('Baseline QTR'!$C7,0,4*(COLUMNS('Baseline QTR'!$C7:AI7)-1),1,4))</f>
        <v>1764.0083333333332</v>
      </c>
      <c r="AJ7" s="48">
        <f ca="1">AVERAGE(OFFSET('Baseline QTR'!$C7,0,4*(COLUMNS('Baseline QTR'!$C7:AJ7)-1),1,4))</f>
        <v>1779.1166666666668</v>
      </c>
      <c r="AK7" s="48">
        <f ca="1">AVERAGE(OFFSET('Baseline QTR'!$C7,0,4*(COLUMNS('Baseline QTR'!$C7:AK7)-1),1,4))</f>
        <v>1793.5583333333334</v>
      </c>
      <c r="AL7" s="49">
        <f ca="1">AVERAGE(OFFSET('Baseline QTR'!$C7,0,4*(COLUMNS('Baseline QTR'!$C7:AL7)-1),1,4))</f>
        <v>1803.7625</v>
      </c>
      <c r="AM7" s="49">
        <f ca="1">AVERAGE(OFFSET('Baseline QTR'!$C7,0,4*(COLUMNS('Baseline QTR'!$C7:AM7)-1),1,4))</f>
        <v>1812.3464999999999</v>
      </c>
      <c r="AN7" s="49">
        <f ca="1">AVERAGE(OFFSET('Baseline QTR'!$C7,0,4*(COLUMNS('Baseline QTR'!$C7:AN7)-1),1,4))</f>
        <v>1817.2067500000001</v>
      </c>
      <c r="AO7" s="49">
        <f ca="1">AVERAGE(OFFSET('Baseline QTR'!$C7,0,4*(COLUMNS('Baseline QTR'!$C7:AO7)-1),1,4))</f>
        <v>1831.6347499999999</v>
      </c>
      <c r="AP7" s="49">
        <f ca="1">AVERAGE(OFFSET('Baseline QTR'!$C7,0,4*(COLUMNS('Baseline QTR'!$C7:AP7)-1),1,4))</f>
        <v>1857.2782499999998</v>
      </c>
      <c r="AQ7" s="49">
        <f ca="1">AVERAGE(OFFSET('Baseline QTR'!$C7,0,4*(COLUMNS('Baseline QTR'!$C7:AQ7)-1),1,4))</f>
        <v>1882.5429999999999</v>
      </c>
    </row>
    <row r="8" spans="1:43" x14ac:dyDescent="0.2">
      <c r="A8" t="str">
        <f>'Baseline QTR'!A8</f>
        <v>KS_NGDS</v>
      </c>
      <c r="B8" t="str">
        <f>'Baseline QTR'!B8</f>
        <v xml:space="preserve"> Goods producing</v>
      </c>
      <c r="C8" s="47">
        <f ca="1">AVERAGE(OFFSET('Baseline QTR'!$C8,0,4*(COLUMNS('Baseline QTR'!$C8:C8)-1),1,4))</f>
        <v>277.11666666666667</v>
      </c>
      <c r="D8" s="47">
        <f ca="1">AVERAGE(OFFSET('Baseline QTR'!$C8,0,4*(COLUMNS('Baseline QTR'!$C8:D8)-1),1,4))</f>
        <v>270.63333333333333</v>
      </c>
      <c r="E8" s="47">
        <f ca="1">AVERAGE(OFFSET('Baseline QTR'!$C8,0,4*(COLUMNS('Baseline QTR'!$C8:E8)-1),1,4))</f>
        <v>268.10833333333329</v>
      </c>
      <c r="F8" s="47">
        <f ca="1">AVERAGE(OFFSET('Baseline QTR'!$C8,0,4*(COLUMNS('Baseline QTR'!$C8:F8)-1),1,4))</f>
        <v>254.875</v>
      </c>
      <c r="G8" s="47">
        <f ca="1">AVERAGE(OFFSET('Baseline QTR'!$C8,0,4*(COLUMNS('Baseline QTR'!$C8:G8)-1),1,4))</f>
        <v>243.70833333333331</v>
      </c>
      <c r="H8" s="47">
        <f ca="1">AVERAGE(OFFSET('Baseline QTR'!$C8,0,4*(COLUMNS('Baseline QTR'!$C8:H8)-1),1,4))</f>
        <v>238.15833333333336</v>
      </c>
      <c r="I8" s="47">
        <f ca="1">AVERAGE(OFFSET('Baseline QTR'!$C8,0,4*(COLUMNS('Baseline QTR'!$C8:I8)-1),1,4))</f>
        <v>248.70000000000005</v>
      </c>
      <c r="J8" s="47">
        <f ca="1">AVERAGE(OFFSET('Baseline QTR'!$C8,0,4*(COLUMNS('Baseline QTR'!$C8:J8)-1),1,4))</f>
        <v>277.23333333333335</v>
      </c>
      <c r="K8" s="47">
        <f ca="1">AVERAGE(OFFSET('Baseline QTR'!$C8,0,4*(COLUMNS('Baseline QTR'!$C8:K8)-1),1,4))</f>
        <v>293.17500000000001</v>
      </c>
      <c r="L8" s="47">
        <f ca="1">AVERAGE(OFFSET('Baseline QTR'!$C8,0,4*(COLUMNS('Baseline QTR'!$C8:L8)-1),1,4))</f>
        <v>284.54166666666663</v>
      </c>
      <c r="M8" s="47">
        <f ca="1">AVERAGE(OFFSET('Baseline QTR'!$C8,0,4*(COLUMNS('Baseline QTR'!$C8:M8)-1),1,4))</f>
        <v>275.68333333333334</v>
      </c>
      <c r="N8" s="47">
        <f ca="1">AVERAGE(OFFSET('Baseline QTR'!$C8,0,4*(COLUMNS('Baseline QTR'!$C8:N8)-1),1,4))</f>
        <v>266.47500000000002</v>
      </c>
      <c r="O8" s="47">
        <f ca="1">AVERAGE(OFFSET('Baseline QTR'!$C8,0,4*(COLUMNS('Baseline QTR'!$C8:O8)-1),1,4))</f>
        <v>241.14999999999998</v>
      </c>
      <c r="P8" s="47">
        <f ca="1">AVERAGE(OFFSET('Baseline QTR'!$C8,0,4*(COLUMNS('Baseline QTR'!$C8:P8)-1),1,4))</f>
        <v>224.53333333333333</v>
      </c>
      <c r="Q8" s="47">
        <f ca="1">AVERAGE(OFFSET('Baseline QTR'!$C8,0,4*(COLUMNS('Baseline QTR'!$C8:Q8)-1),1,4))</f>
        <v>223.25833333333335</v>
      </c>
      <c r="R8" s="47">
        <f ca="1">AVERAGE(OFFSET('Baseline QTR'!$C8,0,4*(COLUMNS('Baseline QTR'!$C8:R8)-1),1,4))</f>
        <v>235.08333333333331</v>
      </c>
      <c r="S8" s="47">
        <f ca="1">AVERAGE(OFFSET('Baseline QTR'!$C8,0,4*(COLUMNS('Baseline QTR'!$C8:S8)-1),1,4))</f>
        <v>252.73333333333332</v>
      </c>
      <c r="T8" s="47">
        <f ca="1">AVERAGE(OFFSET('Baseline QTR'!$C8,0,4*(COLUMNS('Baseline QTR'!$C8:T8)-1),1,4))</f>
        <v>267.20833333333337</v>
      </c>
      <c r="U8" s="47">
        <f ca="1">AVERAGE(OFFSET('Baseline QTR'!$C8,0,4*(COLUMNS('Baseline QTR'!$C8:U8)-1),1,4))</f>
        <v>264.64166666666665</v>
      </c>
      <c r="V8" s="47">
        <f ca="1">AVERAGE(OFFSET('Baseline QTR'!$C8,0,4*(COLUMNS('Baseline QTR'!$C8:V8)-1),1,4))</f>
        <v>231.2833333333333</v>
      </c>
      <c r="W8" s="47">
        <f ca="1">AVERAGE(OFFSET('Baseline QTR'!$C8,0,4*(COLUMNS('Baseline QTR'!$C8:W8)-1),1,4))</f>
        <v>216.75</v>
      </c>
      <c r="X8" s="47">
        <f ca="1">AVERAGE(OFFSET('Baseline QTR'!$C8,0,4*(COLUMNS('Baseline QTR'!$C8:X8)-1),1,4))</f>
        <v>222.23333333333335</v>
      </c>
      <c r="Y8" s="47">
        <f ca="1">AVERAGE(OFFSET('Baseline QTR'!$C8,0,4*(COLUMNS('Baseline QTR'!$C8:Y8)-1),1,4))</f>
        <v>233.86666666666667</v>
      </c>
      <c r="Z8" s="47">
        <f ca="1">AVERAGE(OFFSET('Baseline QTR'!$C8,0,4*(COLUMNS('Baseline QTR'!$C8:Z8)-1),1,4))</f>
        <v>243.04166666666669</v>
      </c>
      <c r="AA8" s="47">
        <f ca="1">AVERAGE(OFFSET('Baseline QTR'!$C8,0,4*(COLUMNS('Baseline QTR'!$C8:AA8)-1),1,4))</f>
        <v>248.77500000000001</v>
      </c>
      <c r="AB8" s="47">
        <f ca="1">AVERAGE(OFFSET('Baseline QTR'!$C8,0,4*(COLUMNS('Baseline QTR'!$C8:AB8)-1),1,4))</f>
        <v>257.97500000000002</v>
      </c>
      <c r="AC8" s="47">
        <f ca="1">AVERAGE(OFFSET('Baseline QTR'!$C8,0,4*(COLUMNS('Baseline QTR'!$C8:AC8)-1),1,4))</f>
        <v>261.68333333333334</v>
      </c>
      <c r="AD8" s="47">
        <f ca="1">AVERAGE(OFFSET('Baseline QTR'!$C8,0,4*(COLUMNS('Baseline QTR'!$C8:AD8)-1),1,4))</f>
        <v>259.10000000000002</v>
      </c>
      <c r="AE8" s="47">
        <f ca="1">AVERAGE(OFFSET('Baseline QTR'!$C8,0,4*(COLUMNS('Baseline QTR'!$C8:AE8)-1),1,4))</f>
        <v>264.2166666666667</v>
      </c>
      <c r="AF8" s="47">
        <f ca="1">AVERAGE(OFFSET('Baseline QTR'!$C8,0,4*(COLUMNS('Baseline QTR'!$C8:AF8)-1),1,4))</f>
        <v>270.98333333333335</v>
      </c>
      <c r="AG8" s="48">
        <f ca="1">AVERAGE(OFFSET('Baseline QTR'!$C8,0,4*(COLUMNS('Baseline QTR'!$C8:AG8)-1),1,4))</f>
        <v>252.65000000000003</v>
      </c>
      <c r="AH8" s="48">
        <f ca="1">AVERAGE(OFFSET('Baseline QTR'!$C8,0,4*(COLUMNS('Baseline QTR'!$C8:AH8)-1),1,4))</f>
        <v>243.90833333333333</v>
      </c>
      <c r="AI8" s="48">
        <f ca="1">AVERAGE(OFFSET('Baseline QTR'!$C8,0,4*(COLUMNS('Baseline QTR'!$C8:AI8)-1),1,4))</f>
        <v>249.43333333333334</v>
      </c>
      <c r="AJ8" s="48">
        <f ca="1">AVERAGE(OFFSET('Baseline QTR'!$C8,0,4*(COLUMNS('Baseline QTR'!$C8:AJ8)-1),1,4))</f>
        <v>252.22500000000002</v>
      </c>
      <c r="AK8" s="48">
        <f ca="1">AVERAGE(OFFSET('Baseline QTR'!$C8,0,4*(COLUMNS('Baseline QTR'!$C8:AK8)-1),1,4))</f>
        <v>248.26666666666665</v>
      </c>
      <c r="AL8" s="49">
        <f ca="1">AVERAGE(OFFSET('Baseline QTR'!$C8,0,4*(COLUMNS('Baseline QTR'!$C8:AL8)-1),1,4))</f>
        <v>242.92600000000002</v>
      </c>
      <c r="AM8" s="49">
        <f ca="1">AVERAGE(OFFSET('Baseline QTR'!$C8,0,4*(COLUMNS('Baseline QTR'!$C8:AM8)-1),1,4))</f>
        <v>243.26245</v>
      </c>
      <c r="AN8" s="49">
        <f ca="1">AVERAGE(OFFSET('Baseline QTR'!$C8,0,4*(COLUMNS('Baseline QTR'!$C8:AN8)-1),1,4))</f>
        <v>245.29734999999999</v>
      </c>
      <c r="AO8" s="49">
        <f ca="1">AVERAGE(OFFSET('Baseline QTR'!$C8,0,4*(COLUMNS('Baseline QTR'!$C8:AO8)-1),1,4))</f>
        <v>248.052075</v>
      </c>
      <c r="AP8" s="49">
        <f ca="1">AVERAGE(OFFSET('Baseline QTR'!$C8,0,4*(COLUMNS('Baseline QTR'!$C8:AP8)-1),1,4))</f>
        <v>252.20854999999997</v>
      </c>
      <c r="AQ8" s="49">
        <f ca="1">AVERAGE(OFFSET('Baseline QTR'!$C8,0,4*(COLUMNS('Baseline QTR'!$C8:AQ8)-1),1,4))</f>
        <v>255.89537500000003</v>
      </c>
    </row>
    <row r="9" spans="1:43" x14ac:dyDescent="0.2">
      <c r="A9" t="str">
        <f>'Baseline QTR'!A9</f>
        <v>KS_NMLC</v>
      </c>
      <c r="B9" t="str">
        <f>'Baseline QTR'!B9</f>
        <v xml:space="preserve">   Mining, Logging and Construction</v>
      </c>
      <c r="C9" s="47">
        <f ca="1">AVERAGE(OFFSET('Baseline QTR'!$C9,0,4*(COLUMNS('Baseline QTR'!$C9:C9)-1),1,4))</f>
        <v>64.416666666666657</v>
      </c>
      <c r="D9" s="47">
        <f ca="1">AVERAGE(OFFSET('Baseline QTR'!$C9,0,4*(COLUMNS('Baseline QTR'!$C9:D9)-1),1,4))</f>
        <v>61.95</v>
      </c>
      <c r="E9" s="47">
        <f ca="1">AVERAGE(OFFSET('Baseline QTR'!$C9,0,4*(COLUMNS('Baseline QTR'!$C9:E9)-1),1,4))</f>
        <v>63.433333333333337</v>
      </c>
      <c r="F9" s="47">
        <f ca="1">AVERAGE(OFFSET('Baseline QTR'!$C9,0,4*(COLUMNS('Baseline QTR'!$C9:F9)-1),1,4))</f>
        <v>60.358333333333334</v>
      </c>
      <c r="G9" s="47">
        <f ca="1">AVERAGE(OFFSET('Baseline QTR'!$C9,0,4*(COLUMNS('Baseline QTR'!$C9:G9)-1),1,4))</f>
        <v>59.433333333333337</v>
      </c>
      <c r="H9" s="47">
        <f ca="1">AVERAGE(OFFSET('Baseline QTR'!$C9,0,4*(COLUMNS('Baseline QTR'!$C9:H9)-1),1,4))</f>
        <v>59.94166666666667</v>
      </c>
      <c r="I9" s="47">
        <f ca="1">AVERAGE(OFFSET('Baseline QTR'!$C9,0,4*(COLUMNS('Baseline QTR'!$C9:I9)-1),1,4))</f>
        <v>62.108333333333334</v>
      </c>
      <c r="J9" s="47">
        <f ca="1">AVERAGE(OFFSET('Baseline QTR'!$C9,0,4*(COLUMNS('Baseline QTR'!$C9:J9)-1),1,4))</f>
        <v>68.3</v>
      </c>
      <c r="K9" s="47">
        <f ca="1">AVERAGE(OFFSET('Baseline QTR'!$C9,0,4*(COLUMNS('Baseline QTR'!$C9:K9)-1),1,4))</f>
        <v>73.75</v>
      </c>
      <c r="L9" s="47">
        <f ca="1">AVERAGE(OFFSET('Baseline QTR'!$C9,0,4*(COLUMNS('Baseline QTR'!$C9:L9)-1),1,4))</f>
        <v>80.066666666666663</v>
      </c>
      <c r="M9" s="47">
        <f ca="1">AVERAGE(OFFSET('Baseline QTR'!$C9,0,4*(COLUMNS('Baseline QTR'!$C9:M9)-1),1,4))</f>
        <v>85.38333333333334</v>
      </c>
      <c r="N9" s="47">
        <f ca="1">AVERAGE(OFFSET('Baseline QTR'!$C9,0,4*(COLUMNS('Baseline QTR'!$C9:N9)-1),1,4))</f>
        <v>83.216666666666669</v>
      </c>
      <c r="O9" s="47">
        <f ca="1">AVERAGE(OFFSET('Baseline QTR'!$C9,0,4*(COLUMNS('Baseline QTR'!$C9:O9)-1),1,4))</f>
        <v>77.391666666666666</v>
      </c>
      <c r="P9" s="47">
        <f ca="1">AVERAGE(OFFSET('Baseline QTR'!$C9,0,4*(COLUMNS('Baseline QTR'!$C9:P9)-1),1,4))</f>
        <v>75.633333333333326</v>
      </c>
      <c r="Q9" s="47">
        <f ca="1">AVERAGE(OFFSET('Baseline QTR'!$C9,0,4*(COLUMNS('Baseline QTR'!$C9:Q9)-1),1,4))</f>
        <v>77.900000000000006</v>
      </c>
      <c r="R9" s="47">
        <f ca="1">AVERAGE(OFFSET('Baseline QTR'!$C9,0,4*(COLUMNS('Baseline QTR'!$C9:R9)-1),1,4))</f>
        <v>83.558333333333337</v>
      </c>
      <c r="S9" s="47">
        <f ca="1">AVERAGE(OFFSET('Baseline QTR'!$C9,0,4*(COLUMNS('Baseline QTR'!$C9:S9)-1),1,4))</f>
        <v>92.024999999999991</v>
      </c>
      <c r="T9" s="47">
        <f ca="1">AVERAGE(OFFSET('Baseline QTR'!$C9,0,4*(COLUMNS('Baseline QTR'!$C9:T9)-1),1,4))</f>
        <v>100.27499999999999</v>
      </c>
      <c r="U9" s="47">
        <f ca="1">AVERAGE(OFFSET('Baseline QTR'!$C9,0,4*(COLUMNS('Baseline QTR'!$C9:U9)-1),1,4))</f>
        <v>97.183333333333337</v>
      </c>
      <c r="V9" s="47">
        <f ca="1">AVERAGE(OFFSET('Baseline QTR'!$C9,0,4*(COLUMNS('Baseline QTR'!$C9:V9)-1),1,4))</f>
        <v>75.583333333333329</v>
      </c>
      <c r="W9" s="47">
        <f ca="1">AVERAGE(OFFSET('Baseline QTR'!$C9,0,4*(COLUMNS('Baseline QTR'!$C9:W9)-1),1,4))</f>
        <v>66.058333333333323</v>
      </c>
      <c r="X9" s="47">
        <f ca="1">AVERAGE(OFFSET('Baseline QTR'!$C9,0,4*(COLUMNS('Baseline QTR'!$C9:X9)-1),1,4))</f>
        <v>63.741666666666667</v>
      </c>
      <c r="Y9" s="47">
        <f ca="1">AVERAGE(OFFSET('Baseline QTR'!$C9,0,4*(COLUMNS('Baseline QTR'!$C9:Y9)-1),1,4))</f>
        <v>66.608333333333334</v>
      </c>
      <c r="Z9" s="47">
        <f ca="1">AVERAGE(OFFSET('Baseline QTR'!$C9,0,4*(COLUMNS('Baseline QTR'!$C9:Z9)-1),1,4))</f>
        <v>72.55</v>
      </c>
      <c r="AA9" s="47">
        <f ca="1">AVERAGE(OFFSET('Baseline QTR'!$C9,0,4*(COLUMNS('Baseline QTR'!$C9:AA9)-1),1,4))</f>
        <v>78.658333333333331</v>
      </c>
      <c r="AB9" s="47">
        <f ca="1">AVERAGE(OFFSET('Baseline QTR'!$C9,0,4*(COLUMNS('Baseline QTR'!$C9:AB9)-1),1,4))</f>
        <v>86.916666666666671</v>
      </c>
      <c r="AC9" s="47">
        <f ca="1">AVERAGE(OFFSET('Baseline QTR'!$C9,0,4*(COLUMNS('Baseline QTR'!$C9:AC9)-1),1,4))</f>
        <v>93.174999999999997</v>
      </c>
      <c r="AD9" s="47">
        <f ca="1">AVERAGE(OFFSET('Baseline QTR'!$C9,0,4*(COLUMNS('Baseline QTR'!$C9:AD9)-1),1,4))</f>
        <v>97.541666666666671</v>
      </c>
      <c r="AE9" s="47">
        <f ca="1">AVERAGE(OFFSET('Baseline QTR'!$C9,0,4*(COLUMNS('Baseline QTR'!$C9:AE9)-1),1,4))</f>
        <v>102.8</v>
      </c>
      <c r="AF9" s="47">
        <f ca="1">AVERAGE(OFFSET('Baseline QTR'!$C9,0,4*(COLUMNS('Baseline QTR'!$C9:AF9)-1),1,4))</f>
        <v>104.4</v>
      </c>
      <c r="AG9" s="48">
        <f ca="1">AVERAGE(OFFSET('Baseline QTR'!$C9,0,4*(COLUMNS('Baseline QTR'!$C9:AG9)-1),1,4))</f>
        <v>100.59166666666668</v>
      </c>
      <c r="AH9" s="48">
        <f ca="1">AVERAGE(OFFSET('Baseline QTR'!$C9,0,4*(COLUMNS('Baseline QTR'!$C9:AH9)-1),1,4))</f>
        <v>104.8</v>
      </c>
      <c r="AI9" s="48">
        <f ca="1">AVERAGE(OFFSET('Baseline QTR'!$C9,0,4*(COLUMNS('Baseline QTR'!$C9:AI9)-1),1,4))</f>
        <v>106.19166666666666</v>
      </c>
      <c r="AJ9" s="48">
        <f ca="1">AVERAGE(OFFSET('Baseline QTR'!$C9,0,4*(COLUMNS('Baseline QTR'!$C9:AJ9)-1),1,4))</f>
        <v>104.59166666666668</v>
      </c>
      <c r="AK9" s="48">
        <f ca="1">AVERAGE(OFFSET('Baseline QTR'!$C9,0,4*(COLUMNS('Baseline QTR'!$C9:AK9)-1),1,4))</f>
        <v>99.916666666666657</v>
      </c>
      <c r="AL9" s="49">
        <f ca="1">AVERAGE(OFFSET('Baseline QTR'!$C9,0,4*(COLUMNS('Baseline QTR'!$C9:AL9)-1),1,4))</f>
        <v>96.9816675</v>
      </c>
      <c r="AM9" s="49">
        <f ca="1">AVERAGE(OFFSET('Baseline QTR'!$C9,0,4*(COLUMNS('Baseline QTR'!$C9:AM9)-1),1,4))</f>
        <v>96.336712500000004</v>
      </c>
      <c r="AN9" s="49">
        <f ca="1">AVERAGE(OFFSET('Baseline QTR'!$C9,0,4*(COLUMNS('Baseline QTR'!$C9:AN9)-1),1,4))</f>
        <v>96.785727499999993</v>
      </c>
      <c r="AO9" s="49">
        <f ca="1">AVERAGE(OFFSET('Baseline QTR'!$C9,0,4*(COLUMNS('Baseline QTR'!$C9:AO9)-1),1,4))</f>
        <v>98.489315000000005</v>
      </c>
      <c r="AP9" s="49">
        <f ca="1">AVERAGE(OFFSET('Baseline QTR'!$C9,0,4*(COLUMNS('Baseline QTR'!$C9:AP9)-1),1,4))</f>
        <v>101.06125</v>
      </c>
      <c r="AQ9" s="49">
        <f ca="1">AVERAGE(OFFSET('Baseline QTR'!$C9,0,4*(COLUMNS('Baseline QTR'!$C9:AQ9)-1),1,4))</f>
        <v>103.316575</v>
      </c>
    </row>
    <row r="10" spans="1:43" x14ac:dyDescent="0.2">
      <c r="A10" t="str">
        <f>'Baseline QTR'!A10</f>
        <v>KS_NMFG</v>
      </c>
      <c r="B10" t="str">
        <f>'Baseline QTR'!B10</f>
        <v xml:space="preserve">   Manufacturing</v>
      </c>
      <c r="C10" s="47">
        <f ca="1">AVERAGE(OFFSET('Baseline QTR'!$C10,0,4*(COLUMNS('Baseline QTR'!$C10:C10)-1),1,4))</f>
        <v>212.7</v>
      </c>
      <c r="D10" s="47">
        <f ca="1">AVERAGE(OFFSET('Baseline QTR'!$C10,0,4*(COLUMNS('Baseline QTR'!$C10:D10)-1),1,4))</f>
        <v>208.68333333333331</v>
      </c>
      <c r="E10" s="47">
        <f ca="1">AVERAGE(OFFSET('Baseline QTR'!$C10,0,4*(COLUMNS('Baseline QTR'!$C10:E10)-1),1,4))</f>
        <v>204.67499999999998</v>
      </c>
      <c r="F10" s="47">
        <f ca="1">AVERAGE(OFFSET('Baseline QTR'!$C10,0,4*(COLUMNS('Baseline QTR'!$C10:F10)-1),1,4))</f>
        <v>194.51666666666668</v>
      </c>
      <c r="G10" s="47">
        <f ca="1">AVERAGE(OFFSET('Baseline QTR'!$C10,0,4*(COLUMNS('Baseline QTR'!$C10:G10)-1),1,4))</f>
        <v>184.27499999999998</v>
      </c>
      <c r="H10" s="47">
        <f ca="1">AVERAGE(OFFSET('Baseline QTR'!$C10,0,4*(COLUMNS('Baseline QTR'!$C10:H10)-1),1,4))</f>
        <v>178.21666666666667</v>
      </c>
      <c r="I10" s="47">
        <f ca="1">AVERAGE(OFFSET('Baseline QTR'!$C10,0,4*(COLUMNS('Baseline QTR'!$C10:I10)-1),1,4))</f>
        <v>186.59166666666667</v>
      </c>
      <c r="J10" s="47">
        <f ca="1">AVERAGE(OFFSET('Baseline QTR'!$C10,0,4*(COLUMNS('Baseline QTR'!$C10:J10)-1),1,4))</f>
        <v>208.93333333333331</v>
      </c>
      <c r="K10" s="47">
        <f ca="1">AVERAGE(OFFSET('Baseline QTR'!$C10,0,4*(COLUMNS('Baseline QTR'!$C10:K10)-1),1,4))</f>
        <v>219.42500000000001</v>
      </c>
      <c r="L10" s="47">
        <f ca="1">AVERAGE(OFFSET('Baseline QTR'!$C10,0,4*(COLUMNS('Baseline QTR'!$C10:L10)-1),1,4))</f>
        <v>204.47499999999999</v>
      </c>
      <c r="M10" s="47">
        <f ca="1">AVERAGE(OFFSET('Baseline QTR'!$C10,0,4*(COLUMNS('Baseline QTR'!$C10:M10)-1),1,4))</f>
        <v>190.3</v>
      </c>
      <c r="N10" s="47">
        <f ca="1">AVERAGE(OFFSET('Baseline QTR'!$C10,0,4*(COLUMNS('Baseline QTR'!$C10:N10)-1),1,4))</f>
        <v>183.25833333333335</v>
      </c>
      <c r="O10" s="47">
        <f ca="1">AVERAGE(OFFSET('Baseline QTR'!$C10,0,4*(COLUMNS('Baseline QTR'!$C10:O10)-1),1,4))</f>
        <v>163.75833333333333</v>
      </c>
      <c r="P10" s="47">
        <f ca="1">AVERAGE(OFFSET('Baseline QTR'!$C10,0,4*(COLUMNS('Baseline QTR'!$C10:P10)-1),1,4))</f>
        <v>148.9</v>
      </c>
      <c r="Q10" s="47">
        <f ca="1">AVERAGE(OFFSET('Baseline QTR'!$C10,0,4*(COLUMNS('Baseline QTR'!$C10:Q10)-1),1,4))</f>
        <v>145.35833333333335</v>
      </c>
      <c r="R10" s="47">
        <f ca="1">AVERAGE(OFFSET('Baseline QTR'!$C10,0,4*(COLUMNS('Baseline QTR'!$C10:R10)-1),1,4))</f>
        <v>151.52499999999998</v>
      </c>
      <c r="S10" s="47">
        <f ca="1">AVERAGE(OFFSET('Baseline QTR'!$C10,0,4*(COLUMNS('Baseline QTR'!$C10:S10)-1),1,4))</f>
        <v>160.70833333333331</v>
      </c>
      <c r="T10" s="47">
        <f ca="1">AVERAGE(OFFSET('Baseline QTR'!$C10,0,4*(COLUMNS('Baseline QTR'!$C10:T10)-1),1,4))</f>
        <v>166.93333333333334</v>
      </c>
      <c r="U10" s="47">
        <f ca="1">AVERAGE(OFFSET('Baseline QTR'!$C10,0,4*(COLUMNS('Baseline QTR'!$C10:U10)-1),1,4))</f>
        <v>167.45833333333334</v>
      </c>
      <c r="V10" s="47">
        <f ca="1">AVERAGE(OFFSET('Baseline QTR'!$C10,0,4*(COLUMNS('Baseline QTR'!$C10:V10)-1),1,4))</f>
        <v>155.69999999999999</v>
      </c>
      <c r="W10" s="47">
        <f ca="1">AVERAGE(OFFSET('Baseline QTR'!$C10,0,4*(COLUMNS('Baseline QTR'!$C10:W10)-1),1,4))</f>
        <v>150.69166666666666</v>
      </c>
      <c r="X10" s="47">
        <f ca="1">AVERAGE(OFFSET('Baseline QTR'!$C10,0,4*(COLUMNS('Baseline QTR'!$C10:X10)-1),1,4))</f>
        <v>158.49166666666667</v>
      </c>
      <c r="Y10" s="47">
        <f ca="1">AVERAGE(OFFSET('Baseline QTR'!$C10,0,4*(COLUMNS('Baseline QTR'!$C10:Y10)-1),1,4))</f>
        <v>167.25833333333333</v>
      </c>
      <c r="Z10" s="47">
        <f ca="1">AVERAGE(OFFSET('Baseline QTR'!$C10,0,4*(COLUMNS('Baseline QTR'!$C10:Z10)-1),1,4))</f>
        <v>170.49166666666667</v>
      </c>
      <c r="AA10" s="47">
        <f ca="1">AVERAGE(OFFSET('Baseline QTR'!$C10,0,4*(COLUMNS('Baseline QTR'!$C10:AA10)-1),1,4))</f>
        <v>170.11666666666667</v>
      </c>
      <c r="AB10" s="47">
        <f ca="1">AVERAGE(OFFSET('Baseline QTR'!$C10,0,4*(COLUMNS('Baseline QTR'!$C10:AB10)-1),1,4))</f>
        <v>171.05833333333334</v>
      </c>
      <c r="AC10" s="47">
        <f ca="1">AVERAGE(OFFSET('Baseline QTR'!$C10,0,4*(COLUMNS('Baseline QTR'!$C10:AC10)-1),1,4))</f>
        <v>168.50833333333333</v>
      </c>
      <c r="AD10" s="47">
        <f ca="1">AVERAGE(OFFSET('Baseline QTR'!$C10,0,4*(COLUMNS('Baseline QTR'!$C10:AD10)-1),1,4))</f>
        <v>161.55833333333334</v>
      </c>
      <c r="AE10" s="47">
        <f ca="1">AVERAGE(OFFSET('Baseline QTR'!$C10,0,4*(COLUMNS('Baseline QTR'!$C10:AE10)-1),1,4))</f>
        <v>161.41666666666669</v>
      </c>
      <c r="AF10" s="47">
        <f ca="1">AVERAGE(OFFSET('Baseline QTR'!$C10,0,4*(COLUMNS('Baseline QTR'!$C10:AF10)-1),1,4))</f>
        <v>166.58333333333331</v>
      </c>
      <c r="AG10" s="48">
        <f ca="1">AVERAGE(OFFSET('Baseline QTR'!$C10,0,4*(COLUMNS('Baseline QTR'!$C10:AG10)-1),1,4))</f>
        <v>152.05833333333334</v>
      </c>
      <c r="AH10" s="48">
        <f ca="1">AVERAGE(OFFSET('Baseline QTR'!$C10,0,4*(COLUMNS('Baseline QTR'!$C10:AH10)-1),1,4))</f>
        <v>139.10833333333332</v>
      </c>
      <c r="AI10" s="48">
        <f ca="1">AVERAGE(OFFSET('Baseline QTR'!$C10,0,4*(COLUMNS('Baseline QTR'!$C10:AI10)-1),1,4))</f>
        <v>143.24166666666667</v>
      </c>
      <c r="AJ10" s="48">
        <f ca="1">AVERAGE(OFFSET('Baseline QTR'!$C10,0,4*(COLUMNS('Baseline QTR'!$C10:AJ10)-1),1,4))</f>
        <v>147.63333333333333</v>
      </c>
      <c r="AK10" s="48">
        <f ca="1">AVERAGE(OFFSET('Baseline QTR'!$C10,0,4*(COLUMNS('Baseline QTR'!$C10:AK10)-1),1,4))</f>
        <v>148.35000000000002</v>
      </c>
      <c r="AL10" s="49">
        <f ca="1">AVERAGE(OFFSET('Baseline QTR'!$C10,0,4*(COLUMNS('Baseline QTR'!$C10:AL10)-1),1,4))</f>
        <v>145.94435000000001</v>
      </c>
      <c r="AM10" s="49">
        <f ca="1">AVERAGE(OFFSET('Baseline QTR'!$C10,0,4*(COLUMNS('Baseline QTR'!$C10:AM10)-1),1,4))</f>
        <v>146.925725</v>
      </c>
      <c r="AN10" s="49">
        <f ca="1">AVERAGE(OFFSET('Baseline QTR'!$C10,0,4*(COLUMNS('Baseline QTR'!$C10:AN10)-1),1,4))</f>
        <v>148.51162500000001</v>
      </c>
      <c r="AO10" s="49">
        <f ca="1">AVERAGE(OFFSET('Baseline QTR'!$C10,0,4*(COLUMNS('Baseline QTR'!$C10:AO10)-1),1,4))</f>
        <v>149.56274999999999</v>
      </c>
      <c r="AP10" s="49">
        <f ca="1">AVERAGE(OFFSET('Baseline QTR'!$C10,0,4*(COLUMNS('Baseline QTR'!$C10:AP10)-1),1,4))</f>
        <v>151.147325</v>
      </c>
      <c r="AQ10" s="49">
        <f ca="1">AVERAGE(OFFSET('Baseline QTR'!$C10,0,4*(COLUMNS('Baseline QTR'!$C10:AQ10)-1),1,4))</f>
        <v>152.57882499999999</v>
      </c>
    </row>
    <row r="11" spans="1:43" x14ac:dyDescent="0.2">
      <c r="A11" t="str">
        <f>'Baseline QTR'!A11</f>
        <v>KS_NAER</v>
      </c>
      <c r="B11" t="str">
        <f>'Baseline QTR'!B11</f>
        <v xml:space="preserve">      Aerospace</v>
      </c>
      <c r="C11" s="47">
        <f ca="1">AVERAGE(OFFSET('Baseline QTR'!$C11,0,4*(COLUMNS('Baseline QTR'!$C11:C11)-1),1,4))</f>
        <v>112.34166666666665</v>
      </c>
      <c r="D11" s="47">
        <f ca="1">AVERAGE(OFFSET('Baseline QTR'!$C11,0,4*(COLUMNS('Baseline QTR'!$C11:D11)-1),1,4))</f>
        <v>112.7</v>
      </c>
      <c r="E11" s="47">
        <f ca="1">AVERAGE(OFFSET('Baseline QTR'!$C11,0,4*(COLUMNS('Baseline QTR'!$C11:E11)-1),1,4))</f>
        <v>109.28333333333333</v>
      </c>
      <c r="F11" s="47">
        <f ca="1">AVERAGE(OFFSET('Baseline QTR'!$C11,0,4*(COLUMNS('Baseline QTR'!$C11:F11)-1),1,4))</f>
        <v>99.825000000000003</v>
      </c>
      <c r="G11" s="47">
        <f ca="1">AVERAGE(OFFSET('Baseline QTR'!$C11,0,4*(COLUMNS('Baseline QTR'!$C11:G11)-1),1,4))</f>
        <v>89.1</v>
      </c>
      <c r="H11" s="47">
        <f ca="1">AVERAGE(OFFSET('Baseline QTR'!$C11,0,4*(COLUMNS('Baseline QTR'!$C11:H11)-1),1,4))</f>
        <v>78.691666666666663</v>
      </c>
      <c r="I11" s="47">
        <f ca="1">AVERAGE(OFFSET('Baseline QTR'!$C11,0,4*(COLUMNS('Baseline QTR'!$C11:I11)-1),1,4))</f>
        <v>83.508333333333326</v>
      </c>
      <c r="J11" s="47">
        <f ca="1">AVERAGE(OFFSET('Baseline QTR'!$C11,0,4*(COLUMNS('Baseline QTR'!$C11:J11)-1),1,4))</f>
        <v>101.44166666666666</v>
      </c>
      <c r="K11" s="47">
        <f ca="1">AVERAGE(OFFSET('Baseline QTR'!$C11,0,4*(COLUMNS('Baseline QTR'!$C11:K11)-1),1,4))</f>
        <v>107.82499999999999</v>
      </c>
      <c r="L11" s="47">
        <f ca="1">AVERAGE(OFFSET('Baseline QTR'!$C11,0,4*(COLUMNS('Baseline QTR'!$C11:L11)-1),1,4))</f>
        <v>94.541666666666671</v>
      </c>
      <c r="M11" s="47">
        <f ca="1">AVERAGE(OFFSET('Baseline QTR'!$C11,0,4*(COLUMNS('Baseline QTR'!$C11:M11)-1),1,4))</f>
        <v>82.516666666666666</v>
      </c>
      <c r="N11" s="47">
        <f ca="1">AVERAGE(OFFSET('Baseline QTR'!$C11,0,4*(COLUMNS('Baseline QTR'!$C11:N11)-1),1,4))</f>
        <v>83.525000000000006</v>
      </c>
      <c r="O11" s="47">
        <f ca="1">AVERAGE(OFFSET('Baseline QTR'!$C11,0,4*(COLUMNS('Baseline QTR'!$C11:O11)-1),1,4))</f>
        <v>72.608333333333334</v>
      </c>
      <c r="P11" s="47">
        <f ca="1">AVERAGE(OFFSET('Baseline QTR'!$C11,0,4*(COLUMNS('Baseline QTR'!$C11:P11)-1),1,4))</f>
        <v>62.541666666666671</v>
      </c>
      <c r="Q11" s="47">
        <f ca="1">AVERAGE(OFFSET('Baseline QTR'!$C11,0,4*(COLUMNS('Baseline QTR'!$C11:Q11)-1),1,4))</f>
        <v>58.808333333333337</v>
      </c>
      <c r="R11" s="47">
        <f ca="1">AVERAGE(OFFSET('Baseline QTR'!$C11,0,4*(COLUMNS('Baseline QTR'!$C11:R11)-1),1,4))</f>
        <v>62.533333333333331</v>
      </c>
      <c r="S11" s="47">
        <f ca="1">AVERAGE(OFFSET('Baseline QTR'!$C11,0,4*(COLUMNS('Baseline QTR'!$C11:S11)-1),1,4))</f>
        <v>69.724999999999994</v>
      </c>
      <c r="T11" s="47">
        <f ca="1">AVERAGE(OFFSET('Baseline QTR'!$C11,0,4*(COLUMNS('Baseline QTR'!$C11:T11)-1),1,4))</f>
        <v>75.916666666666657</v>
      </c>
      <c r="U11" s="47">
        <f ca="1">AVERAGE(OFFSET('Baseline QTR'!$C11,0,4*(COLUMNS('Baseline QTR'!$C11:U11)-1),1,4))</f>
        <v>78.608333333333334</v>
      </c>
      <c r="V11" s="47">
        <f ca="1">AVERAGE(OFFSET('Baseline QTR'!$C11,0,4*(COLUMNS('Baseline QTR'!$C11:V11)-1),1,4))</f>
        <v>78.808333333333337</v>
      </c>
      <c r="W11" s="47">
        <f ca="1">AVERAGE(OFFSET('Baseline QTR'!$C11,0,4*(COLUMNS('Baseline QTR'!$C11:W11)-1),1,4))</f>
        <v>76.766666666666666</v>
      </c>
      <c r="X11" s="47">
        <f ca="1">AVERAGE(OFFSET('Baseline QTR'!$C11,0,4*(COLUMNS('Baseline QTR'!$C11:X11)-1),1,4))</f>
        <v>82.091666666666669</v>
      </c>
      <c r="Y11" s="47">
        <f ca="1">AVERAGE(OFFSET('Baseline QTR'!$C11,0,4*(COLUMNS('Baseline QTR'!$C11:Y11)-1),1,4))</f>
        <v>89.158333333333331</v>
      </c>
      <c r="Z11" s="47">
        <f ca="1">AVERAGE(OFFSET('Baseline QTR'!$C11,0,4*(COLUMNS('Baseline QTR'!$C11:Z11)-1),1,4))</f>
        <v>90.841666666666669</v>
      </c>
      <c r="AA11" s="47">
        <f ca="1">AVERAGE(OFFSET('Baseline QTR'!$C11,0,4*(COLUMNS('Baseline QTR'!$C11:AA11)-1),1,4))</f>
        <v>88.816666666666663</v>
      </c>
      <c r="AB11" s="47">
        <f ca="1">AVERAGE(OFFSET('Baseline QTR'!$C11,0,4*(COLUMNS('Baseline QTR'!$C11:AB11)-1),1,4))</f>
        <v>88.141666666666666</v>
      </c>
      <c r="AC11" s="47">
        <f ca="1">AVERAGE(OFFSET('Baseline QTR'!$C11,0,4*(COLUMNS('Baseline QTR'!$C11:AC11)-1),1,4))</f>
        <v>84.974999999999994</v>
      </c>
      <c r="AD11" s="47">
        <f ca="1">AVERAGE(OFFSET('Baseline QTR'!$C11,0,4*(COLUMNS('Baseline QTR'!$C11:AD11)-1),1,4))</f>
        <v>78.183333333333337</v>
      </c>
      <c r="AE11" s="47">
        <f ca="1">AVERAGE(OFFSET('Baseline QTR'!$C11,0,4*(COLUMNS('Baseline QTR'!$C11:AE11)-1),1,4))</f>
        <v>77.75</v>
      </c>
      <c r="AF11" s="47">
        <f ca="1">AVERAGE(OFFSET('Baseline QTR'!$C11,0,4*(COLUMNS('Baseline QTR'!$C11:AF11)-1),1,4))</f>
        <v>81.908333333333331</v>
      </c>
      <c r="AG11" s="48">
        <f ca="1">AVERAGE(OFFSET('Baseline QTR'!$C11,0,4*(COLUMNS('Baseline QTR'!$C11:AG11)-1),1,4))</f>
        <v>74.283333333333331</v>
      </c>
      <c r="AH11" s="48">
        <f ca="1">AVERAGE(OFFSET('Baseline QTR'!$C11,0,4*(COLUMNS('Baseline QTR'!$C11:AH11)-1),1,4))</f>
        <v>62.86666666666666</v>
      </c>
      <c r="AI11" s="48">
        <f ca="1">AVERAGE(OFFSET('Baseline QTR'!$C11,0,4*(COLUMNS('Baseline QTR'!$C11:AI11)-1),1,4))</f>
        <v>66.783333333333331</v>
      </c>
      <c r="AJ11" s="48">
        <f ca="1">AVERAGE(OFFSET('Baseline QTR'!$C11,0,4*(COLUMNS('Baseline QTR'!$C11:AJ11)-1),1,4))</f>
        <v>72.933333333333337</v>
      </c>
      <c r="AK11" s="48">
        <f ca="1">AVERAGE(OFFSET('Baseline QTR'!$C11,0,4*(COLUMNS('Baseline QTR'!$C11:AK11)-1),1,4))</f>
        <v>75.225000000000009</v>
      </c>
      <c r="AL11" s="49">
        <f ca="1">AVERAGE(OFFSET('Baseline QTR'!$C11,0,4*(COLUMNS('Baseline QTR'!$C11:AL11)-1),1,4))</f>
        <v>75.156295</v>
      </c>
      <c r="AM11" s="49">
        <f ca="1">AVERAGE(OFFSET('Baseline QTR'!$C11,0,4*(COLUMNS('Baseline QTR'!$C11:AM11)-1),1,4))</f>
        <v>77.429557499999987</v>
      </c>
      <c r="AN11" s="49">
        <f ca="1">AVERAGE(OFFSET('Baseline QTR'!$C11,0,4*(COLUMNS('Baseline QTR'!$C11:AN11)-1),1,4))</f>
        <v>79.771905000000004</v>
      </c>
      <c r="AO11" s="49">
        <f ca="1">AVERAGE(OFFSET('Baseline QTR'!$C11,0,4*(COLUMNS('Baseline QTR'!$C11:AO11)-1),1,4))</f>
        <v>81.257300000000001</v>
      </c>
      <c r="AP11" s="49">
        <f ca="1">AVERAGE(OFFSET('Baseline QTR'!$C11,0,4*(COLUMNS('Baseline QTR'!$C11:AP11)-1),1,4))</f>
        <v>82.207944999999995</v>
      </c>
      <c r="AQ11" s="49">
        <f ca="1">AVERAGE(OFFSET('Baseline QTR'!$C11,0,4*(COLUMNS('Baseline QTR'!$C11:AQ11)-1),1,4))</f>
        <v>82.481800000000007</v>
      </c>
    </row>
    <row r="12" spans="1:43" x14ac:dyDescent="0.2">
      <c r="A12" t="str">
        <f>'Baseline QTR'!A12</f>
        <v>KS_NSRV</v>
      </c>
      <c r="B12" t="str">
        <f>'Baseline QTR'!B12</f>
        <v xml:space="preserve"> Services providing</v>
      </c>
      <c r="C12" s="47">
        <f ca="1">AVERAGE(OFFSET('Baseline QTR'!$C12,0,4*(COLUMNS('Baseline QTR'!$C12:C12)-1),1,4))</f>
        <v>832.45833333333326</v>
      </c>
      <c r="D12" s="47">
        <f ca="1">AVERAGE(OFFSET('Baseline QTR'!$C12,0,4*(COLUMNS('Baseline QTR'!$C12:D12)-1),1,4))</f>
        <v>843.85833333333335</v>
      </c>
      <c r="E12" s="47">
        <f ca="1">AVERAGE(OFFSET('Baseline QTR'!$C12,0,4*(COLUMNS('Baseline QTR'!$C12:E12)-1),1,4))</f>
        <v>860.35</v>
      </c>
      <c r="F12" s="47">
        <f ca="1">AVERAGE(OFFSET('Baseline QTR'!$C12,0,4*(COLUMNS('Baseline QTR'!$C12:F12)-1),1,4))</f>
        <v>885.4666666666667</v>
      </c>
      <c r="G12" s="47">
        <f ca="1">AVERAGE(OFFSET('Baseline QTR'!$C12,0,4*(COLUMNS('Baseline QTR'!$C12:G12)-1),1,4))</f>
        <v>908.45</v>
      </c>
      <c r="H12" s="47">
        <f ca="1">AVERAGE(OFFSET('Baseline QTR'!$C12,0,4*(COLUMNS('Baseline QTR'!$C12:H12)-1),1,4))</f>
        <v>935.36666666666667</v>
      </c>
      <c r="I12" s="47">
        <f ca="1">AVERAGE(OFFSET('Baseline QTR'!$C12,0,4*(COLUMNS('Baseline QTR'!$C12:I12)-1),1,4))</f>
        <v>968.9</v>
      </c>
      <c r="J12" s="47">
        <f ca="1">AVERAGE(OFFSET('Baseline QTR'!$C12,0,4*(COLUMNS('Baseline QTR'!$C12:J12)-1),1,4))</f>
        <v>1010.8083333333334</v>
      </c>
      <c r="K12" s="47">
        <f ca="1">AVERAGE(OFFSET('Baseline QTR'!$C12,0,4*(COLUMNS('Baseline QTR'!$C12:K12)-1),1,4))</f>
        <v>1056.8416666666667</v>
      </c>
      <c r="L12" s="47">
        <f ca="1">AVERAGE(OFFSET('Baseline QTR'!$C12,0,4*(COLUMNS('Baseline QTR'!$C12:L12)-1),1,4))</f>
        <v>1100.9250000000002</v>
      </c>
      <c r="M12" s="47">
        <f ca="1">AVERAGE(OFFSET('Baseline QTR'!$C12,0,4*(COLUMNS('Baseline QTR'!$C12:M12)-1),1,4))</f>
        <v>1141.1500000000001</v>
      </c>
      <c r="N12" s="47">
        <f ca="1">AVERAGE(OFFSET('Baseline QTR'!$C12,0,4*(COLUMNS('Baseline QTR'!$C12:N12)-1),1,4))</f>
        <v>1133.1916666666666</v>
      </c>
      <c r="O12" s="47">
        <f ca="1">AVERAGE(OFFSET('Baseline QTR'!$C12,0,4*(COLUMNS('Baseline QTR'!$C12:O12)-1),1,4))</f>
        <v>1110.2249999999999</v>
      </c>
      <c r="P12" s="47">
        <f ca="1">AVERAGE(OFFSET('Baseline QTR'!$C12,0,4*(COLUMNS('Baseline QTR'!$C12:P12)-1),1,4))</f>
        <v>1116.6333333333332</v>
      </c>
      <c r="Q12" s="47">
        <f ca="1">AVERAGE(OFFSET('Baseline QTR'!$C12,0,4*(COLUMNS('Baseline QTR'!$C12:Q12)-1),1,4))</f>
        <v>1127.75</v>
      </c>
      <c r="R12" s="47">
        <f ca="1">AVERAGE(OFFSET('Baseline QTR'!$C12,0,4*(COLUMNS('Baseline QTR'!$C12:R12)-1),1,4))</f>
        <v>1150.375</v>
      </c>
      <c r="S12" s="47">
        <f ca="1">AVERAGE(OFFSET('Baseline QTR'!$C12,0,4*(COLUMNS('Baseline QTR'!$C12:S12)-1),1,4))</f>
        <v>1177.4250000000002</v>
      </c>
      <c r="T12" s="47">
        <f ca="1">AVERAGE(OFFSET('Baseline QTR'!$C12,0,4*(COLUMNS('Baseline QTR'!$C12:T12)-1),1,4))</f>
        <v>1207.4416666666666</v>
      </c>
      <c r="U12" s="47">
        <f ca="1">AVERAGE(OFFSET('Baseline QTR'!$C12,0,4*(COLUMNS('Baseline QTR'!$C12:U12)-1),1,4))</f>
        <v>1228.2916666666667</v>
      </c>
      <c r="V12" s="47">
        <f ca="1">AVERAGE(OFFSET('Baseline QTR'!$C12,0,4*(COLUMNS('Baseline QTR'!$C12:V12)-1),1,4))</f>
        <v>1185.9166666666667</v>
      </c>
      <c r="W12" s="47">
        <f ca="1">AVERAGE(OFFSET('Baseline QTR'!$C12,0,4*(COLUMNS('Baseline QTR'!$C12:W12)-1),1,4))</f>
        <v>1179.6333333333332</v>
      </c>
      <c r="X12" s="47">
        <f ca="1">AVERAGE(OFFSET('Baseline QTR'!$C12,0,4*(COLUMNS('Baseline QTR'!$C12:X12)-1),1,4))</f>
        <v>1200.3666666666668</v>
      </c>
      <c r="Y12" s="47">
        <f ca="1">AVERAGE(OFFSET('Baseline QTR'!$C12,0,4*(COLUMNS('Baseline QTR'!$C12:Y12)-1),1,4))</f>
        <v>1226.075</v>
      </c>
      <c r="Z12" s="47">
        <f ca="1">AVERAGE(OFFSET('Baseline QTR'!$C12,0,4*(COLUMNS('Baseline QTR'!$C12:Z12)-1),1,4))</f>
        <v>1258.7249999999999</v>
      </c>
      <c r="AA12" s="47">
        <f ca="1">AVERAGE(OFFSET('Baseline QTR'!$C12,0,4*(COLUMNS('Baseline QTR'!$C12:AA12)-1),1,4))</f>
        <v>1294.4333333333334</v>
      </c>
      <c r="AB12" s="47">
        <f ca="1">AVERAGE(OFFSET('Baseline QTR'!$C12,0,4*(COLUMNS('Baseline QTR'!$C12:AB12)-1),1,4))</f>
        <v>1334.3083333333334</v>
      </c>
      <c r="AC12" s="47">
        <f ca="1">AVERAGE(OFFSET('Baseline QTR'!$C12,0,4*(COLUMNS('Baseline QTR'!$C12:AC12)-1),1,4))</f>
        <v>1382.2000000000003</v>
      </c>
      <c r="AD12" s="47">
        <f ca="1">AVERAGE(OFFSET('Baseline QTR'!$C12,0,4*(COLUMNS('Baseline QTR'!$C12:AD12)-1),1,4))</f>
        <v>1425.75</v>
      </c>
      <c r="AE12" s="47">
        <f ca="1">AVERAGE(OFFSET('Baseline QTR'!$C12,0,4*(COLUMNS('Baseline QTR'!$C12:AE12)-1),1,4))</f>
        <v>1458.7249999999999</v>
      </c>
      <c r="AF12" s="47">
        <f ca="1">AVERAGE(OFFSET('Baseline QTR'!$C12,0,4*(COLUMNS('Baseline QTR'!$C12:AF12)-1),1,4))</f>
        <v>1492.4166666666667</v>
      </c>
      <c r="AG12" s="48">
        <f ca="1">AVERAGE(OFFSET('Baseline QTR'!$C12,0,4*(COLUMNS('Baseline QTR'!$C12:AG12)-1),1,4))</f>
        <v>1408.8000000000002</v>
      </c>
      <c r="AH12" s="48">
        <f ca="1">AVERAGE(OFFSET('Baseline QTR'!$C12,0,4*(COLUMNS('Baseline QTR'!$C12:AH12)-1),1,4))</f>
        <v>1445.0166666666664</v>
      </c>
      <c r="AI12" s="48">
        <f ca="1">AVERAGE(OFFSET('Baseline QTR'!$C12,0,4*(COLUMNS('Baseline QTR'!$C12:AI12)-1),1,4))</f>
        <v>1514.5749999999998</v>
      </c>
      <c r="AJ12" s="48">
        <f ca="1">AVERAGE(OFFSET('Baseline QTR'!$C12,0,4*(COLUMNS('Baseline QTR'!$C12:AJ12)-1),1,4))</f>
        <v>1526.8916666666667</v>
      </c>
      <c r="AK12" s="48">
        <f ca="1">AVERAGE(OFFSET('Baseline QTR'!$C12,0,4*(COLUMNS('Baseline QTR'!$C12:AK12)-1),1,4))</f>
        <v>1545.2916666666665</v>
      </c>
      <c r="AL12" s="49">
        <f ca="1">AVERAGE(OFFSET('Baseline QTR'!$C12,0,4*(COLUMNS('Baseline QTR'!$C12:AL12)-1),1,4))</f>
        <v>1560.8367499999999</v>
      </c>
      <c r="AM12" s="49">
        <f ca="1">AVERAGE(OFFSET('Baseline QTR'!$C12,0,4*(COLUMNS('Baseline QTR'!$C12:AM12)-1),1,4))</f>
        <v>1569.08375</v>
      </c>
      <c r="AN12" s="49">
        <f ca="1">AVERAGE(OFFSET('Baseline QTR'!$C12,0,4*(COLUMNS('Baseline QTR'!$C12:AN12)-1),1,4))</f>
        <v>1571.9095</v>
      </c>
      <c r="AO12" s="49">
        <f ca="1">AVERAGE(OFFSET('Baseline QTR'!$C12,0,4*(COLUMNS('Baseline QTR'!$C12:AO12)-1),1,4))</f>
        <v>1583.58275</v>
      </c>
      <c r="AP12" s="49">
        <f ca="1">AVERAGE(OFFSET('Baseline QTR'!$C12,0,4*(COLUMNS('Baseline QTR'!$C12:AP12)-1),1,4))</f>
        <v>1605.07</v>
      </c>
      <c r="AQ12" s="49">
        <f ca="1">AVERAGE(OFFSET('Baseline QTR'!$C12,0,4*(COLUMNS('Baseline QTR'!$C12:AQ12)-1),1,4))</f>
        <v>1626.6475</v>
      </c>
    </row>
    <row r="13" spans="1:43" x14ac:dyDescent="0.2">
      <c r="A13" t="str">
        <f>'Baseline QTR'!A13</f>
        <v>KS_NTRD</v>
      </c>
      <c r="B13" t="str">
        <f>'Baseline QTR'!B13</f>
        <v xml:space="preserve">   Wholesale and retail trade</v>
      </c>
      <c r="C13" s="47">
        <f ca="1">AVERAGE(OFFSET('Baseline QTR'!$C13,0,4*(COLUMNS('Baseline QTR'!$C13:C13)-1),1,4))</f>
        <v>177.45833333333331</v>
      </c>
      <c r="D13" s="47">
        <f ca="1">AVERAGE(OFFSET('Baseline QTR'!$C13,0,4*(COLUMNS('Baseline QTR'!$C13:D13)-1),1,4))</f>
        <v>175.23333333333335</v>
      </c>
      <c r="E13" s="47">
        <f ca="1">AVERAGE(OFFSET('Baseline QTR'!$C13,0,4*(COLUMNS('Baseline QTR'!$C13:E13)-1),1,4))</f>
        <v>175.93333333333334</v>
      </c>
      <c r="F13" s="47">
        <f ca="1">AVERAGE(OFFSET('Baseline QTR'!$C13,0,4*(COLUMNS('Baseline QTR'!$C13:F13)-1),1,4))</f>
        <v>177.85833333333332</v>
      </c>
      <c r="G13" s="47">
        <f ca="1">AVERAGE(OFFSET('Baseline QTR'!$C13,0,4*(COLUMNS('Baseline QTR'!$C13:G13)-1),1,4))</f>
        <v>179.82500000000002</v>
      </c>
      <c r="H13" s="47">
        <f ca="1">AVERAGE(OFFSET('Baseline QTR'!$C13,0,4*(COLUMNS('Baseline QTR'!$C13:H13)-1),1,4))</f>
        <v>184.89999999999998</v>
      </c>
      <c r="I13" s="47">
        <f ca="1">AVERAGE(OFFSET('Baseline QTR'!$C13,0,4*(COLUMNS('Baseline QTR'!$C13:I13)-1),1,4))</f>
        <v>192.28333333333336</v>
      </c>
      <c r="J13" s="47">
        <f ca="1">AVERAGE(OFFSET('Baseline QTR'!$C13,0,4*(COLUMNS('Baseline QTR'!$C13:J13)-1),1,4))</f>
        <v>198.75833333333333</v>
      </c>
      <c r="K13" s="47">
        <f ca="1">AVERAGE(OFFSET('Baseline QTR'!$C13,0,4*(COLUMNS('Baseline QTR'!$C13:K13)-1),1,4))</f>
        <v>206.51666666666668</v>
      </c>
      <c r="L13" s="47">
        <f ca="1">AVERAGE(OFFSET('Baseline QTR'!$C13,0,4*(COLUMNS('Baseline QTR'!$C13:L13)-1),1,4))</f>
        <v>214.92500000000001</v>
      </c>
      <c r="M13" s="47">
        <f ca="1">AVERAGE(OFFSET('Baseline QTR'!$C13,0,4*(COLUMNS('Baseline QTR'!$C13:M13)-1),1,4))</f>
        <v>221.2833333333333</v>
      </c>
      <c r="N13" s="47">
        <f ca="1">AVERAGE(OFFSET('Baseline QTR'!$C13,0,4*(COLUMNS('Baseline QTR'!$C13:N13)-1),1,4))</f>
        <v>215.70833333333334</v>
      </c>
      <c r="O13" s="47">
        <f ca="1">AVERAGE(OFFSET('Baseline QTR'!$C13,0,4*(COLUMNS('Baseline QTR'!$C13:O13)-1),1,4))</f>
        <v>204.82499999999999</v>
      </c>
      <c r="P13" s="47">
        <f ca="1">AVERAGE(OFFSET('Baseline QTR'!$C13,0,4*(COLUMNS('Baseline QTR'!$C13:P13)-1),1,4))</f>
        <v>205.61666666666667</v>
      </c>
      <c r="Q13" s="47">
        <f ca="1">AVERAGE(OFFSET('Baseline QTR'!$C13,0,4*(COLUMNS('Baseline QTR'!$C13:Q13)-1),1,4))</f>
        <v>206.10833333333335</v>
      </c>
      <c r="R13" s="47">
        <f ca="1">AVERAGE(OFFSET('Baseline QTR'!$C13,0,4*(COLUMNS('Baseline QTR'!$C13:R13)-1),1,4))</f>
        <v>209.44166666666669</v>
      </c>
      <c r="S13" s="47">
        <f ca="1">AVERAGE(OFFSET('Baseline QTR'!$C13,0,4*(COLUMNS('Baseline QTR'!$C13:S13)-1),1,4))</f>
        <v>212.14999999999998</v>
      </c>
      <c r="T13" s="47">
        <f ca="1">AVERAGE(OFFSET('Baseline QTR'!$C13,0,4*(COLUMNS('Baseline QTR'!$C13:T13)-1),1,4))</f>
        <v>215.96666666666667</v>
      </c>
      <c r="U13" s="47">
        <f ca="1">AVERAGE(OFFSET('Baseline QTR'!$C13,0,4*(COLUMNS('Baseline QTR'!$C13:U13)-1),1,4))</f>
        <v>217.31666666666666</v>
      </c>
      <c r="V13" s="47">
        <f ca="1">AVERAGE(OFFSET('Baseline QTR'!$C13,0,4*(COLUMNS('Baseline QTR'!$C13:V13)-1),1,4))</f>
        <v>202.85000000000002</v>
      </c>
      <c r="W13" s="47">
        <f ca="1">AVERAGE(OFFSET('Baseline QTR'!$C13,0,4*(COLUMNS('Baseline QTR'!$C13:W13)-1),1,4))</f>
        <v>197.22500000000002</v>
      </c>
      <c r="X13" s="47">
        <f ca="1">AVERAGE(OFFSET('Baseline QTR'!$C13,0,4*(COLUMNS('Baseline QTR'!$C13:X13)-1),1,4))</f>
        <v>199.55833333333334</v>
      </c>
      <c r="Y13" s="47">
        <f ca="1">AVERAGE(OFFSET('Baseline QTR'!$C13,0,4*(COLUMNS('Baseline QTR'!$C13:Y13)-1),1,4))</f>
        <v>203</v>
      </c>
      <c r="Z13" s="47">
        <f ca="1">AVERAGE(OFFSET('Baseline QTR'!$C13,0,4*(COLUMNS('Baseline QTR'!$C13:Z13)-1),1,4))</f>
        <v>208.68333333333331</v>
      </c>
      <c r="AA13" s="47">
        <f ca="1">AVERAGE(OFFSET('Baseline QTR'!$C13,0,4*(COLUMNS('Baseline QTR'!$C13:AA13)-1),1,4))</f>
        <v>212.94166666666666</v>
      </c>
      <c r="AB13" s="47">
        <f ca="1">AVERAGE(OFFSET('Baseline QTR'!$C13,0,4*(COLUMNS('Baseline QTR'!$C13:AB13)-1),1,4))</f>
        <v>217.4</v>
      </c>
      <c r="AC13" s="47">
        <f ca="1">AVERAGE(OFFSET('Baseline QTR'!$C13,0,4*(COLUMNS('Baseline QTR'!$C13:AC13)-1),1,4))</f>
        <v>219.64999999999998</v>
      </c>
      <c r="AD13" s="47">
        <f ca="1">AVERAGE(OFFSET('Baseline QTR'!$C13,0,4*(COLUMNS('Baseline QTR'!$C13:AD13)-1),1,4))</f>
        <v>221.97499999999999</v>
      </c>
      <c r="AE13" s="47">
        <f ca="1">AVERAGE(OFFSET('Baseline QTR'!$C13,0,4*(COLUMNS('Baseline QTR'!$C13:AE13)-1),1,4))</f>
        <v>221.99166666666667</v>
      </c>
      <c r="AF13" s="47">
        <f ca="1">AVERAGE(OFFSET('Baseline QTR'!$C13,0,4*(COLUMNS('Baseline QTR'!$C13:AF13)-1),1,4))</f>
        <v>220.22500000000002</v>
      </c>
      <c r="AG13" s="48">
        <f ca="1">AVERAGE(OFFSET('Baseline QTR'!$C13,0,4*(COLUMNS('Baseline QTR'!$C13:AG13)-1),1,4))</f>
        <v>206.90833333333336</v>
      </c>
      <c r="AH13" s="48">
        <f ca="1">AVERAGE(OFFSET('Baseline QTR'!$C13,0,4*(COLUMNS('Baseline QTR'!$C13:AH13)-1),1,4))</f>
        <v>216.30833333333334</v>
      </c>
      <c r="AI13" s="48">
        <f ca="1">AVERAGE(OFFSET('Baseline QTR'!$C13,0,4*(COLUMNS('Baseline QTR'!$C13:AI13)-1),1,4))</f>
        <v>211.76666666666665</v>
      </c>
      <c r="AJ13" s="48">
        <f ca="1">AVERAGE(OFFSET('Baseline QTR'!$C13,0,4*(COLUMNS('Baseline QTR'!$C13:AJ13)-1),1,4))</f>
        <v>212.42499999999998</v>
      </c>
      <c r="AK13" s="48">
        <f ca="1">AVERAGE(OFFSET('Baseline QTR'!$C13,0,4*(COLUMNS('Baseline QTR'!$C13:AK13)-1),1,4))</f>
        <v>210.50833333333333</v>
      </c>
      <c r="AL13" s="49">
        <f ca="1">AVERAGE(OFFSET('Baseline QTR'!$C13,0,4*(COLUMNS('Baseline QTR'!$C13:AL13)-1),1,4))</f>
        <v>210.99312499999999</v>
      </c>
      <c r="AM13" s="49">
        <f ca="1">AVERAGE(OFFSET('Baseline QTR'!$C13,0,4*(COLUMNS('Baseline QTR'!$C13:AM13)-1),1,4))</f>
        <v>211.26760000000002</v>
      </c>
      <c r="AN13" s="49">
        <f ca="1">AVERAGE(OFFSET('Baseline QTR'!$C13,0,4*(COLUMNS('Baseline QTR'!$C13:AN13)-1),1,4))</f>
        <v>212.46605</v>
      </c>
      <c r="AO13" s="49">
        <f ca="1">AVERAGE(OFFSET('Baseline QTR'!$C13,0,4*(COLUMNS('Baseline QTR'!$C13:AO13)-1),1,4))</f>
        <v>211.36847499999999</v>
      </c>
      <c r="AP13" s="49">
        <f ca="1">AVERAGE(OFFSET('Baseline QTR'!$C13,0,4*(COLUMNS('Baseline QTR'!$C13:AP13)-1),1,4))</f>
        <v>210.938875</v>
      </c>
      <c r="AQ13" s="49">
        <f ca="1">AVERAGE(OFFSET('Baseline QTR'!$C13,0,4*(COLUMNS('Baseline QTR'!$C13:AQ13)-1),1,4))</f>
        <v>211.666225</v>
      </c>
    </row>
    <row r="14" spans="1:43" x14ac:dyDescent="0.2">
      <c r="A14" t="str">
        <f>'Baseline QTR'!A14</f>
        <v>KS_NTWU</v>
      </c>
      <c r="B14" t="str">
        <f>'Baseline QTR'!B14</f>
        <v xml:space="preserve">   Transportation and public utilities</v>
      </c>
      <c r="C14" s="47">
        <f ca="1">AVERAGE(OFFSET('Baseline QTR'!$C14,0,4*(COLUMNS('Baseline QTR'!$C14:C14)-1),1,4))</f>
        <v>51.23333333333332</v>
      </c>
      <c r="D14" s="47">
        <f ca="1">AVERAGE(OFFSET('Baseline QTR'!$C14,0,4*(COLUMNS('Baseline QTR'!$C14:D14)-1),1,4))</f>
        <v>52.400000000000041</v>
      </c>
      <c r="E14" s="47">
        <f ca="1">AVERAGE(OFFSET('Baseline QTR'!$C14,0,4*(COLUMNS('Baseline QTR'!$C14:E14)-1),1,4))</f>
        <v>50.925000000000018</v>
      </c>
      <c r="F14" s="47">
        <f ca="1">AVERAGE(OFFSET('Baseline QTR'!$C14,0,4*(COLUMNS('Baseline QTR'!$C14:F14)-1),1,4))</f>
        <v>49.875000000000014</v>
      </c>
      <c r="G14" s="47">
        <f ca="1">AVERAGE(OFFSET('Baseline QTR'!$C14,0,4*(COLUMNS('Baseline QTR'!$C14:G14)-1),1,4))</f>
        <v>50.333333333333357</v>
      </c>
      <c r="H14" s="47">
        <f ca="1">AVERAGE(OFFSET('Baseline QTR'!$C14,0,4*(COLUMNS('Baseline QTR'!$C14:H14)-1),1,4))</f>
        <v>50.675000000000004</v>
      </c>
      <c r="I14" s="47">
        <f ca="1">AVERAGE(OFFSET('Baseline QTR'!$C14,0,4*(COLUMNS('Baseline QTR'!$C14:I14)-1),1,4))</f>
        <v>52.533333333333374</v>
      </c>
      <c r="J14" s="47">
        <f ca="1">AVERAGE(OFFSET('Baseline QTR'!$C14,0,4*(COLUMNS('Baseline QTR'!$C14:J14)-1),1,4))</f>
        <v>53.658333333333296</v>
      </c>
      <c r="K14" s="47">
        <f ca="1">AVERAGE(OFFSET('Baseline QTR'!$C14,0,4*(COLUMNS('Baseline QTR'!$C14:K14)-1),1,4))</f>
        <v>56.683333333333337</v>
      </c>
      <c r="L14" s="47">
        <f ca="1">AVERAGE(OFFSET('Baseline QTR'!$C14,0,4*(COLUMNS('Baseline QTR'!$C14:L14)-1),1,4))</f>
        <v>57.208333333333414</v>
      </c>
      <c r="M14" s="47">
        <f ca="1">AVERAGE(OFFSET('Baseline QTR'!$C14,0,4*(COLUMNS('Baseline QTR'!$C14:M14)-1),1,4))</f>
        <v>56.574999999999989</v>
      </c>
      <c r="N14" s="47">
        <f ca="1">AVERAGE(OFFSET('Baseline QTR'!$C14,0,4*(COLUMNS('Baseline QTR'!$C14:N14)-1),1,4))</f>
        <v>54.866666666666703</v>
      </c>
      <c r="O14" s="47">
        <f ca="1">AVERAGE(OFFSET('Baseline QTR'!$C14,0,4*(COLUMNS('Baseline QTR'!$C14:O14)-1),1,4))</f>
        <v>51.65000000000007</v>
      </c>
      <c r="P14" s="47">
        <f ca="1">AVERAGE(OFFSET('Baseline QTR'!$C14,0,4*(COLUMNS('Baseline QTR'!$C14:P14)-1),1,4))</f>
        <v>50.599999999999994</v>
      </c>
      <c r="Q14" s="47">
        <f ca="1">AVERAGE(OFFSET('Baseline QTR'!$C14,0,4*(COLUMNS('Baseline QTR'!$C14:Q14)-1),1,4))</f>
        <v>50.700000000000031</v>
      </c>
      <c r="R14" s="47">
        <f ca="1">AVERAGE(OFFSET('Baseline QTR'!$C14,0,4*(COLUMNS('Baseline QTR'!$C14:R14)-1),1,4))</f>
        <v>50.124999999999972</v>
      </c>
      <c r="S14" s="47">
        <f ca="1">AVERAGE(OFFSET('Baseline QTR'!$C14,0,4*(COLUMNS('Baseline QTR'!$C14:S14)-1),1,4))</f>
        <v>50.650000000000055</v>
      </c>
      <c r="T14" s="47">
        <f ca="1">AVERAGE(OFFSET('Baseline QTR'!$C14,0,4*(COLUMNS('Baseline QTR'!$C14:T14)-1),1,4))</f>
        <v>51.84999999999998</v>
      </c>
      <c r="U14" s="47">
        <f ca="1">AVERAGE(OFFSET('Baseline QTR'!$C14,0,4*(COLUMNS('Baseline QTR'!$C14:U14)-1),1,4))</f>
        <v>51.341666666666626</v>
      </c>
      <c r="V14" s="47">
        <f ca="1">AVERAGE(OFFSET('Baseline QTR'!$C14,0,4*(COLUMNS('Baseline QTR'!$C14:V14)-1),1,4))</f>
        <v>47.858333333333327</v>
      </c>
      <c r="W14" s="47">
        <f ca="1">AVERAGE(OFFSET('Baseline QTR'!$C14,0,4*(COLUMNS('Baseline QTR'!$C14:W14)-1),1,4))</f>
        <v>46.583333333333243</v>
      </c>
      <c r="X14" s="47">
        <f ca="1">AVERAGE(OFFSET('Baseline QTR'!$C14,0,4*(COLUMNS('Baseline QTR'!$C14:X14)-1),1,4))</f>
        <v>48.000000000000014</v>
      </c>
      <c r="Y14" s="47">
        <f ca="1">AVERAGE(OFFSET('Baseline QTR'!$C14,0,4*(COLUMNS('Baseline QTR'!$C14:Y14)-1),1,4))</f>
        <v>48.691666666666585</v>
      </c>
      <c r="Z14" s="47">
        <f ca="1">AVERAGE(OFFSET('Baseline QTR'!$C14,0,4*(COLUMNS('Baseline QTR'!$C14:Z14)-1),1,4))</f>
        <v>49.699999999999932</v>
      </c>
      <c r="AA14" s="47">
        <f ca="1">AVERAGE(OFFSET('Baseline QTR'!$C14,0,4*(COLUMNS('Baseline QTR'!$C14:AA14)-1),1,4))</f>
        <v>53.308333333333358</v>
      </c>
      <c r="AB14" s="47">
        <f ca="1">AVERAGE(OFFSET('Baseline QTR'!$C14,0,4*(COLUMNS('Baseline QTR'!$C14:AB14)-1),1,4))</f>
        <v>56.308333333333429</v>
      </c>
      <c r="AC14" s="47">
        <f ca="1">AVERAGE(OFFSET('Baseline QTR'!$C14,0,4*(COLUMNS('Baseline QTR'!$C14:AC14)-1),1,4))</f>
        <v>59.308333333333493</v>
      </c>
      <c r="AD14" s="47">
        <f ca="1">AVERAGE(OFFSET('Baseline QTR'!$C14,0,4*(COLUMNS('Baseline QTR'!$C14:AD14)-1),1,4))</f>
        <v>62.866666666666632</v>
      </c>
      <c r="AE14" s="47">
        <f ca="1">AVERAGE(OFFSET('Baseline QTR'!$C14,0,4*(COLUMNS('Baseline QTR'!$C14:AE14)-1),1,4))</f>
        <v>64.966666666666669</v>
      </c>
      <c r="AF14" s="47">
        <f ca="1">AVERAGE(OFFSET('Baseline QTR'!$C14,0,4*(COLUMNS('Baseline QTR'!$C14:AF14)-1),1,4))</f>
        <v>67.216666666666583</v>
      </c>
      <c r="AG14" s="48">
        <f ca="1">AVERAGE(OFFSET('Baseline QTR'!$C14,0,4*(COLUMNS('Baseline QTR'!$C14:AG14)-1),1,4))</f>
        <v>64.833333333333314</v>
      </c>
      <c r="AH14" s="48">
        <f ca="1">AVERAGE(OFFSET('Baseline QTR'!$C14,0,4*(COLUMNS('Baseline QTR'!$C14:AH14)-1),1,4))</f>
        <v>65.650000000000034</v>
      </c>
      <c r="AI14" s="48">
        <f ca="1">AVERAGE(OFFSET('Baseline QTR'!$C14,0,4*(COLUMNS('Baseline QTR'!$C14:AI14)-1),1,4))</f>
        <v>72.041666666666643</v>
      </c>
      <c r="AJ14" s="48">
        <f ca="1">AVERAGE(OFFSET('Baseline QTR'!$C14,0,4*(COLUMNS('Baseline QTR'!$C14:AJ14)-1),1,4))</f>
        <v>72.508333333333439</v>
      </c>
      <c r="AK14" s="48">
        <f ca="1">AVERAGE(OFFSET('Baseline QTR'!$C14,0,4*(COLUMNS('Baseline QTR'!$C14:AK14)-1),1,4))</f>
        <v>72.675000000000068</v>
      </c>
      <c r="AL14" s="49">
        <f ca="1">AVERAGE(OFFSET('Baseline QTR'!$C14,0,4*(COLUMNS('Baseline QTR'!$C14:AL14)-1),1,4))</f>
        <v>73.468950000000007</v>
      </c>
      <c r="AM14" s="49">
        <f ca="1">AVERAGE(OFFSET('Baseline QTR'!$C14,0,4*(COLUMNS('Baseline QTR'!$C14:AM14)-1),1,4))</f>
        <v>73.655717500000009</v>
      </c>
      <c r="AN14" s="49">
        <f ca="1">AVERAGE(OFFSET('Baseline QTR'!$C14,0,4*(COLUMNS('Baseline QTR'!$C14:AN14)-1),1,4))</f>
        <v>73.325590000000005</v>
      </c>
      <c r="AO14" s="49">
        <f ca="1">AVERAGE(OFFSET('Baseline QTR'!$C14,0,4*(COLUMNS('Baseline QTR'!$C14:AO14)-1),1,4))</f>
        <v>73.9901275</v>
      </c>
      <c r="AP14" s="49">
        <f ca="1">AVERAGE(OFFSET('Baseline QTR'!$C14,0,4*(COLUMNS('Baseline QTR'!$C14:AP14)-1),1,4))</f>
        <v>75.533892499999993</v>
      </c>
      <c r="AQ14" s="49">
        <f ca="1">AVERAGE(OFFSET('Baseline QTR'!$C14,0,4*(COLUMNS('Baseline QTR'!$C14:AQ14)-1),1,4))</f>
        <v>77.251640000000009</v>
      </c>
    </row>
    <row r="15" spans="1:43" x14ac:dyDescent="0.2">
      <c r="A15" t="str">
        <f>'Baseline QTR'!A15</f>
        <v>KS_NINF</v>
      </c>
      <c r="B15" t="str">
        <f>'Baseline QTR'!B15</f>
        <v xml:space="preserve">   Information</v>
      </c>
      <c r="C15" s="47">
        <f ca="1">AVERAGE(OFFSET('Baseline QTR'!$C15,0,4*(COLUMNS('Baseline QTR'!$C15:C15)-1),1,4))</f>
        <v>31.725000000000001</v>
      </c>
      <c r="D15" s="47">
        <f ca="1">AVERAGE(OFFSET('Baseline QTR'!$C15,0,4*(COLUMNS('Baseline QTR'!$C15:D15)-1),1,4))</f>
        <v>33.208333333333329</v>
      </c>
      <c r="E15" s="47">
        <f ca="1">AVERAGE(OFFSET('Baseline QTR'!$C15,0,4*(COLUMNS('Baseline QTR'!$C15:E15)-1),1,4))</f>
        <v>35.241666666666667</v>
      </c>
      <c r="F15" s="47">
        <f ca="1">AVERAGE(OFFSET('Baseline QTR'!$C15,0,4*(COLUMNS('Baseline QTR'!$C15:F15)-1),1,4))</f>
        <v>38.016666666666666</v>
      </c>
      <c r="G15" s="47">
        <f ca="1">AVERAGE(OFFSET('Baseline QTR'!$C15,0,4*(COLUMNS('Baseline QTR'!$C15:G15)-1),1,4))</f>
        <v>40.516666666666666</v>
      </c>
      <c r="H15" s="47">
        <f ca="1">AVERAGE(OFFSET('Baseline QTR'!$C15,0,4*(COLUMNS('Baseline QTR'!$C15:H15)-1),1,4))</f>
        <v>45.908333333333331</v>
      </c>
      <c r="I15" s="47">
        <f ca="1">AVERAGE(OFFSET('Baseline QTR'!$C15,0,4*(COLUMNS('Baseline QTR'!$C15:I15)-1),1,4))</f>
        <v>50</v>
      </c>
      <c r="J15" s="47">
        <f ca="1">AVERAGE(OFFSET('Baseline QTR'!$C15,0,4*(COLUMNS('Baseline QTR'!$C15:J15)-1),1,4))</f>
        <v>53.65</v>
      </c>
      <c r="K15" s="47">
        <f ca="1">AVERAGE(OFFSET('Baseline QTR'!$C15,0,4*(COLUMNS('Baseline QTR'!$C15:K15)-1),1,4))</f>
        <v>57.291666666666671</v>
      </c>
      <c r="L15" s="47">
        <f ca="1">AVERAGE(OFFSET('Baseline QTR'!$C15,0,4*(COLUMNS('Baseline QTR'!$C15:L15)-1),1,4))</f>
        <v>64.416666666666671</v>
      </c>
      <c r="M15" s="47">
        <f ca="1">AVERAGE(OFFSET('Baseline QTR'!$C15,0,4*(COLUMNS('Baseline QTR'!$C15:M15)-1),1,4))</f>
        <v>75.675000000000011</v>
      </c>
      <c r="N15" s="47">
        <f ca="1">AVERAGE(OFFSET('Baseline QTR'!$C15,0,4*(COLUMNS('Baseline QTR'!$C15:N15)-1),1,4))</f>
        <v>76.908333333333331</v>
      </c>
      <c r="O15" s="47">
        <f ca="1">AVERAGE(OFFSET('Baseline QTR'!$C15,0,4*(COLUMNS('Baseline QTR'!$C15:O15)-1),1,4))</f>
        <v>73</v>
      </c>
      <c r="P15" s="47">
        <f ca="1">AVERAGE(OFFSET('Baseline QTR'!$C15,0,4*(COLUMNS('Baseline QTR'!$C15:P15)-1),1,4))</f>
        <v>71.716666666666669</v>
      </c>
      <c r="Q15" s="47">
        <f ca="1">AVERAGE(OFFSET('Baseline QTR'!$C15,0,4*(COLUMNS('Baseline QTR'!$C15:Q15)-1),1,4))</f>
        <v>72.691666666666663</v>
      </c>
      <c r="R15" s="47">
        <f ca="1">AVERAGE(OFFSET('Baseline QTR'!$C15,0,4*(COLUMNS('Baseline QTR'!$C15:R15)-1),1,4))</f>
        <v>74.283333333333331</v>
      </c>
      <c r="S15" s="47">
        <f ca="1">AVERAGE(OFFSET('Baseline QTR'!$C15,0,4*(COLUMNS('Baseline QTR'!$C15:S15)-1),1,4))</f>
        <v>77.766666666666666</v>
      </c>
      <c r="T15" s="47">
        <f ca="1">AVERAGE(OFFSET('Baseline QTR'!$C15,0,4*(COLUMNS('Baseline QTR'!$C15:T15)-1),1,4))</f>
        <v>81.625</v>
      </c>
      <c r="U15" s="47">
        <f ca="1">AVERAGE(OFFSET('Baseline QTR'!$C15,0,4*(COLUMNS('Baseline QTR'!$C15:U15)-1),1,4))</f>
        <v>85.333333333333329</v>
      </c>
      <c r="V15" s="47">
        <f ca="1">AVERAGE(OFFSET('Baseline QTR'!$C15,0,4*(COLUMNS('Baseline QTR'!$C15:V15)-1),1,4))</f>
        <v>85.174999999999997</v>
      </c>
      <c r="W15" s="47">
        <f ca="1">AVERAGE(OFFSET('Baseline QTR'!$C15,0,4*(COLUMNS('Baseline QTR'!$C15:W15)-1),1,4))</f>
        <v>84.775000000000006</v>
      </c>
      <c r="X15" s="47">
        <f ca="1">AVERAGE(OFFSET('Baseline QTR'!$C15,0,4*(COLUMNS('Baseline QTR'!$C15:X15)-1),1,4))</f>
        <v>85.916666666666671</v>
      </c>
      <c r="Y15" s="47">
        <f ca="1">AVERAGE(OFFSET('Baseline QTR'!$C15,0,4*(COLUMNS('Baseline QTR'!$C15:Y15)-1),1,4))</f>
        <v>86.875</v>
      </c>
      <c r="Z15" s="47">
        <f ca="1">AVERAGE(OFFSET('Baseline QTR'!$C15,0,4*(COLUMNS('Baseline QTR'!$C15:Z15)-1),1,4))</f>
        <v>88.149999999999991</v>
      </c>
      <c r="AA15" s="47">
        <f ca="1">AVERAGE(OFFSET('Baseline QTR'!$C15,0,4*(COLUMNS('Baseline QTR'!$C15:AA15)-1),1,4))</f>
        <v>91.64166666666668</v>
      </c>
      <c r="AB15" s="47">
        <f ca="1">AVERAGE(OFFSET('Baseline QTR'!$C15,0,4*(COLUMNS('Baseline QTR'!$C15:AB15)-1),1,4))</f>
        <v>94.666666666666657</v>
      </c>
      <c r="AC15" s="47">
        <f ca="1">AVERAGE(OFFSET('Baseline QTR'!$C15,0,4*(COLUMNS('Baseline QTR'!$C15:AC15)-1),1,4))</f>
        <v>102.15</v>
      </c>
      <c r="AD15" s="47">
        <f ca="1">AVERAGE(OFFSET('Baseline QTR'!$C15,0,4*(COLUMNS('Baseline QTR'!$C15:AD15)-1),1,4))</f>
        <v>108.55833333333334</v>
      </c>
      <c r="AE15" s="47">
        <f ca="1">AVERAGE(OFFSET('Baseline QTR'!$C15,0,4*(COLUMNS('Baseline QTR'!$C15:AE15)-1),1,4))</f>
        <v>116.26666666666667</v>
      </c>
      <c r="AF15" s="47">
        <f ca="1">AVERAGE(OFFSET('Baseline QTR'!$C15,0,4*(COLUMNS('Baseline QTR'!$C15:AF15)-1),1,4))</f>
        <v>126.16666666666666</v>
      </c>
      <c r="AG15" s="48">
        <f ca="1">AVERAGE(OFFSET('Baseline QTR'!$C15,0,4*(COLUMNS('Baseline QTR'!$C15:AG15)-1),1,4))</f>
        <v>131.55000000000001</v>
      </c>
      <c r="AH15" s="48">
        <f ca="1">AVERAGE(OFFSET('Baseline QTR'!$C15,0,4*(COLUMNS('Baseline QTR'!$C15:AH15)-1),1,4))</f>
        <v>137.52499999999998</v>
      </c>
      <c r="AI15" s="48">
        <f ca="1">AVERAGE(OFFSET('Baseline QTR'!$C15,0,4*(COLUMNS('Baseline QTR'!$C15:AI15)-1),1,4))</f>
        <v>144.79999999999998</v>
      </c>
      <c r="AJ15" s="48">
        <f ca="1">AVERAGE(OFFSET('Baseline QTR'!$C15,0,4*(COLUMNS('Baseline QTR'!$C15:AJ15)-1),1,4))</f>
        <v>138.63333333333333</v>
      </c>
      <c r="AK15" s="48">
        <f ca="1">AVERAGE(OFFSET('Baseline QTR'!$C15,0,4*(COLUMNS('Baseline QTR'!$C15:AK15)-1),1,4))</f>
        <v>133.85833333333332</v>
      </c>
      <c r="AL15" s="49">
        <f ca="1">AVERAGE(OFFSET('Baseline QTR'!$C15,0,4*(COLUMNS('Baseline QTR'!$C15:AL15)-1),1,4))</f>
        <v>135.80824999999999</v>
      </c>
      <c r="AM15" s="49">
        <f ca="1">AVERAGE(OFFSET('Baseline QTR'!$C15,0,4*(COLUMNS('Baseline QTR'!$C15:AM15)-1),1,4))</f>
        <v>135.98242500000001</v>
      </c>
      <c r="AN15" s="49">
        <f ca="1">AVERAGE(OFFSET('Baseline QTR'!$C15,0,4*(COLUMNS('Baseline QTR'!$C15:AN15)-1),1,4))</f>
        <v>134.214</v>
      </c>
      <c r="AO15" s="49">
        <f ca="1">AVERAGE(OFFSET('Baseline QTR'!$C15,0,4*(COLUMNS('Baseline QTR'!$C15:AO15)-1),1,4))</f>
        <v>134.272975</v>
      </c>
      <c r="AP15" s="49">
        <f ca="1">AVERAGE(OFFSET('Baseline QTR'!$C15,0,4*(COLUMNS('Baseline QTR'!$C15:AP15)-1),1,4))</f>
        <v>136.66862499999999</v>
      </c>
      <c r="AQ15" s="49">
        <f ca="1">AVERAGE(OFFSET('Baseline QTR'!$C15,0,4*(COLUMNS('Baseline QTR'!$C15:AQ15)-1),1,4))</f>
        <v>138.956075</v>
      </c>
    </row>
    <row r="16" spans="1:43" x14ac:dyDescent="0.2">
      <c r="A16" t="str">
        <f>'Baseline QTR'!A16</f>
        <v>KS_NFIN</v>
      </c>
      <c r="B16" t="str">
        <f>'Baseline QTR'!B16</f>
        <v xml:space="preserve">   Financial activities</v>
      </c>
      <c r="C16" s="47">
        <f ca="1">AVERAGE(OFFSET('Baseline QTR'!$C16,0,4*(COLUMNS('Baseline QTR'!$C16:C16)-1),1,4))</f>
        <v>70.75</v>
      </c>
      <c r="D16" s="47">
        <f ca="1">AVERAGE(OFFSET('Baseline QTR'!$C16,0,4*(COLUMNS('Baseline QTR'!$C16:D16)-1),1,4))</f>
        <v>70.741666666666674</v>
      </c>
      <c r="E16" s="47">
        <f ca="1">AVERAGE(OFFSET('Baseline QTR'!$C16,0,4*(COLUMNS('Baseline QTR'!$C16:E16)-1),1,4))</f>
        <v>72.116666666666674</v>
      </c>
      <c r="F16" s="47">
        <f ca="1">AVERAGE(OFFSET('Baseline QTR'!$C16,0,4*(COLUMNS('Baseline QTR'!$C16:F16)-1),1,4))</f>
        <v>74.75</v>
      </c>
      <c r="G16" s="47">
        <f ca="1">AVERAGE(OFFSET('Baseline QTR'!$C16,0,4*(COLUMNS('Baseline QTR'!$C16:G16)-1),1,4))</f>
        <v>75.858333333333334</v>
      </c>
      <c r="H16" s="47">
        <f ca="1">AVERAGE(OFFSET('Baseline QTR'!$C16,0,4*(COLUMNS('Baseline QTR'!$C16:H16)-1),1,4))</f>
        <v>73.908333333333331</v>
      </c>
      <c r="I16" s="47">
        <f ca="1">AVERAGE(OFFSET('Baseline QTR'!$C16,0,4*(COLUMNS('Baseline QTR'!$C16:I16)-1),1,4))</f>
        <v>75.925000000000011</v>
      </c>
      <c r="J16" s="47">
        <f ca="1">AVERAGE(OFFSET('Baseline QTR'!$C16,0,4*(COLUMNS('Baseline QTR'!$C16:J16)-1),1,4))</f>
        <v>78.083333333333329</v>
      </c>
      <c r="K16" s="47">
        <f ca="1">AVERAGE(OFFSET('Baseline QTR'!$C16,0,4*(COLUMNS('Baseline QTR'!$C16:K16)-1),1,4))</f>
        <v>83.724999999999994</v>
      </c>
      <c r="L16" s="47">
        <f ca="1">AVERAGE(OFFSET('Baseline QTR'!$C16,0,4*(COLUMNS('Baseline QTR'!$C16:L16)-1),1,4))</f>
        <v>88.524999999999991</v>
      </c>
      <c r="M16" s="47">
        <f ca="1">AVERAGE(OFFSET('Baseline QTR'!$C16,0,4*(COLUMNS('Baseline QTR'!$C16:M16)-1),1,4))</f>
        <v>88.550000000000011</v>
      </c>
      <c r="N16" s="47">
        <f ca="1">AVERAGE(OFFSET('Baseline QTR'!$C16,0,4*(COLUMNS('Baseline QTR'!$C16:N16)-1),1,4))</f>
        <v>90.591666666666669</v>
      </c>
      <c r="O16" s="47">
        <f ca="1">AVERAGE(OFFSET('Baseline QTR'!$C16,0,4*(COLUMNS('Baseline QTR'!$C16:O16)-1),1,4))</f>
        <v>90.025000000000006</v>
      </c>
      <c r="P16" s="47">
        <f ca="1">AVERAGE(OFFSET('Baseline QTR'!$C16,0,4*(COLUMNS('Baseline QTR'!$C16:P16)-1),1,4))</f>
        <v>92.575000000000003</v>
      </c>
      <c r="Q16" s="47">
        <f ca="1">AVERAGE(OFFSET('Baseline QTR'!$C16,0,4*(COLUMNS('Baseline QTR'!$C16:Q16)-1),1,4))</f>
        <v>91.774999999999991</v>
      </c>
      <c r="R16" s="47">
        <f ca="1">AVERAGE(OFFSET('Baseline QTR'!$C16,0,4*(COLUMNS('Baseline QTR'!$C16:R16)-1),1,4))</f>
        <v>92.4</v>
      </c>
      <c r="S16" s="47">
        <f ca="1">AVERAGE(OFFSET('Baseline QTR'!$C16,0,4*(COLUMNS('Baseline QTR'!$C16:S16)-1),1,4))</f>
        <v>93.924999999999997</v>
      </c>
      <c r="T16" s="47">
        <f ca="1">AVERAGE(OFFSET('Baseline QTR'!$C16,0,4*(COLUMNS('Baseline QTR'!$C16:T16)-1),1,4))</f>
        <v>93.424999999999983</v>
      </c>
      <c r="U16" s="47">
        <f ca="1">AVERAGE(OFFSET('Baseline QTR'!$C16,0,4*(COLUMNS('Baseline QTR'!$C16:U16)-1),1,4))</f>
        <v>91.591666666666669</v>
      </c>
      <c r="V16" s="47">
        <f ca="1">AVERAGE(OFFSET('Baseline QTR'!$C16,0,4*(COLUMNS('Baseline QTR'!$C16:V16)-1),1,4))</f>
        <v>84.275000000000006</v>
      </c>
      <c r="W16" s="47">
        <f ca="1">AVERAGE(OFFSET('Baseline QTR'!$C16,0,4*(COLUMNS('Baseline QTR'!$C16:W16)-1),1,4))</f>
        <v>80.099999999999994</v>
      </c>
      <c r="X16" s="47">
        <f ca="1">AVERAGE(OFFSET('Baseline QTR'!$C16,0,4*(COLUMNS('Baseline QTR'!$C16:X16)-1),1,4))</f>
        <v>78.525000000000006</v>
      </c>
      <c r="Y16" s="47">
        <f ca="1">AVERAGE(OFFSET('Baseline QTR'!$C16,0,4*(COLUMNS('Baseline QTR'!$C16:Y16)-1),1,4))</f>
        <v>77.866666666666674</v>
      </c>
      <c r="Z16" s="47">
        <f ca="1">AVERAGE(OFFSET('Baseline QTR'!$C16,0,4*(COLUMNS('Baseline QTR'!$C16:Z16)-1),1,4))</f>
        <v>80.258333333333326</v>
      </c>
      <c r="AA16" s="47">
        <f ca="1">AVERAGE(OFFSET('Baseline QTR'!$C16,0,4*(COLUMNS('Baseline QTR'!$C16:AA16)-1),1,4))</f>
        <v>80.991666666666674</v>
      </c>
      <c r="AB16" s="47">
        <f ca="1">AVERAGE(OFFSET('Baseline QTR'!$C16,0,4*(COLUMNS('Baseline QTR'!$C16:AB16)-1),1,4))</f>
        <v>82.050000000000011</v>
      </c>
      <c r="AC16" s="47">
        <f ca="1">AVERAGE(OFFSET('Baseline QTR'!$C16,0,4*(COLUMNS('Baseline QTR'!$C16:AC16)-1),1,4))</f>
        <v>83.233333333333334</v>
      </c>
      <c r="AD16" s="47">
        <f ca="1">AVERAGE(OFFSET('Baseline QTR'!$C16,0,4*(COLUMNS('Baseline QTR'!$C16:AD16)-1),1,4))</f>
        <v>84.283333333333331</v>
      </c>
      <c r="AE16" s="47">
        <f ca="1">AVERAGE(OFFSET('Baseline QTR'!$C16,0,4*(COLUMNS('Baseline QTR'!$C16:AE16)-1),1,4))</f>
        <v>86.658333333333331</v>
      </c>
      <c r="AF16" s="47">
        <f ca="1">AVERAGE(OFFSET('Baseline QTR'!$C16,0,4*(COLUMNS('Baseline QTR'!$C16:AF16)-1),1,4))</f>
        <v>88.35</v>
      </c>
      <c r="AG16" s="48">
        <f ca="1">AVERAGE(OFFSET('Baseline QTR'!$C16,0,4*(COLUMNS('Baseline QTR'!$C16:AG16)-1),1,4))</f>
        <v>86.174999999999997</v>
      </c>
      <c r="AH16" s="48">
        <f ca="1">AVERAGE(OFFSET('Baseline QTR'!$C16,0,4*(COLUMNS('Baseline QTR'!$C16:AH16)-1),1,4))</f>
        <v>87.183333333333323</v>
      </c>
      <c r="AI16" s="48">
        <f ca="1">AVERAGE(OFFSET('Baseline QTR'!$C16,0,4*(COLUMNS('Baseline QTR'!$C16:AI16)-1),1,4))</f>
        <v>89.191666666666663</v>
      </c>
      <c r="AJ16" s="48">
        <f ca="1">AVERAGE(OFFSET('Baseline QTR'!$C16,0,4*(COLUMNS('Baseline QTR'!$C16:AJ16)-1),1,4))</f>
        <v>87.583333333333343</v>
      </c>
      <c r="AK16" s="48">
        <f ca="1">AVERAGE(OFFSET('Baseline QTR'!$C16,0,4*(COLUMNS('Baseline QTR'!$C16:AK16)-1),1,4))</f>
        <v>86.35833333333332</v>
      </c>
      <c r="AL16" s="49">
        <f ca="1">AVERAGE(OFFSET('Baseline QTR'!$C16,0,4*(COLUMNS('Baseline QTR'!$C16:AL16)-1),1,4))</f>
        <v>86.496862499999992</v>
      </c>
      <c r="AM16" s="49">
        <f ca="1">AVERAGE(OFFSET('Baseline QTR'!$C16,0,4*(COLUMNS('Baseline QTR'!$C16:AM16)-1),1,4))</f>
        <v>87.332282499999991</v>
      </c>
      <c r="AN16" s="49">
        <f ca="1">AVERAGE(OFFSET('Baseline QTR'!$C16,0,4*(COLUMNS('Baseline QTR'!$C16:AN16)-1),1,4))</f>
        <v>87.636952500000007</v>
      </c>
      <c r="AO16" s="49">
        <f ca="1">AVERAGE(OFFSET('Baseline QTR'!$C16,0,4*(COLUMNS('Baseline QTR'!$C16:AO16)-1),1,4))</f>
        <v>87.016805000000005</v>
      </c>
      <c r="AP16" s="49">
        <f ca="1">AVERAGE(OFFSET('Baseline QTR'!$C16,0,4*(COLUMNS('Baseline QTR'!$C16:AP16)-1),1,4))</f>
        <v>86.471865000000008</v>
      </c>
      <c r="AQ16" s="49">
        <f ca="1">AVERAGE(OFFSET('Baseline QTR'!$C16,0,4*(COLUMNS('Baseline QTR'!$C16:AQ16)-1),1,4))</f>
        <v>85.714972499999988</v>
      </c>
    </row>
    <row r="17" spans="1:43" x14ac:dyDescent="0.2">
      <c r="A17" t="str">
        <f>'Baseline QTR'!A17</f>
        <v>KS_NPBS</v>
      </c>
      <c r="B17" t="str">
        <f>'Baseline QTR'!B17</f>
        <v xml:space="preserve">   Professional and business services</v>
      </c>
      <c r="C17" s="47">
        <f ca="1">AVERAGE(OFFSET('Baseline QTR'!$C17,0,4*(COLUMNS('Baseline QTR'!$C17:C17)-1),1,4))</f>
        <v>124.5</v>
      </c>
      <c r="D17" s="47">
        <f ca="1">AVERAGE(OFFSET('Baseline QTR'!$C17,0,4*(COLUMNS('Baseline QTR'!$C17:D17)-1),1,4))</f>
        <v>124.32499999999999</v>
      </c>
      <c r="E17" s="47">
        <f ca="1">AVERAGE(OFFSET('Baseline QTR'!$C17,0,4*(COLUMNS('Baseline QTR'!$C17:E17)-1),1,4))</f>
        <v>125.89166666666665</v>
      </c>
      <c r="F17" s="47">
        <f ca="1">AVERAGE(OFFSET('Baseline QTR'!$C17,0,4*(COLUMNS('Baseline QTR'!$C17:F17)-1),1,4))</f>
        <v>131.95833333333331</v>
      </c>
      <c r="G17" s="47">
        <f ca="1">AVERAGE(OFFSET('Baseline QTR'!$C17,0,4*(COLUMNS('Baseline QTR'!$C17:G17)-1),1,4))</f>
        <v>140.54166666666666</v>
      </c>
      <c r="H17" s="47">
        <f ca="1">AVERAGE(OFFSET('Baseline QTR'!$C17,0,4*(COLUMNS('Baseline QTR'!$C17:H17)-1),1,4))</f>
        <v>146</v>
      </c>
      <c r="I17" s="47">
        <f ca="1">AVERAGE(OFFSET('Baseline QTR'!$C17,0,4*(COLUMNS('Baseline QTR'!$C17:I17)-1),1,4))</f>
        <v>155.82499999999999</v>
      </c>
      <c r="J17" s="47">
        <f ca="1">AVERAGE(OFFSET('Baseline QTR'!$C17,0,4*(COLUMNS('Baseline QTR'!$C17:J17)-1),1,4))</f>
        <v>169.43333333333334</v>
      </c>
      <c r="K17" s="47">
        <f ca="1">AVERAGE(OFFSET('Baseline QTR'!$C17,0,4*(COLUMNS('Baseline QTR'!$C17:K17)-1),1,4))</f>
        <v>179.10833333333332</v>
      </c>
      <c r="L17" s="47">
        <f ca="1">AVERAGE(OFFSET('Baseline QTR'!$C17,0,4*(COLUMNS('Baseline QTR'!$C17:L17)-1),1,4))</f>
        <v>189.76666666666668</v>
      </c>
      <c r="M17" s="47">
        <f ca="1">AVERAGE(OFFSET('Baseline QTR'!$C17,0,4*(COLUMNS('Baseline QTR'!$C17:M17)-1),1,4))</f>
        <v>202.31666666666666</v>
      </c>
      <c r="N17" s="47">
        <f ca="1">AVERAGE(OFFSET('Baseline QTR'!$C17,0,4*(COLUMNS('Baseline QTR'!$C17:N17)-1),1,4))</f>
        <v>190.625</v>
      </c>
      <c r="O17" s="47">
        <f ca="1">AVERAGE(OFFSET('Baseline QTR'!$C17,0,4*(COLUMNS('Baseline QTR'!$C17:O17)-1),1,4))</f>
        <v>179.97499999999999</v>
      </c>
      <c r="P17" s="47">
        <f ca="1">AVERAGE(OFFSET('Baseline QTR'!$C17,0,4*(COLUMNS('Baseline QTR'!$C17:P17)-1),1,4))</f>
        <v>177.7</v>
      </c>
      <c r="Q17" s="47">
        <f ca="1">AVERAGE(OFFSET('Baseline QTR'!$C17,0,4*(COLUMNS('Baseline QTR'!$C17:Q17)-1),1,4))</f>
        <v>183.57499999999999</v>
      </c>
      <c r="R17" s="47">
        <f ca="1">AVERAGE(OFFSET('Baseline QTR'!$C17,0,4*(COLUMNS('Baseline QTR'!$C17:R17)-1),1,4))</f>
        <v>193.69166666666669</v>
      </c>
      <c r="S17" s="47">
        <f ca="1">AVERAGE(OFFSET('Baseline QTR'!$C17,0,4*(COLUMNS('Baseline QTR'!$C17:S17)-1),1,4))</f>
        <v>205.35833333333332</v>
      </c>
      <c r="T17" s="47">
        <f ca="1">AVERAGE(OFFSET('Baseline QTR'!$C17,0,4*(COLUMNS('Baseline QTR'!$C17:T17)-1),1,4))</f>
        <v>215.86666666666667</v>
      </c>
      <c r="U17" s="47">
        <f ca="1">AVERAGE(OFFSET('Baseline QTR'!$C17,0,4*(COLUMNS('Baseline QTR'!$C17:U17)-1),1,4))</f>
        <v>220.11666666666667</v>
      </c>
      <c r="V17" s="47">
        <f ca="1">AVERAGE(OFFSET('Baseline QTR'!$C17,0,4*(COLUMNS('Baseline QTR'!$C17:V17)-1),1,4))</f>
        <v>201.20833333333334</v>
      </c>
      <c r="W17" s="47">
        <f ca="1">AVERAGE(OFFSET('Baseline QTR'!$C17,0,4*(COLUMNS('Baseline QTR'!$C17:W17)-1),1,4))</f>
        <v>201.58333333333331</v>
      </c>
      <c r="X17" s="47">
        <f ca="1">AVERAGE(OFFSET('Baseline QTR'!$C17,0,4*(COLUMNS('Baseline QTR'!$C17:X17)-1),1,4))</f>
        <v>211.95833333333331</v>
      </c>
      <c r="Y17" s="47">
        <f ca="1">AVERAGE(OFFSET('Baseline QTR'!$C17,0,4*(COLUMNS('Baseline QTR'!$C17:Y17)-1),1,4))</f>
        <v>224.00000000000003</v>
      </c>
      <c r="Z17" s="47">
        <f ca="1">AVERAGE(OFFSET('Baseline QTR'!$C17,0,4*(COLUMNS('Baseline QTR'!$C17:Z17)-1),1,4))</f>
        <v>235.59166666666667</v>
      </c>
      <c r="AA17" s="47">
        <f ca="1">AVERAGE(OFFSET('Baseline QTR'!$C17,0,4*(COLUMNS('Baseline QTR'!$C17:AA17)-1),1,4))</f>
        <v>246.27500000000001</v>
      </c>
      <c r="AB17" s="47">
        <f ca="1">AVERAGE(OFFSET('Baseline QTR'!$C17,0,4*(COLUMNS('Baseline QTR'!$C17:AB17)-1),1,4))</f>
        <v>259.09166666666664</v>
      </c>
      <c r="AC17" s="47">
        <f ca="1">AVERAGE(OFFSET('Baseline QTR'!$C17,0,4*(COLUMNS('Baseline QTR'!$C17:AC17)-1),1,4))</f>
        <v>272.42499999999995</v>
      </c>
      <c r="AD17" s="47">
        <f ca="1">AVERAGE(OFFSET('Baseline QTR'!$C17,0,4*(COLUMNS('Baseline QTR'!$C17:AD17)-1),1,4))</f>
        <v>287.42500000000001</v>
      </c>
      <c r="AE17" s="47">
        <f ca="1">AVERAGE(OFFSET('Baseline QTR'!$C17,0,4*(COLUMNS('Baseline QTR'!$C17:AE17)-1),1,4))</f>
        <v>297.70000000000005</v>
      </c>
      <c r="AF17" s="47">
        <f ca="1">AVERAGE(OFFSET('Baseline QTR'!$C17,0,4*(COLUMNS('Baseline QTR'!$C17:AF17)-1),1,4))</f>
        <v>310.65833333333336</v>
      </c>
      <c r="AG17" s="48">
        <f ca="1">AVERAGE(OFFSET('Baseline QTR'!$C17,0,4*(COLUMNS('Baseline QTR'!$C17:AG17)-1),1,4))</f>
        <v>314.89166666666671</v>
      </c>
      <c r="AH17" s="48">
        <f ca="1">AVERAGE(OFFSET('Baseline QTR'!$C17,0,4*(COLUMNS('Baseline QTR'!$C17:AH17)-1),1,4))</f>
        <v>325.55833333333334</v>
      </c>
      <c r="AI17" s="48">
        <f ca="1">AVERAGE(OFFSET('Baseline QTR'!$C17,0,4*(COLUMNS('Baseline QTR'!$C17:AI17)-1),1,4))</f>
        <v>354.54166666666669</v>
      </c>
      <c r="AJ17" s="48">
        <f ca="1">AVERAGE(OFFSET('Baseline QTR'!$C17,0,4*(COLUMNS('Baseline QTR'!$C17:AJ17)-1),1,4))</f>
        <v>346.58333333333337</v>
      </c>
      <c r="AK17" s="48">
        <f ca="1">AVERAGE(OFFSET('Baseline QTR'!$C17,0,4*(COLUMNS('Baseline QTR'!$C17:AK17)-1),1,4))</f>
        <v>346.27499999999998</v>
      </c>
      <c r="AL17" s="49">
        <f ca="1">AVERAGE(OFFSET('Baseline QTR'!$C17,0,4*(COLUMNS('Baseline QTR'!$C17:AL17)-1),1,4))</f>
        <v>346.75532499999997</v>
      </c>
      <c r="AM17" s="49">
        <f ca="1">AVERAGE(OFFSET('Baseline QTR'!$C17,0,4*(COLUMNS('Baseline QTR'!$C17:AM17)-1),1,4))</f>
        <v>346.92494999999997</v>
      </c>
      <c r="AN17" s="49">
        <f ca="1">AVERAGE(OFFSET('Baseline QTR'!$C17,0,4*(COLUMNS('Baseline QTR'!$C17:AN17)-1),1,4))</f>
        <v>342.81687499999998</v>
      </c>
      <c r="AO17" s="49">
        <f ca="1">AVERAGE(OFFSET('Baseline QTR'!$C17,0,4*(COLUMNS('Baseline QTR'!$C17:AO17)-1),1,4))</f>
        <v>347.79347500000006</v>
      </c>
      <c r="AP17" s="49">
        <f ca="1">AVERAGE(OFFSET('Baseline QTR'!$C17,0,4*(COLUMNS('Baseline QTR'!$C17:AP17)-1),1,4))</f>
        <v>360.87532500000003</v>
      </c>
      <c r="AQ17" s="49">
        <f ca="1">AVERAGE(OFFSET('Baseline QTR'!$C17,0,4*(COLUMNS('Baseline QTR'!$C17:AQ17)-1),1,4))</f>
        <v>374.94557500000002</v>
      </c>
    </row>
    <row r="18" spans="1:43" x14ac:dyDescent="0.2">
      <c r="A18" t="str">
        <f>'Baseline QTR'!A18</f>
        <v>KS_NOSRV</v>
      </c>
      <c r="B18" t="str">
        <f>'Baseline QTR'!B18</f>
        <v xml:space="preserve">   Other services</v>
      </c>
      <c r="C18" s="47">
        <f ca="1">AVERAGE(OFFSET('Baseline QTR'!$C18,0,4*(COLUMNS('Baseline QTR'!$C18:C18)-1),1,4))</f>
        <v>229.30833333333334</v>
      </c>
      <c r="D18" s="47">
        <f ca="1">AVERAGE(OFFSET('Baseline QTR'!$C18,0,4*(COLUMNS('Baseline QTR'!$C18:D18)-1),1,4))</f>
        <v>234.96666666666667</v>
      </c>
      <c r="E18" s="47">
        <f ca="1">AVERAGE(OFFSET('Baseline QTR'!$C18,0,4*(COLUMNS('Baseline QTR'!$C18:E18)-1),1,4))</f>
        <v>241.49999999999997</v>
      </c>
      <c r="F18" s="47">
        <f ca="1">AVERAGE(OFFSET('Baseline QTR'!$C18,0,4*(COLUMNS('Baseline QTR'!$C18:F18)-1),1,4))</f>
        <v>251.08333333333334</v>
      </c>
      <c r="G18" s="47">
        <f ca="1">AVERAGE(OFFSET('Baseline QTR'!$C18,0,4*(COLUMNS('Baseline QTR'!$C18:G18)-1),1,4))</f>
        <v>256.85000000000002</v>
      </c>
      <c r="H18" s="47">
        <f ca="1">AVERAGE(OFFSET('Baseline QTR'!$C18,0,4*(COLUMNS('Baseline QTR'!$C18:H18)-1),1,4))</f>
        <v>266.10833333333335</v>
      </c>
      <c r="I18" s="47">
        <f ca="1">AVERAGE(OFFSET('Baseline QTR'!$C18,0,4*(COLUMNS('Baseline QTR'!$C18:I18)-1),1,4))</f>
        <v>271.6583333333333</v>
      </c>
      <c r="J18" s="47">
        <f ca="1">AVERAGE(OFFSET('Baseline QTR'!$C18,0,4*(COLUMNS('Baseline QTR'!$C18:J18)-1),1,4))</f>
        <v>283.40000000000003</v>
      </c>
      <c r="K18" s="47">
        <f ca="1">AVERAGE(OFFSET('Baseline QTR'!$C18,0,4*(COLUMNS('Baseline QTR'!$C18:K18)-1),1,4))</f>
        <v>295</v>
      </c>
      <c r="L18" s="47">
        <f ca="1">AVERAGE(OFFSET('Baseline QTR'!$C18,0,4*(COLUMNS('Baseline QTR'!$C18:L18)-1),1,4))</f>
        <v>303.375</v>
      </c>
      <c r="M18" s="47">
        <f ca="1">AVERAGE(OFFSET('Baseline QTR'!$C18,0,4*(COLUMNS('Baseline QTR'!$C18:M18)-1),1,4))</f>
        <v>310.90833333333336</v>
      </c>
      <c r="N18" s="47">
        <f ca="1">AVERAGE(OFFSET('Baseline QTR'!$C18,0,4*(COLUMNS('Baseline QTR'!$C18:N18)-1),1,4))</f>
        <v>312.61666666666662</v>
      </c>
      <c r="O18" s="47">
        <f ca="1">AVERAGE(OFFSET('Baseline QTR'!$C18,0,4*(COLUMNS('Baseline QTR'!$C18:O18)-1),1,4))</f>
        <v>314.9083333333333</v>
      </c>
      <c r="P18" s="47">
        <f ca="1">AVERAGE(OFFSET('Baseline QTR'!$C18,0,4*(COLUMNS('Baseline QTR'!$C18:P18)-1),1,4))</f>
        <v>320.44166666666666</v>
      </c>
      <c r="Q18" s="47">
        <f ca="1">AVERAGE(OFFSET('Baseline QTR'!$C18,0,4*(COLUMNS('Baseline QTR'!$C18:Q18)-1),1,4))</f>
        <v>324.93333333333328</v>
      </c>
      <c r="R18" s="47">
        <f ca="1">AVERAGE(OFFSET('Baseline QTR'!$C18,0,4*(COLUMNS('Baseline QTR'!$C18:R18)-1),1,4))</f>
        <v>332.625</v>
      </c>
      <c r="S18" s="47">
        <f ca="1">AVERAGE(OFFSET('Baseline QTR'!$C18,0,4*(COLUMNS('Baseline QTR'!$C18:S18)-1),1,4))</f>
        <v>339.10833333333329</v>
      </c>
      <c r="T18" s="47">
        <f ca="1">AVERAGE(OFFSET('Baseline QTR'!$C18,0,4*(COLUMNS('Baseline QTR'!$C18:T18)-1),1,4))</f>
        <v>348.5333333333333</v>
      </c>
      <c r="U18" s="47">
        <f ca="1">AVERAGE(OFFSET('Baseline QTR'!$C18,0,4*(COLUMNS('Baseline QTR'!$C18:U18)-1),1,4))</f>
        <v>358.08333333333337</v>
      </c>
      <c r="V18" s="47">
        <f ca="1">AVERAGE(OFFSET('Baseline QTR'!$C18,0,4*(COLUMNS('Baseline QTR'!$C18:V18)-1),1,4))</f>
        <v>358.42500000000001</v>
      </c>
      <c r="W18" s="47">
        <f ca="1">AVERAGE(OFFSET('Baseline QTR'!$C18,0,4*(COLUMNS('Baseline QTR'!$C18:W18)-1),1,4))</f>
        <v>363.59166666666664</v>
      </c>
      <c r="X18" s="47">
        <f ca="1">AVERAGE(OFFSET('Baseline QTR'!$C18,0,4*(COLUMNS('Baseline QTR'!$C18:X18)-1),1,4))</f>
        <v>374.22499999999997</v>
      </c>
      <c r="Y18" s="47">
        <f ca="1">AVERAGE(OFFSET('Baseline QTR'!$C18,0,4*(COLUMNS('Baseline QTR'!$C18:Y18)-1),1,4))</f>
        <v>382.94166666666661</v>
      </c>
      <c r="Z18" s="47">
        <f ca="1">AVERAGE(OFFSET('Baseline QTR'!$C18,0,4*(COLUMNS('Baseline QTR'!$C18:Z18)-1),1,4))</f>
        <v>391.55</v>
      </c>
      <c r="AA18" s="47">
        <f ca="1">AVERAGE(OFFSET('Baseline QTR'!$C18,0,4*(COLUMNS('Baseline QTR'!$C18:AA18)-1),1,4))</f>
        <v>401.54999999999995</v>
      </c>
      <c r="AB18" s="47">
        <f ca="1">AVERAGE(OFFSET('Baseline QTR'!$C18,0,4*(COLUMNS('Baseline QTR'!$C18:AB18)-1),1,4))</f>
        <v>411.90833333333336</v>
      </c>
      <c r="AC18" s="47">
        <f ca="1">AVERAGE(OFFSET('Baseline QTR'!$C18,0,4*(COLUMNS('Baseline QTR'!$C18:AC18)-1),1,4))</f>
        <v>427.66666666666669</v>
      </c>
      <c r="AD18" s="47">
        <f ca="1">AVERAGE(OFFSET('Baseline QTR'!$C18,0,4*(COLUMNS('Baseline QTR'!$C18:AD18)-1),1,4))</f>
        <v>439.36666666666667</v>
      </c>
      <c r="AE18" s="47">
        <f ca="1">AVERAGE(OFFSET('Baseline QTR'!$C18,0,4*(COLUMNS('Baseline QTR'!$C18:AE18)-1),1,4))</f>
        <v>452.61666666666667</v>
      </c>
      <c r="AF18" s="47">
        <f ca="1">AVERAGE(OFFSET('Baseline QTR'!$C18,0,4*(COLUMNS('Baseline QTR'!$C18:AF18)-1),1,4))</f>
        <v>463.76666666666671</v>
      </c>
      <c r="AG18" s="48">
        <f ca="1">AVERAGE(OFFSET('Baseline QTR'!$C18,0,4*(COLUMNS('Baseline QTR'!$C18:AG18)-1),1,4))</f>
        <v>394.75</v>
      </c>
      <c r="AH18" s="48">
        <f ca="1">AVERAGE(OFFSET('Baseline QTR'!$C18,0,4*(COLUMNS('Baseline QTR'!$C18:AH18)-1),1,4))</f>
        <v>405.26666666666659</v>
      </c>
      <c r="AI18" s="48">
        <f ca="1">AVERAGE(OFFSET('Baseline QTR'!$C18,0,4*(COLUMNS('Baseline QTR'!$C18:AI18)-1),1,4))</f>
        <v>437.16666666666669</v>
      </c>
      <c r="AJ18" s="48">
        <f ca="1">AVERAGE(OFFSET('Baseline QTR'!$C18,0,4*(COLUMNS('Baseline QTR'!$C18:AJ18)-1),1,4))</f>
        <v>456.15</v>
      </c>
      <c r="AK18" s="48">
        <f ca="1">AVERAGE(OFFSET('Baseline QTR'!$C18,0,4*(COLUMNS('Baseline QTR'!$C18:AK18)-1),1,4))</f>
        <v>467.0333333333333</v>
      </c>
      <c r="AL18" s="49">
        <f ca="1">AVERAGE(OFFSET('Baseline QTR'!$C18,0,4*(COLUMNS('Baseline QTR'!$C18:AL18)-1),1,4))</f>
        <v>476.20552500000002</v>
      </c>
      <c r="AM18" s="49">
        <f ca="1">AVERAGE(OFFSET('Baseline QTR'!$C18,0,4*(COLUMNS('Baseline QTR'!$C18:AM18)-1),1,4))</f>
        <v>484.14962500000001</v>
      </c>
      <c r="AN18" s="49">
        <f ca="1">AVERAGE(OFFSET('Baseline QTR'!$C18,0,4*(COLUMNS('Baseline QTR'!$C18:AN18)-1),1,4))</f>
        <v>491.883375</v>
      </c>
      <c r="AO18" s="49">
        <f ca="1">AVERAGE(OFFSET('Baseline QTR'!$C18,0,4*(COLUMNS('Baseline QTR'!$C18:AO18)-1),1,4))</f>
        <v>498.85662500000001</v>
      </c>
      <c r="AP18" s="49">
        <f ca="1">AVERAGE(OFFSET('Baseline QTR'!$C18,0,4*(COLUMNS('Baseline QTR'!$C18:AP18)-1),1,4))</f>
        <v>502.86574999999993</v>
      </c>
      <c r="AQ18" s="49">
        <f ca="1">AVERAGE(OFFSET('Baseline QTR'!$C18,0,4*(COLUMNS('Baseline QTR'!$C18:AQ18)-1),1,4))</f>
        <v>504.47392500000001</v>
      </c>
    </row>
    <row r="19" spans="1:43" x14ac:dyDescent="0.2">
      <c r="A19" t="str">
        <f>'Baseline QTR'!A19</f>
        <v>KS_NLHS</v>
      </c>
      <c r="B19" t="str">
        <f>'Baseline QTR'!B19</f>
        <v xml:space="preserve">      Leisure and Hospitality</v>
      </c>
      <c r="C19" s="47">
        <f ca="1">AVERAGE(OFFSET('Baseline QTR'!$C19,0,4*(COLUMNS('Baseline QTR'!$C19:C19)-1),1,4))</f>
        <v>90.841666666666669</v>
      </c>
      <c r="D19" s="47">
        <f ca="1">AVERAGE(OFFSET('Baseline QTR'!$C19,0,4*(COLUMNS('Baseline QTR'!$C19:D19)-1),1,4))</f>
        <v>91.816666666666663</v>
      </c>
      <c r="E19" s="47">
        <f ca="1">AVERAGE(OFFSET('Baseline QTR'!$C19,0,4*(COLUMNS('Baseline QTR'!$C19:E19)-1),1,4))</f>
        <v>93.45</v>
      </c>
      <c r="F19" s="47">
        <f ca="1">AVERAGE(OFFSET('Baseline QTR'!$C19,0,4*(COLUMNS('Baseline QTR'!$C19:F19)-1),1,4))</f>
        <v>96.591666666666669</v>
      </c>
      <c r="G19" s="47">
        <f ca="1">AVERAGE(OFFSET('Baseline QTR'!$C19,0,4*(COLUMNS('Baseline QTR'!$C19:G19)-1),1,4))</f>
        <v>98.974999999999994</v>
      </c>
      <c r="H19" s="47">
        <f ca="1">AVERAGE(OFFSET('Baseline QTR'!$C19,0,4*(COLUMNS('Baseline QTR'!$C19:H19)-1),1,4))</f>
        <v>103.00833333333333</v>
      </c>
      <c r="I19" s="47">
        <f ca="1">AVERAGE(OFFSET('Baseline QTR'!$C19,0,4*(COLUMNS('Baseline QTR'!$C19:I19)-1),1,4))</f>
        <v>106.35</v>
      </c>
      <c r="J19" s="47">
        <f ca="1">AVERAGE(OFFSET('Baseline QTR'!$C19,0,4*(COLUMNS('Baseline QTR'!$C19:J19)-1),1,4))</f>
        <v>109.75</v>
      </c>
      <c r="K19" s="47">
        <f ca="1">AVERAGE(OFFSET('Baseline QTR'!$C19,0,4*(COLUMNS('Baseline QTR'!$C19:K19)-1),1,4))</f>
        <v>113.58333333333334</v>
      </c>
      <c r="L19" s="47">
        <f ca="1">AVERAGE(OFFSET('Baseline QTR'!$C19,0,4*(COLUMNS('Baseline QTR'!$C19:L19)-1),1,4))</f>
        <v>119.20833333333333</v>
      </c>
      <c r="M19" s="47">
        <f ca="1">AVERAGE(OFFSET('Baseline QTR'!$C19,0,4*(COLUMNS('Baseline QTR'!$C19:M19)-1),1,4))</f>
        <v>120.60833333333335</v>
      </c>
      <c r="N19" s="47">
        <f ca="1">AVERAGE(OFFSET('Baseline QTR'!$C19,0,4*(COLUMNS('Baseline QTR'!$C19:N19)-1),1,4))</f>
        <v>119.825</v>
      </c>
      <c r="O19" s="47">
        <f ca="1">AVERAGE(OFFSET('Baseline QTR'!$C19,0,4*(COLUMNS('Baseline QTR'!$C19:O19)-1),1,4))</f>
        <v>117.47499999999999</v>
      </c>
      <c r="P19" s="47">
        <f ca="1">AVERAGE(OFFSET('Baseline QTR'!$C19,0,4*(COLUMNS('Baseline QTR'!$C19:P19)-1),1,4))</f>
        <v>119.60833333333333</v>
      </c>
      <c r="Q19" s="47">
        <f ca="1">AVERAGE(OFFSET('Baseline QTR'!$C19,0,4*(COLUMNS('Baseline QTR'!$C19:Q19)-1),1,4))</f>
        <v>122.94166666666666</v>
      </c>
      <c r="R19" s="47">
        <f ca="1">AVERAGE(OFFSET('Baseline QTR'!$C19,0,4*(COLUMNS('Baseline QTR'!$C19:R19)-1),1,4))</f>
        <v>126.575</v>
      </c>
      <c r="S19" s="47">
        <f ca="1">AVERAGE(OFFSET('Baseline QTR'!$C19,0,4*(COLUMNS('Baseline QTR'!$C19:S19)-1),1,4))</f>
        <v>130.72499999999999</v>
      </c>
      <c r="T19" s="47">
        <f ca="1">AVERAGE(OFFSET('Baseline QTR'!$C19,0,4*(COLUMNS('Baseline QTR'!$C19:T19)-1),1,4))</f>
        <v>135.27500000000001</v>
      </c>
      <c r="U19" s="47">
        <f ca="1">AVERAGE(OFFSET('Baseline QTR'!$C19,0,4*(COLUMNS('Baseline QTR'!$C19:U19)-1),1,4))</f>
        <v>137.04166666666669</v>
      </c>
      <c r="V19" s="47">
        <f ca="1">AVERAGE(OFFSET('Baseline QTR'!$C19,0,4*(COLUMNS('Baseline QTR'!$C19:V19)-1),1,4))</f>
        <v>130.58333333333334</v>
      </c>
      <c r="W19" s="47">
        <f ca="1">AVERAGE(OFFSET('Baseline QTR'!$C19,0,4*(COLUMNS('Baseline QTR'!$C19:W19)-1),1,4))</f>
        <v>130.47500000000002</v>
      </c>
      <c r="X19" s="47">
        <f ca="1">AVERAGE(OFFSET('Baseline QTR'!$C19,0,4*(COLUMNS('Baseline QTR'!$C19:X19)-1),1,4))</f>
        <v>133.47499999999999</v>
      </c>
      <c r="Y19" s="47">
        <f ca="1">AVERAGE(OFFSET('Baseline QTR'!$C19,0,4*(COLUMNS('Baseline QTR'!$C19:Y19)-1),1,4))</f>
        <v>138.07499999999999</v>
      </c>
      <c r="Z19" s="47">
        <f ca="1">AVERAGE(OFFSET('Baseline QTR'!$C19,0,4*(COLUMNS('Baseline QTR'!$C19:Z19)-1),1,4))</f>
        <v>143.90833333333333</v>
      </c>
      <c r="AA19" s="47">
        <f ca="1">AVERAGE(OFFSET('Baseline QTR'!$C19,0,4*(COLUMNS('Baseline QTR'!$C19:AA19)-1),1,4))</f>
        <v>148.69166666666666</v>
      </c>
      <c r="AB19" s="47">
        <f ca="1">AVERAGE(OFFSET('Baseline QTR'!$C19,0,4*(COLUMNS('Baseline QTR'!$C19:AB19)-1),1,4))</f>
        <v>154.98333333333335</v>
      </c>
      <c r="AC19" s="47">
        <f ca="1">AVERAGE(OFFSET('Baseline QTR'!$C19,0,4*(COLUMNS('Baseline QTR'!$C19:AC19)-1),1,4))</f>
        <v>161.65</v>
      </c>
      <c r="AD19" s="47">
        <f ca="1">AVERAGE(OFFSET('Baseline QTR'!$C19,0,4*(COLUMNS('Baseline QTR'!$C19:AD19)-1),1,4))</f>
        <v>166.84166666666667</v>
      </c>
      <c r="AE19" s="47">
        <f ca="1">AVERAGE(OFFSET('Baseline QTR'!$C19,0,4*(COLUMNS('Baseline QTR'!$C19:AE19)-1),1,4))</f>
        <v>171.54166666666666</v>
      </c>
      <c r="AF19" s="47">
        <f ca="1">AVERAGE(OFFSET('Baseline QTR'!$C19,0,4*(COLUMNS('Baseline QTR'!$C19:AF19)-1),1,4))</f>
        <v>173.78333333333336</v>
      </c>
      <c r="AG19" s="48">
        <f ca="1">AVERAGE(OFFSET('Baseline QTR'!$C19,0,4*(COLUMNS('Baseline QTR'!$C19:AG19)-1),1,4))</f>
        <v>122.64166666666667</v>
      </c>
      <c r="AH19" s="48">
        <f ca="1">AVERAGE(OFFSET('Baseline QTR'!$C19,0,4*(COLUMNS('Baseline QTR'!$C19:AH19)-1),1,4))</f>
        <v>128.78333333333333</v>
      </c>
      <c r="AI19" s="48">
        <f ca="1">AVERAGE(OFFSET('Baseline QTR'!$C19,0,4*(COLUMNS('Baseline QTR'!$C19:AI19)-1),1,4))</f>
        <v>152.18333333333334</v>
      </c>
      <c r="AJ19" s="48">
        <f ca="1">AVERAGE(OFFSET('Baseline QTR'!$C19,0,4*(COLUMNS('Baseline QTR'!$C19:AJ19)-1),1,4))</f>
        <v>163.55833333333334</v>
      </c>
      <c r="AK19" s="48">
        <f ca="1">AVERAGE(OFFSET('Baseline QTR'!$C19,0,4*(COLUMNS('Baseline QTR'!$C19:AK19)-1),1,4))</f>
        <v>167.5</v>
      </c>
      <c r="AL19" s="49">
        <f ca="1">AVERAGE(OFFSET('Baseline QTR'!$C19,0,4*(COLUMNS('Baseline QTR'!$C19:AL19)-1),1,4))</f>
        <v>169.37797499999999</v>
      </c>
      <c r="AM19" s="49">
        <f ca="1">AVERAGE(OFFSET('Baseline QTR'!$C19,0,4*(COLUMNS('Baseline QTR'!$C19:AM19)-1),1,4))</f>
        <v>170.85495000000003</v>
      </c>
      <c r="AN19" s="49">
        <f ca="1">AVERAGE(OFFSET('Baseline QTR'!$C19,0,4*(COLUMNS('Baseline QTR'!$C19:AN19)-1),1,4))</f>
        <v>173.56184999999999</v>
      </c>
      <c r="AO19" s="49">
        <f ca="1">AVERAGE(OFFSET('Baseline QTR'!$C19,0,4*(COLUMNS('Baseline QTR'!$C19:AO19)-1),1,4))</f>
        <v>175.728375</v>
      </c>
      <c r="AP19" s="49">
        <f ca="1">AVERAGE(OFFSET('Baseline QTR'!$C19,0,4*(COLUMNS('Baseline QTR'!$C19:AP19)-1),1,4))</f>
        <v>175.90975</v>
      </c>
      <c r="AQ19" s="49">
        <f ca="1">AVERAGE(OFFSET('Baseline QTR'!$C19,0,4*(COLUMNS('Baseline QTR'!$C19:AQ19)-1),1,4))</f>
        <v>174.15062500000002</v>
      </c>
    </row>
    <row r="20" spans="1:43" x14ac:dyDescent="0.2">
      <c r="A20" t="str">
        <f>'Baseline QTR'!A20</f>
        <v>KS_NGOV</v>
      </c>
      <c r="B20" t="str">
        <f>'Baseline QTR'!B20</f>
        <v xml:space="preserve">   Government</v>
      </c>
      <c r="C20" s="47">
        <f ca="1">AVERAGE(OFFSET('Baseline QTR'!$C20,0,4*(COLUMNS('Baseline QTR'!$C20:C20)-1),1,4))</f>
        <v>147.48333333333332</v>
      </c>
      <c r="D20" s="47">
        <f ca="1">AVERAGE(OFFSET('Baseline QTR'!$C20,0,4*(COLUMNS('Baseline QTR'!$C20:D20)-1),1,4))</f>
        <v>152.98333333333332</v>
      </c>
      <c r="E20" s="47">
        <f ca="1">AVERAGE(OFFSET('Baseline QTR'!$C20,0,4*(COLUMNS('Baseline QTR'!$C20:E20)-1),1,4))</f>
        <v>158.74166666666665</v>
      </c>
      <c r="F20" s="47">
        <f ca="1">AVERAGE(OFFSET('Baseline QTR'!$C20,0,4*(COLUMNS('Baseline QTR'!$C20:F20)-1),1,4))</f>
        <v>161.92500000000001</v>
      </c>
      <c r="G20" s="47">
        <f ca="1">AVERAGE(OFFSET('Baseline QTR'!$C20,0,4*(COLUMNS('Baseline QTR'!$C20:G20)-1),1,4))</f>
        <v>164.52500000000001</v>
      </c>
      <c r="H20" s="47">
        <f ca="1">AVERAGE(OFFSET('Baseline QTR'!$C20,0,4*(COLUMNS('Baseline QTR'!$C20:H20)-1),1,4))</f>
        <v>167.86666666666667</v>
      </c>
      <c r="I20" s="47">
        <f ca="1">AVERAGE(OFFSET('Baseline QTR'!$C20,0,4*(COLUMNS('Baseline QTR'!$C20:I20)-1),1,4))</f>
        <v>170.67499999999998</v>
      </c>
      <c r="J20" s="47">
        <f ca="1">AVERAGE(OFFSET('Baseline QTR'!$C20,0,4*(COLUMNS('Baseline QTR'!$C20:J20)-1),1,4))</f>
        <v>173.82500000000002</v>
      </c>
      <c r="K20" s="47">
        <f ca="1">AVERAGE(OFFSET('Baseline QTR'!$C20,0,4*(COLUMNS('Baseline QTR'!$C20:K20)-1),1,4))</f>
        <v>178.51666666666665</v>
      </c>
      <c r="L20" s="47">
        <f ca="1">AVERAGE(OFFSET('Baseline QTR'!$C20,0,4*(COLUMNS('Baseline QTR'!$C20:L20)-1),1,4))</f>
        <v>182.70833333333334</v>
      </c>
      <c r="M20" s="47">
        <f ca="1">AVERAGE(OFFSET('Baseline QTR'!$C20,0,4*(COLUMNS('Baseline QTR'!$C20:M20)-1),1,4))</f>
        <v>185.84166666666667</v>
      </c>
      <c r="N20" s="47">
        <f ca="1">AVERAGE(OFFSET('Baseline QTR'!$C20,0,4*(COLUMNS('Baseline QTR'!$C20:N20)-1),1,4))</f>
        <v>191.875</v>
      </c>
      <c r="O20" s="47">
        <f ca="1">AVERAGE(OFFSET('Baseline QTR'!$C20,0,4*(COLUMNS('Baseline QTR'!$C20:O20)-1),1,4))</f>
        <v>195.84166666666667</v>
      </c>
      <c r="P20" s="47">
        <f ca="1">AVERAGE(OFFSET('Baseline QTR'!$C20,0,4*(COLUMNS('Baseline QTR'!$C20:P20)-1),1,4))</f>
        <v>197.98333333333332</v>
      </c>
      <c r="Q20" s="47">
        <f ca="1">AVERAGE(OFFSET('Baseline QTR'!$C20,0,4*(COLUMNS('Baseline QTR'!$C20:Q20)-1),1,4))</f>
        <v>197.96666666666664</v>
      </c>
      <c r="R20" s="47">
        <f ca="1">AVERAGE(OFFSET('Baseline QTR'!$C20,0,4*(COLUMNS('Baseline QTR'!$C20:R20)-1),1,4))</f>
        <v>197.80833333333334</v>
      </c>
      <c r="S20" s="47">
        <f ca="1">AVERAGE(OFFSET('Baseline QTR'!$C20,0,4*(COLUMNS('Baseline QTR'!$C20:S20)-1),1,4))</f>
        <v>198.46666666666664</v>
      </c>
      <c r="T20" s="47">
        <f ca="1">AVERAGE(OFFSET('Baseline QTR'!$C20,0,4*(COLUMNS('Baseline QTR'!$C20:T20)-1),1,4))</f>
        <v>200.17500000000001</v>
      </c>
      <c r="U20" s="47">
        <f ca="1">AVERAGE(OFFSET('Baseline QTR'!$C20,0,4*(COLUMNS('Baseline QTR'!$C20:U20)-1),1,4))</f>
        <v>204.50833333333333</v>
      </c>
      <c r="V20" s="47">
        <f ca="1">AVERAGE(OFFSET('Baseline QTR'!$C20,0,4*(COLUMNS('Baseline QTR'!$C20:V20)-1),1,4))</f>
        <v>206.125</v>
      </c>
      <c r="W20" s="47">
        <f ca="1">AVERAGE(OFFSET('Baseline QTR'!$C20,0,4*(COLUMNS('Baseline QTR'!$C20:W20)-1),1,4))</f>
        <v>205.77500000000003</v>
      </c>
      <c r="X20" s="47">
        <f ca="1">AVERAGE(OFFSET('Baseline QTR'!$C20,0,4*(COLUMNS('Baseline QTR'!$C20:X20)-1),1,4))</f>
        <v>202.18333333333334</v>
      </c>
      <c r="Y20" s="47">
        <f ca="1">AVERAGE(OFFSET('Baseline QTR'!$C20,0,4*(COLUMNS('Baseline QTR'!$C20:Y20)-1),1,4))</f>
        <v>202.7</v>
      </c>
      <c r="Z20" s="47">
        <f ca="1">AVERAGE(OFFSET('Baseline QTR'!$C20,0,4*(COLUMNS('Baseline QTR'!$C20:Z20)-1),1,4))</f>
        <v>204.79166666666669</v>
      </c>
      <c r="AA20" s="47">
        <f ca="1">AVERAGE(OFFSET('Baseline QTR'!$C20,0,4*(COLUMNS('Baseline QTR'!$C20:AA20)-1),1,4))</f>
        <v>207.72499999999999</v>
      </c>
      <c r="AB20" s="47">
        <f ca="1">AVERAGE(OFFSET('Baseline QTR'!$C20,0,4*(COLUMNS('Baseline QTR'!$C20:AB20)-1),1,4))</f>
        <v>212.88333333333333</v>
      </c>
      <c r="AC20" s="47">
        <f ca="1">AVERAGE(OFFSET('Baseline QTR'!$C20,0,4*(COLUMNS('Baseline QTR'!$C20:AC20)-1),1,4))</f>
        <v>217.76666666666668</v>
      </c>
      <c r="AD20" s="47">
        <f ca="1">AVERAGE(OFFSET('Baseline QTR'!$C20,0,4*(COLUMNS('Baseline QTR'!$C20:AD20)-1),1,4))</f>
        <v>221.27500000000001</v>
      </c>
      <c r="AE20" s="47">
        <f ca="1">AVERAGE(OFFSET('Baseline QTR'!$C20,0,4*(COLUMNS('Baseline QTR'!$C20:AE20)-1),1,4))</f>
        <v>218.52500000000001</v>
      </c>
      <c r="AF20" s="47">
        <f ca="1">AVERAGE(OFFSET('Baseline QTR'!$C20,0,4*(COLUMNS('Baseline QTR'!$C20:AF20)-1),1,4))</f>
        <v>216.03333333333336</v>
      </c>
      <c r="AG20" s="48">
        <f ca="1">AVERAGE(OFFSET('Baseline QTR'!$C20,0,4*(COLUMNS('Baseline QTR'!$C20:AG20)-1),1,4))</f>
        <v>209.69166666666666</v>
      </c>
      <c r="AH20" s="48">
        <f ca="1">AVERAGE(OFFSET('Baseline QTR'!$C20,0,4*(COLUMNS('Baseline QTR'!$C20:AH20)-1),1,4))</f>
        <v>207.52500000000001</v>
      </c>
      <c r="AI20" s="48">
        <f ca="1">AVERAGE(OFFSET('Baseline QTR'!$C20,0,4*(COLUMNS('Baseline QTR'!$C20:AI20)-1),1,4))</f>
        <v>205.06666666666666</v>
      </c>
      <c r="AJ20" s="48">
        <f ca="1">AVERAGE(OFFSET('Baseline QTR'!$C20,0,4*(COLUMNS('Baseline QTR'!$C20:AJ20)-1),1,4))</f>
        <v>213.00833333333333</v>
      </c>
      <c r="AK20" s="48">
        <f ca="1">AVERAGE(OFFSET('Baseline QTR'!$C20,0,4*(COLUMNS('Baseline QTR'!$C20:AK20)-1),1,4))</f>
        <v>228.58333333333331</v>
      </c>
      <c r="AL20" s="49">
        <f ca="1">AVERAGE(OFFSET('Baseline QTR'!$C20,0,4*(COLUMNS('Baseline QTR'!$C20:AL20)-1),1,4))</f>
        <v>231.108475</v>
      </c>
      <c r="AM20" s="49">
        <f ca="1">AVERAGE(OFFSET('Baseline QTR'!$C20,0,4*(COLUMNS('Baseline QTR'!$C20:AM20)-1),1,4))</f>
        <v>229.77132499999999</v>
      </c>
      <c r="AN20" s="49">
        <f ca="1">AVERAGE(OFFSET('Baseline QTR'!$C20,0,4*(COLUMNS('Baseline QTR'!$C20:AN20)-1),1,4))</f>
        <v>229.566575</v>
      </c>
      <c r="AO20" s="49">
        <f ca="1">AVERAGE(OFFSET('Baseline QTR'!$C20,0,4*(COLUMNS('Baseline QTR'!$C20:AO20)-1),1,4))</f>
        <v>230.28425000000001</v>
      </c>
      <c r="AP20" s="49">
        <f ca="1">AVERAGE(OFFSET('Baseline QTR'!$C20,0,4*(COLUMNS('Baseline QTR'!$C20:AP20)-1),1,4))</f>
        <v>231.71560000000002</v>
      </c>
      <c r="AQ20" s="49">
        <f ca="1">AVERAGE(OFFSET('Baseline QTR'!$C20,0,4*(COLUMNS('Baseline QTR'!$C20:AQ20)-1),1,4))</f>
        <v>233.63917499999999</v>
      </c>
    </row>
    <row r="21" spans="1:43" x14ac:dyDescent="0.2">
      <c r="A21" t="str">
        <f>'Baseline QTR'!A21</f>
        <v>KS_NGOVSL</v>
      </c>
      <c r="B21" t="str">
        <f>'Baseline QTR'!B21</f>
        <v xml:space="preserve">      State and local</v>
      </c>
      <c r="C21" s="47">
        <f ca="1">AVERAGE(OFFSET('Baseline QTR'!$C21,0,4*(COLUMNS('Baseline QTR'!$C21:C21)-1),1,4))</f>
        <v>125.72499999999999</v>
      </c>
      <c r="D21" s="47">
        <f ca="1">AVERAGE(OFFSET('Baseline QTR'!$C21,0,4*(COLUMNS('Baseline QTR'!$C21:D21)-1),1,4))</f>
        <v>131.55000000000001</v>
      </c>
      <c r="E21" s="47">
        <f ca="1">AVERAGE(OFFSET('Baseline QTR'!$C21,0,4*(COLUMNS('Baseline QTR'!$C21:E21)-1),1,4))</f>
        <v>136.99166666666667</v>
      </c>
      <c r="F21" s="47">
        <f ca="1">AVERAGE(OFFSET('Baseline QTR'!$C21,0,4*(COLUMNS('Baseline QTR'!$C21:F21)-1),1,4))</f>
        <v>139.59166666666667</v>
      </c>
      <c r="G21" s="47">
        <f ca="1">AVERAGE(OFFSET('Baseline QTR'!$C21,0,4*(COLUMNS('Baseline QTR'!$C21:G21)-1),1,4))</f>
        <v>142.26666666666665</v>
      </c>
      <c r="H21" s="47">
        <f ca="1">AVERAGE(OFFSET('Baseline QTR'!$C21,0,4*(COLUMNS('Baseline QTR'!$C21:H21)-1),1,4))</f>
        <v>145.99166666666667</v>
      </c>
      <c r="I21" s="47">
        <f ca="1">AVERAGE(OFFSET('Baseline QTR'!$C21,0,4*(COLUMNS('Baseline QTR'!$C21:I21)-1),1,4))</f>
        <v>149.15</v>
      </c>
      <c r="J21" s="47">
        <f ca="1">AVERAGE(OFFSET('Baseline QTR'!$C21,0,4*(COLUMNS('Baseline QTR'!$C21:J21)-1),1,4))</f>
        <v>152.05000000000001</v>
      </c>
      <c r="K21" s="47">
        <f ca="1">AVERAGE(OFFSET('Baseline QTR'!$C21,0,4*(COLUMNS('Baseline QTR'!$C21:K21)-1),1,4))</f>
        <v>156</v>
      </c>
      <c r="L21" s="47">
        <f ca="1">AVERAGE(OFFSET('Baseline QTR'!$C21,0,4*(COLUMNS('Baseline QTR'!$C21:L21)-1),1,4))</f>
        <v>159.60833333333332</v>
      </c>
      <c r="M21" s="47">
        <f ca="1">AVERAGE(OFFSET('Baseline QTR'!$C21,0,4*(COLUMNS('Baseline QTR'!$C21:M21)-1),1,4))</f>
        <v>161.95833333333334</v>
      </c>
      <c r="N21" s="47">
        <f ca="1">AVERAGE(OFFSET('Baseline QTR'!$C21,0,4*(COLUMNS('Baseline QTR'!$C21:N21)-1),1,4))</f>
        <v>168.18333333333334</v>
      </c>
      <c r="O21" s="47">
        <f ca="1">AVERAGE(OFFSET('Baseline QTR'!$C21,0,4*(COLUMNS('Baseline QTR'!$C21:O21)-1),1,4))</f>
        <v>171.75</v>
      </c>
      <c r="P21" s="47">
        <f ca="1">AVERAGE(OFFSET('Baseline QTR'!$C21,0,4*(COLUMNS('Baseline QTR'!$C21:P21)-1),1,4))</f>
        <v>173.1</v>
      </c>
      <c r="Q21" s="47">
        <f ca="1">AVERAGE(OFFSET('Baseline QTR'!$C21,0,4*(COLUMNS('Baseline QTR'!$C21:Q21)-1),1,4))</f>
        <v>173.30833333333334</v>
      </c>
      <c r="R21" s="47">
        <f ca="1">AVERAGE(OFFSET('Baseline QTR'!$C21,0,4*(COLUMNS('Baseline QTR'!$C21:R21)-1),1,4))</f>
        <v>173.58333333333331</v>
      </c>
      <c r="S21" s="47">
        <f ca="1">AVERAGE(OFFSET('Baseline QTR'!$C21,0,4*(COLUMNS('Baseline QTR'!$C21:S21)-1),1,4))</f>
        <v>174.77499999999998</v>
      </c>
      <c r="T21" s="47">
        <f ca="1">AVERAGE(OFFSET('Baseline QTR'!$C21,0,4*(COLUMNS('Baseline QTR'!$C21:T21)-1),1,4))</f>
        <v>176.50833333333335</v>
      </c>
      <c r="U21" s="47">
        <f ca="1">AVERAGE(OFFSET('Baseline QTR'!$C21,0,4*(COLUMNS('Baseline QTR'!$C21:U21)-1),1,4))</f>
        <v>180.58333333333331</v>
      </c>
      <c r="V21" s="47">
        <f ca="1">AVERAGE(OFFSET('Baseline QTR'!$C21,0,4*(COLUMNS('Baseline QTR'!$C21:V21)-1),1,4))</f>
        <v>181.72499999999999</v>
      </c>
      <c r="W21" s="47">
        <f ca="1">AVERAGE(OFFSET('Baseline QTR'!$C21,0,4*(COLUMNS('Baseline QTR'!$C21:W21)-1),1,4))</f>
        <v>181.37500000000003</v>
      </c>
      <c r="X21" s="47">
        <f ca="1">AVERAGE(OFFSET('Baseline QTR'!$C21,0,4*(COLUMNS('Baseline QTR'!$C21:X21)-1),1,4))</f>
        <v>178.74166666666667</v>
      </c>
      <c r="Y21" s="47">
        <f ca="1">AVERAGE(OFFSET('Baseline QTR'!$C21,0,4*(COLUMNS('Baseline QTR'!$C21:Y21)-1),1,4))</f>
        <v>179.65833333333333</v>
      </c>
      <c r="Z21" s="47">
        <f ca="1">AVERAGE(OFFSET('Baseline QTR'!$C21,0,4*(COLUMNS('Baseline QTR'!$C21:Z21)-1),1,4))</f>
        <v>182.28333333333336</v>
      </c>
      <c r="AA21" s="47">
        <f ca="1">AVERAGE(OFFSET('Baseline QTR'!$C21,0,4*(COLUMNS('Baseline QTR'!$C21:AA21)-1),1,4))</f>
        <v>185.625</v>
      </c>
      <c r="AB21" s="47">
        <f ca="1">AVERAGE(OFFSET('Baseline QTR'!$C21,0,4*(COLUMNS('Baseline QTR'!$C21:AB21)-1),1,4))</f>
        <v>190.875</v>
      </c>
      <c r="AC21" s="47">
        <f ca="1">AVERAGE(OFFSET('Baseline QTR'!$C21,0,4*(COLUMNS('Baseline QTR'!$C21:AC21)-1),1,4))</f>
        <v>195.64166666666665</v>
      </c>
      <c r="AD21" s="47">
        <f ca="1">AVERAGE(OFFSET('Baseline QTR'!$C21,0,4*(COLUMNS('Baseline QTR'!$C21:AD21)-1),1,4))</f>
        <v>199.09166666666667</v>
      </c>
      <c r="AE21" s="47">
        <f ca="1">AVERAGE(OFFSET('Baseline QTR'!$C21,0,4*(COLUMNS('Baseline QTR'!$C21:AE21)-1),1,4))</f>
        <v>196.86666666666667</v>
      </c>
      <c r="AF21" s="47">
        <f ca="1">AVERAGE(OFFSET('Baseline QTR'!$C21,0,4*(COLUMNS('Baseline QTR'!$C21:AF21)-1),1,4))</f>
        <v>194.73333333333335</v>
      </c>
      <c r="AG21" s="48">
        <f ca="1">AVERAGE(OFFSET('Baseline QTR'!$C21,0,4*(COLUMNS('Baseline QTR'!$C21:AG21)-1),1,4))</f>
        <v>187.74166666666667</v>
      </c>
      <c r="AH21" s="48">
        <f ca="1">AVERAGE(OFFSET('Baseline QTR'!$C21,0,4*(COLUMNS('Baseline QTR'!$C21:AH21)-1),1,4))</f>
        <v>186.08333333333331</v>
      </c>
      <c r="AI21" s="48">
        <f ca="1">AVERAGE(OFFSET('Baseline QTR'!$C21,0,4*(COLUMNS('Baseline QTR'!$C21:AI21)-1),1,4))</f>
        <v>184.35833333333335</v>
      </c>
      <c r="AJ21" s="48">
        <f ca="1">AVERAGE(OFFSET('Baseline QTR'!$C21,0,4*(COLUMNS('Baseline QTR'!$C21:AJ21)-1),1,4))</f>
        <v>192.03333333333333</v>
      </c>
      <c r="AK21" s="48">
        <f ca="1">AVERAGE(OFFSET('Baseline QTR'!$C21,0,4*(COLUMNS('Baseline QTR'!$C21:AK21)-1),1,4))</f>
        <v>207.1</v>
      </c>
      <c r="AL21" s="49">
        <f ca="1">AVERAGE(OFFSET('Baseline QTR'!$C21,0,4*(COLUMNS('Baseline QTR'!$C21:AL21)-1),1,4))</f>
        <v>210.422875</v>
      </c>
      <c r="AM21" s="49">
        <f ca="1">AVERAGE(OFFSET('Baseline QTR'!$C21,0,4*(COLUMNS('Baseline QTR'!$C21:AM21)-1),1,4))</f>
        <v>209.93027499999999</v>
      </c>
      <c r="AN21" s="49">
        <f ca="1">AVERAGE(OFFSET('Baseline QTR'!$C21,0,4*(COLUMNS('Baseline QTR'!$C21:AN21)-1),1,4))</f>
        <v>209.82237500000002</v>
      </c>
      <c r="AO21" s="49">
        <f ca="1">AVERAGE(OFFSET('Baseline QTR'!$C21,0,4*(COLUMNS('Baseline QTR'!$C21:AO21)-1),1,4))</f>
        <v>210.55564999999999</v>
      </c>
      <c r="AP21" s="49">
        <f ca="1">AVERAGE(OFFSET('Baseline QTR'!$C21,0,4*(COLUMNS('Baseline QTR'!$C21:AP21)-1),1,4))</f>
        <v>211.93312499999999</v>
      </c>
      <c r="AQ21" s="49">
        <f ca="1">AVERAGE(OFFSET('Baseline QTR'!$C21,0,4*(COLUMNS('Baseline QTR'!$C21:AQ21)-1),1,4))</f>
        <v>213.376825</v>
      </c>
    </row>
    <row r="22" spans="1:43" x14ac:dyDescent="0.2">
      <c r="A22" t="str">
        <f>'Baseline QTR'!A22</f>
        <v>KS_NGOVFED</v>
      </c>
      <c r="B22" t="str">
        <f>'Baseline QTR'!B22</f>
        <v xml:space="preserve">      Federal</v>
      </c>
      <c r="C22" s="47">
        <f ca="1">AVERAGE(OFFSET('Baseline QTR'!$C22,0,4*(COLUMNS('Baseline QTR'!$C22:C22)-1),1,4))</f>
        <v>21.758333333333333</v>
      </c>
      <c r="D22" s="47">
        <f ca="1">AVERAGE(OFFSET('Baseline QTR'!$C22,0,4*(COLUMNS('Baseline QTR'!$C22:D22)-1),1,4))</f>
        <v>21.43333333333333</v>
      </c>
      <c r="E22" s="47">
        <f ca="1">AVERAGE(OFFSET('Baseline QTR'!$C22,0,4*(COLUMNS('Baseline QTR'!$C22:E22)-1),1,4))</f>
        <v>21.75</v>
      </c>
      <c r="F22" s="47">
        <f ca="1">AVERAGE(OFFSET('Baseline QTR'!$C22,0,4*(COLUMNS('Baseline QTR'!$C22:F22)-1),1,4))</f>
        <v>22.333333333333336</v>
      </c>
      <c r="G22" s="47">
        <f ca="1">AVERAGE(OFFSET('Baseline QTR'!$C22,0,4*(COLUMNS('Baseline QTR'!$C22:G22)-1),1,4))</f>
        <v>22.258333333333336</v>
      </c>
      <c r="H22" s="47">
        <f ca="1">AVERAGE(OFFSET('Baseline QTR'!$C22,0,4*(COLUMNS('Baseline QTR'!$C22:H22)-1),1,4))</f>
        <v>21.875000000000004</v>
      </c>
      <c r="I22" s="47">
        <f ca="1">AVERAGE(OFFSET('Baseline QTR'!$C22,0,4*(COLUMNS('Baseline QTR'!$C22:I22)-1),1,4))</f>
        <v>21.524999999999999</v>
      </c>
      <c r="J22" s="47">
        <f ca="1">AVERAGE(OFFSET('Baseline QTR'!$C22,0,4*(COLUMNS('Baseline QTR'!$C22:J22)-1),1,4))</f>
        <v>21.774999999999999</v>
      </c>
      <c r="K22" s="47">
        <f ca="1">AVERAGE(OFFSET('Baseline QTR'!$C22,0,4*(COLUMNS('Baseline QTR'!$C22:K22)-1),1,4))</f>
        <v>22.516666666666666</v>
      </c>
      <c r="L22" s="47">
        <f ca="1">AVERAGE(OFFSET('Baseline QTR'!$C22,0,4*(COLUMNS('Baseline QTR'!$C22:L22)-1),1,4))</f>
        <v>23.099999999999998</v>
      </c>
      <c r="M22" s="47">
        <f ca="1">AVERAGE(OFFSET('Baseline QTR'!$C22,0,4*(COLUMNS('Baseline QTR'!$C22:M22)-1),1,4))</f>
        <v>23.883333333333333</v>
      </c>
      <c r="N22" s="47">
        <f ca="1">AVERAGE(OFFSET('Baseline QTR'!$C22,0,4*(COLUMNS('Baseline QTR'!$C22:N22)-1),1,4))</f>
        <v>23.691666666666666</v>
      </c>
      <c r="O22" s="47">
        <f ca="1">AVERAGE(OFFSET('Baseline QTR'!$C22,0,4*(COLUMNS('Baseline QTR'!$C22:O22)-1),1,4))</f>
        <v>24.091666666666665</v>
      </c>
      <c r="P22" s="47">
        <f ca="1">AVERAGE(OFFSET('Baseline QTR'!$C22,0,4*(COLUMNS('Baseline QTR'!$C22:P22)-1),1,4))</f>
        <v>24.883333333333333</v>
      </c>
      <c r="Q22" s="47">
        <f ca="1">AVERAGE(OFFSET('Baseline QTR'!$C22,0,4*(COLUMNS('Baseline QTR'!$C22:Q22)-1),1,4))</f>
        <v>24.658333333333335</v>
      </c>
      <c r="R22" s="47">
        <f ca="1">AVERAGE(OFFSET('Baseline QTR'!$C22,0,4*(COLUMNS('Baseline QTR'!$C22:R22)-1),1,4))</f>
        <v>24.224999999999998</v>
      </c>
      <c r="S22" s="47">
        <f ca="1">AVERAGE(OFFSET('Baseline QTR'!$C22,0,4*(COLUMNS('Baseline QTR'!$C22:S22)-1),1,4))</f>
        <v>23.691666666666663</v>
      </c>
      <c r="T22" s="47">
        <f ca="1">AVERAGE(OFFSET('Baseline QTR'!$C22,0,4*(COLUMNS('Baseline QTR'!$C22:T22)-1),1,4))</f>
        <v>23.666666666666668</v>
      </c>
      <c r="U22" s="47">
        <f ca="1">AVERAGE(OFFSET('Baseline QTR'!$C22,0,4*(COLUMNS('Baseline QTR'!$C22:U22)-1),1,4))</f>
        <v>23.924999999999997</v>
      </c>
      <c r="V22" s="47">
        <f ca="1">AVERAGE(OFFSET('Baseline QTR'!$C22,0,4*(COLUMNS('Baseline QTR'!$C22:V22)-1),1,4))</f>
        <v>24.400000000000002</v>
      </c>
      <c r="W22" s="47">
        <f ca="1">AVERAGE(OFFSET('Baseline QTR'!$C22,0,4*(COLUMNS('Baseline QTR'!$C22:W22)-1),1,4))</f>
        <v>24.4</v>
      </c>
      <c r="X22" s="47">
        <f ca="1">AVERAGE(OFFSET('Baseline QTR'!$C22,0,4*(COLUMNS('Baseline QTR'!$C22:X22)-1),1,4))</f>
        <v>23.441666666666666</v>
      </c>
      <c r="Y22" s="47">
        <f ca="1">AVERAGE(OFFSET('Baseline QTR'!$C22,0,4*(COLUMNS('Baseline QTR'!$C22:Y22)-1),1,4))</f>
        <v>23.041666666666664</v>
      </c>
      <c r="Z22" s="47">
        <f ca="1">AVERAGE(OFFSET('Baseline QTR'!$C22,0,4*(COLUMNS('Baseline QTR'!$C22:Z22)-1),1,4))</f>
        <v>22.508333333333333</v>
      </c>
      <c r="AA22" s="47">
        <f ca="1">AVERAGE(OFFSET('Baseline QTR'!$C22,0,4*(COLUMNS('Baseline QTR'!$C22:AA22)-1),1,4))</f>
        <v>22.1</v>
      </c>
      <c r="AB22" s="47">
        <f ca="1">AVERAGE(OFFSET('Baseline QTR'!$C22,0,4*(COLUMNS('Baseline QTR'!$C22:AB22)-1),1,4))</f>
        <v>22.008333333333333</v>
      </c>
      <c r="AC22" s="47">
        <f ca="1">AVERAGE(OFFSET('Baseline QTR'!$C22,0,4*(COLUMNS('Baseline QTR'!$C22:AC22)-1),1,4))</f>
        <v>22.125000000000004</v>
      </c>
      <c r="AD22" s="47">
        <f ca="1">AVERAGE(OFFSET('Baseline QTR'!$C22,0,4*(COLUMNS('Baseline QTR'!$C22:AD22)-1),1,4))</f>
        <v>22.183333333333334</v>
      </c>
      <c r="AE22" s="47">
        <f ca="1">AVERAGE(OFFSET('Baseline QTR'!$C22,0,4*(COLUMNS('Baseline QTR'!$C22:AE22)-1),1,4))</f>
        <v>21.658333333333335</v>
      </c>
      <c r="AF22" s="47">
        <f ca="1">AVERAGE(OFFSET('Baseline QTR'!$C22,0,4*(COLUMNS('Baseline QTR'!$C22:AF22)-1),1,4))</f>
        <v>21.3</v>
      </c>
      <c r="AG22" s="48">
        <f ca="1">AVERAGE(OFFSET('Baseline QTR'!$C22,0,4*(COLUMNS('Baseline QTR'!$C22:AG22)-1),1,4))</f>
        <v>21.950000000000003</v>
      </c>
      <c r="AH22" s="48">
        <f ca="1">AVERAGE(OFFSET('Baseline QTR'!$C22,0,4*(COLUMNS('Baseline QTR'!$C22:AH22)-1),1,4))</f>
        <v>21.441666666666666</v>
      </c>
      <c r="AI22" s="48">
        <f ca="1">AVERAGE(OFFSET('Baseline QTR'!$C22,0,4*(COLUMNS('Baseline QTR'!$C22:AI22)-1),1,4))</f>
        <v>20.708333333333332</v>
      </c>
      <c r="AJ22" s="48">
        <f ca="1">AVERAGE(OFFSET('Baseline QTR'!$C22,0,4*(COLUMNS('Baseline QTR'!$C22:AJ22)-1),1,4))</f>
        <v>20.974999999999998</v>
      </c>
      <c r="AK22" s="48">
        <f ca="1">AVERAGE(OFFSET('Baseline QTR'!$C22,0,4*(COLUMNS('Baseline QTR'!$C22:AK22)-1),1,4))</f>
        <v>21.483333333333334</v>
      </c>
      <c r="AL22" s="49">
        <f ca="1">AVERAGE(OFFSET('Baseline QTR'!$C22,0,4*(COLUMNS('Baseline QTR'!$C22:AL22)-1),1,4))</f>
        <v>20.685587499999997</v>
      </c>
      <c r="AM22" s="49">
        <f ca="1">AVERAGE(OFFSET('Baseline QTR'!$C22,0,4*(COLUMNS('Baseline QTR'!$C22:AM22)-1),1,4))</f>
        <v>19.841035000000002</v>
      </c>
      <c r="AN22" s="49">
        <f ca="1">AVERAGE(OFFSET('Baseline QTR'!$C22,0,4*(COLUMNS('Baseline QTR'!$C22:AN22)-1),1,4))</f>
        <v>19.7442125</v>
      </c>
      <c r="AO22" s="49">
        <f ca="1">AVERAGE(OFFSET('Baseline QTR'!$C22,0,4*(COLUMNS('Baseline QTR'!$C22:AO22)-1),1,4))</f>
        <v>19.728562500000002</v>
      </c>
      <c r="AP22" s="49">
        <f ca="1">AVERAGE(OFFSET('Baseline QTR'!$C22,0,4*(COLUMNS('Baseline QTR'!$C22:AP22)-1),1,4))</f>
        <v>19.782452499999998</v>
      </c>
      <c r="AQ22" s="49">
        <f ca="1">AVERAGE(OFFSET('Baseline QTR'!$C22,0,4*(COLUMNS('Baseline QTR'!$C22:AQ22)-1),1,4))</f>
        <v>20.262364999999999</v>
      </c>
    </row>
    <row r="23" spans="1:43" x14ac:dyDescent="0.2">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8"/>
      <c r="AM23" s="8"/>
      <c r="AN23" s="8"/>
      <c r="AO23" s="8"/>
      <c r="AP23" s="8"/>
      <c r="AQ23" s="8"/>
    </row>
    <row r="24" spans="1:43" x14ac:dyDescent="0.2">
      <c r="A24" t="str">
        <f>'Baseline QTR'!A24</f>
        <v>KS_PIR</v>
      </c>
      <c r="B24" t="str">
        <f>'Baseline QTR'!B24</f>
        <v>Personal income (mil. $2012)</v>
      </c>
      <c r="C24" s="5">
        <f ca="1">AVERAGE(OFFSET('Baseline QTR'!$C24,0,4*(COLUMNS('Baseline QTR'!$C24:C24)-1),1,4))</f>
        <v>80415.416977550602</v>
      </c>
      <c r="D24" s="5">
        <f ca="1">AVERAGE(OFFSET('Baseline QTR'!$C24,0,4*(COLUMNS('Baseline QTR'!$C24:D24)-1),1,4))</f>
        <v>82759.057344843328</v>
      </c>
      <c r="E24" s="5">
        <f ca="1">AVERAGE(OFFSET('Baseline QTR'!$C24,0,4*(COLUMNS('Baseline QTR'!$C24:E24)-1),1,4))</f>
        <v>86665.110428238186</v>
      </c>
      <c r="F24" s="5">
        <f ca="1">AVERAGE(OFFSET('Baseline QTR'!$C24,0,4*(COLUMNS('Baseline QTR'!$C24:F24)-1),1,4))</f>
        <v>87596.131074900361</v>
      </c>
      <c r="G24" s="5">
        <f ca="1">AVERAGE(OFFSET('Baseline QTR'!$C24,0,4*(COLUMNS('Baseline QTR'!$C24:G24)-1),1,4))</f>
        <v>90176.955906154326</v>
      </c>
      <c r="H24" s="5">
        <f ca="1">AVERAGE(OFFSET('Baseline QTR'!$C24,0,4*(COLUMNS('Baseline QTR'!$C24:H24)-1),1,4))</f>
        <v>93706.413874121179</v>
      </c>
      <c r="I24" s="5">
        <f ca="1">AVERAGE(OFFSET('Baseline QTR'!$C24,0,4*(COLUMNS('Baseline QTR'!$C24:I24)-1),1,4))</f>
        <v>99366.881665061432</v>
      </c>
      <c r="J24" s="5">
        <f ca="1">AVERAGE(OFFSET('Baseline QTR'!$C24,0,4*(COLUMNS('Baseline QTR'!$C24:J24)-1),1,4))</f>
        <v>106102.37398727327</v>
      </c>
      <c r="K24" s="5">
        <f ca="1">AVERAGE(OFFSET('Baseline QTR'!$C24,0,4*(COLUMNS('Baseline QTR'!$C24:K24)-1),1,4))</f>
        <v>118766.98376934094</v>
      </c>
      <c r="L24" s="5">
        <f ca="1">AVERAGE(OFFSET('Baseline QTR'!$C24,0,4*(COLUMNS('Baseline QTR'!$C24:L24)-1),1,4))</f>
        <v>127663.46510751409</v>
      </c>
      <c r="M24" s="5">
        <f ca="1">AVERAGE(OFFSET('Baseline QTR'!$C24,0,4*(COLUMNS('Baseline QTR'!$C24:M24)-1),1,4))</f>
        <v>132541.55835712946</v>
      </c>
      <c r="N24" s="5">
        <f ca="1">AVERAGE(OFFSET('Baseline QTR'!$C24,0,4*(COLUMNS('Baseline QTR'!$C24:N24)-1),1,4))</f>
        <v>132198.9329218163</v>
      </c>
      <c r="O24" s="5">
        <f ca="1">AVERAGE(OFFSET('Baseline QTR'!$C24,0,4*(COLUMNS('Baseline QTR'!$C24:O24)-1),1,4))</f>
        <v>131543.9963718259</v>
      </c>
      <c r="P24" s="5">
        <f ca="1">AVERAGE(OFFSET('Baseline QTR'!$C24,0,4*(COLUMNS('Baseline QTR'!$C24:P24)-1),1,4))</f>
        <v>132275.03412398355</v>
      </c>
      <c r="Q24" s="5">
        <f ca="1">AVERAGE(OFFSET('Baseline QTR'!$C24,0,4*(COLUMNS('Baseline QTR'!$C24:Q24)-1),1,4))</f>
        <v>140422.81323626704</v>
      </c>
      <c r="R24" s="5">
        <f ca="1">AVERAGE(OFFSET('Baseline QTR'!$C24,0,4*(COLUMNS('Baseline QTR'!$C24:R24)-1),1,4))</f>
        <v>139929.59081228374</v>
      </c>
      <c r="S24" s="5">
        <f ca="1">AVERAGE(OFFSET('Baseline QTR'!$C24,0,4*(COLUMNS('Baseline QTR'!$C24:S24)-1),1,4))</f>
        <v>150370.91793904774</v>
      </c>
      <c r="T24" s="5">
        <f ca="1">AVERAGE(OFFSET('Baseline QTR'!$C24,0,4*(COLUMNS('Baseline QTR'!$C24:T24)-1),1,4))</f>
        <v>159504.0059483668</v>
      </c>
      <c r="U24" s="5">
        <f ca="1">AVERAGE(OFFSET('Baseline QTR'!$C24,0,4*(COLUMNS('Baseline QTR'!$C24:U24)-1),1,4))</f>
        <v>160592.1683575435</v>
      </c>
      <c r="V24" s="5">
        <f ca="1">AVERAGE(OFFSET('Baseline QTR'!$C24,0,4*(COLUMNS('Baseline QTR'!$C24:V24)-1),1,4))</f>
        <v>150299.57679336326</v>
      </c>
      <c r="W24" s="5">
        <f ca="1">AVERAGE(OFFSET('Baseline QTR'!$C24,0,4*(COLUMNS('Baseline QTR'!$C24:W24)-1),1,4))</f>
        <v>151027.40462353593</v>
      </c>
      <c r="X24" s="5">
        <f ca="1">AVERAGE(OFFSET('Baseline QTR'!$C24,0,4*(COLUMNS('Baseline QTR'!$C24:X24)-1),1,4))</f>
        <v>158133.79693027661</v>
      </c>
      <c r="Y24" s="5">
        <f ca="1">AVERAGE(OFFSET('Baseline QTR'!$C24,0,4*(COLUMNS('Baseline QTR'!$C24:Y24)-1),1,4))</f>
        <v>172121.26912003389</v>
      </c>
      <c r="Z24" s="5">
        <f ca="1">AVERAGE(OFFSET('Baseline QTR'!$C24,0,4*(COLUMNS('Baseline QTR'!$C24:Z24)-1),1,4))</f>
        <v>174518.17376273574</v>
      </c>
      <c r="AA24" s="5">
        <f ca="1">AVERAGE(OFFSET('Baseline QTR'!$C24,0,4*(COLUMNS('Baseline QTR'!$C24:AA24)-1),1,4))</f>
        <v>188142.32926917551</v>
      </c>
      <c r="AB24" s="5">
        <f ca="1">AVERAGE(OFFSET('Baseline QTR'!$C24,0,4*(COLUMNS('Baseline QTR'!$C24:AB24)-1),1,4))</f>
        <v>200133.38871518004</v>
      </c>
      <c r="AC24" s="5">
        <f ca="1">AVERAGE(OFFSET('Baseline QTR'!$C24,0,4*(COLUMNS('Baseline QTR'!$C24:AC24)-1),1,4))</f>
        <v>211070.67198998044</v>
      </c>
      <c r="AD24" s="5">
        <f ca="1">AVERAGE(OFFSET('Baseline QTR'!$C24,0,4*(COLUMNS('Baseline QTR'!$C24:AD24)-1),1,4))</f>
        <v>223137.07391018036</v>
      </c>
      <c r="AE24" s="5">
        <f ca="1">AVERAGE(OFFSET('Baseline QTR'!$C24,0,4*(COLUMNS('Baseline QTR'!$C24:AE24)-1),1,4))</f>
        <v>235396.97615484076</v>
      </c>
      <c r="AF24" s="5">
        <f ca="1">AVERAGE(OFFSET('Baseline QTR'!$C24,0,4*(COLUMNS('Baseline QTR'!$C24:AF24)-1),1,4))</f>
        <v>249731.51383964505</v>
      </c>
      <c r="AG24" s="45">
        <f ca="1">AVERAGE(OFFSET('Baseline QTR'!$C24,0,4*(COLUMNS('Baseline QTR'!$C24:AG24)-1),1,4))</f>
        <v>264775.74505099782</v>
      </c>
      <c r="AH24" s="45">
        <f ca="1">AVERAGE(OFFSET('Baseline QTR'!$C24,0,4*(COLUMNS('Baseline QTR'!$C24:AH24)-1),1,4))</f>
        <v>278973.90382168489</v>
      </c>
      <c r="AI24" s="45">
        <f ca="1">AVERAGE(OFFSET('Baseline QTR'!$C24,0,4*(COLUMNS('Baseline QTR'!$C24:AI24)-1),1,4))</f>
        <v>271775.48585935048</v>
      </c>
      <c r="AJ24" s="45">
        <f ca="1">AVERAGE(OFFSET('Baseline QTR'!$C24,0,4*(COLUMNS('Baseline QTR'!$C24:AJ24)-1),1,4))</f>
        <v>283207.3190381098</v>
      </c>
      <c r="AK24" s="9">
        <f ca="1">AVERAGE(OFFSET('Baseline QTR'!$C24,0,4*(COLUMNS('Baseline QTR'!$C24:AK24)-1),1,4))</f>
        <v>294790.10468857328</v>
      </c>
      <c r="AL24" s="9">
        <f ca="1">AVERAGE(OFFSET('Baseline QTR'!$C24,0,4*(COLUMNS('Baseline QTR'!$C24:AL24)-1),1,4))</f>
        <v>300252.72499999998</v>
      </c>
      <c r="AM24" s="9">
        <f ca="1">AVERAGE(OFFSET('Baseline QTR'!$C24,0,4*(COLUMNS('Baseline QTR'!$C24:AM24)-1),1,4))</f>
        <v>312355.47500000003</v>
      </c>
      <c r="AN24" s="9">
        <f ca="1">AVERAGE(OFFSET('Baseline QTR'!$C24,0,4*(COLUMNS('Baseline QTR'!$C24:AN24)-1),1,4))</f>
        <v>325743.84999999998</v>
      </c>
      <c r="AO24" s="9">
        <f ca="1">AVERAGE(OFFSET('Baseline QTR'!$C24,0,4*(COLUMNS('Baseline QTR'!$C24:AO24)-1),1,4))</f>
        <v>338892.05</v>
      </c>
      <c r="AP24" s="9">
        <f ca="1">AVERAGE(OFFSET('Baseline QTR'!$C24,0,4*(COLUMNS('Baseline QTR'!$C24:AP24)-1),1,4))</f>
        <v>351246.47499999998</v>
      </c>
      <c r="AQ24" s="9">
        <f ca="1">AVERAGE(OFFSET('Baseline QTR'!$C24,0,4*(COLUMNS('Baseline QTR'!$C24:AQ24)-1),1,4))</f>
        <v>363127.17499999999</v>
      </c>
    </row>
    <row r="25" spans="1:43" x14ac:dyDescent="0.2">
      <c r="A25" t="str">
        <f>'Baseline QTR'!A25</f>
        <v>KS_PI</v>
      </c>
      <c r="B25" t="str">
        <f>'Baseline QTR'!B25</f>
        <v>Personal income (mil. $)</v>
      </c>
      <c r="C25" s="5">
        <f ca="1">AVERAGE(OFFSET('Baseline QTR'!$C25,0,4*(COLUMNS('Baseline QTR'!$C25:C25)-1),1,4))</f>
        <v>48072.906000000003</v>
      </c>
      <c r="D25" s="5">
        <f ca="1">AVERAGE(OFFSET('Baseline QTR'!$C25,0,4*(COLUMNS('Baseline QTR'!$C25:D25)-1),1,4))</f>
        <v>51126.397000000012</v>
      </c>
      <c r="E25" s="5">
        <f ca="1">AVERAGE(OFFSET('Baseline QTR'!$C25,0,4*(COLUMNS('Baseline QTR'!$C25:E25)-1),1,4))</f>
        <v>54969.03300000001</v>
      </c>
      <c r="F25" s="5">
        <f ca="1">AVERAGE(OFFSET('Baseline QTR'!$C25,0,4*(COLUMNS('Baseline QTR'!$C25:F25)-1),1,4))</f>
        <v>56937.40600000001</v>
      </c>
      <c r="G25" s="5">
        <f ca="1">AVERAGE(OFFSET('Baseline QTR'!$C25,0,4*(COLUMNS('Baseline QTR'!$C25:G25)-1),1,4))</f>
        <v>59843.566999999988</v>
      </c>
      <c r="H25" s="5">
        <f ca="1">AVERAGE(OFFSET('Baseline QTR'!$C25,0,4*(COLUMNS('Baseline QTR'!$C25:H25)-1),1,4))</f>
        <v>63492.43499999999</v>
      </c>
      <c r="I25" s="5">
        <f ca="1">AVERAGE(OFFSET('Baseline QTR'!$C25,0,4*(COLUMNS('Baseline QTR'!$C25:I25)-1),1,4))</f>
        <v>68770.936000000002</v>
      </c>
      <c r="J25" s="5">
        <f ca="1">AVERAGE(OFFSET('Baseline QTR'!$C25,0,4*(COLUMNS('Baseline QTR'!$C25:J25)-1),1,4))</f>
        <v>74707.336000000025</v>
      </c>
      <c r="K25" s="5">
        <f ca="1">AVERAGE(OFFSET('Baseline QTR'!$C25,0,4*(COLUMNS('Baseline QTR'!$C25:K25)-1),1,4))</f>
        <v>84291.478000000003</v>
      </c>
      <c r="L25" s="5">
        <f ca="1">AVERAGE(OFFSET('Baseline QTR'!$C25,0,4*(COLUMNS('Baseline QTR'!$C25:L25)-1),1,4))</f>
        <v>91931.721000000049</v>
      </c>
      <c r="M25" s="5">
        <f ca="1">AVERAGE(OFFSET('Baseline QTR'!$C25,0,4*(COLUMNS('Baseline QTR'!$C25:M25)-1),1,4))</f>
        <v>97840.914000000048</v>
      </c>
      <c r="N25" s="5">
        <f ca="1">AVERAGE(OFFSET('Baseline QTR'!$C25,0,4*(COLUMNS('Baseline QTR'!$C25:N25)-1),1,4))</f>
        <v>99547.905000000042</v>
      </c>
      <c r="O25" s="5">
        <f ca="1">AVERAGE(OFFSET('Baseline QTR'!$C25,0,4*(COLUMNS('Baseline QTR'!$C25:O25)-1),1,4))</f>
        <v>100355.26000000002</v>
      </c>
      <c r="P25" s="5">
        <f ca="1">AVERAGE(OFFSET('Baseline QTR'!$C25,0,4*(COLUMNS('Baseline QTR'!$C25:P25)-1),1,4))</f>
        <v>103036.88100000001</v>
      </c>
      <c r="Q25" s="5">
        <f ca="1">AVERAGE(OFFSET('Baseline QTR'!$C25,0,4*(COLUMNS('Baseline QTR'!$C25:Q25)-1),1,4))</f>
        <v>112139.18400000001</v>
      </c>
      <c r="R25" s="5">
        <f ca="1">AVERAGE(OFFSET('Baseline QTR'!$C25,0,4*(COLUMNS('Baseline QTR'!$C25:R25)-1),1,4))</f>
        <v>114920.37900000002</v>
      </c>
      <c r="S25" s="5">
        <f ca="1">AVERAGE(OFFSET('Baseline QTR'!$C25,0,4*(COLUMNS('Baseline QTR'!$C25:S25)-1),1,4))</f>
        <v>126988.77100000001</v>
      </c>
      <c r="T25" s="5">
        <f ca="1">AVERAGE(OFFSET('Baseline QTR'!$C25,0,4*(COLUMNS('Baseline QTR'!$C25:T25)-1),1,4))</f>
        <v>138148.02200000003</v>
      </c>
      <c r="U25" s="5">
        <f ca="1">AVERAGE(OFFSET('Baseline QTR'!$C25,0,4*(COLUMNS('Baseline QTR'!$C25:U25)-1),1,4))</f>
        <v>143200.45700000005</v>
      </c>
      <c r="V25" s="5">
        <f ca="1">AVERAGE(OFFSET('Baseline QTR'!$C25,0,4*(COLUMNS('Baseline QTR'!$C25:V25)-1),1,4))</f>
        <v>133630.78800000009</v>
      </c>
      <c r="W25" s="5">
        <f ca="1">AVERAGE(OFFSET('Baseline QTR'!$C25,0,4*(COLUMNS('Baseline QTR'!$C25:W25)-1),1,4))</f>
        <v>136706.2160000001</v>
      </c>
      <c r="X25" s="5">
        <f ca="1">AVERAGE(OFFSET('Baseline QTR'!$C25,0,4*(COLUMNS('Baseline QTR'!$C25:X25)-1),1,4))</f>
        <v>146761.57000000012</v>
      </c>
      <c r="Y25" s="5">
        <f ca="1">AVERAGE(OFFSET('Baseline QTR'!$C25,0,4*(COLUMNS('Baseline QTR'!$C25:Y25)-1),1,4))</f>
        <v>162730.88200000016</v>
      </c>
      <c r="Z25" s="5">
        <f ca="1">AVERAGE(OFFSET('Baseline QTR'!$C25,0,4*(COLUMNS('Baseline QTR'!$C25:Z25)-1),1,4))</f>
        <v>167156.41400000011</v>
      </c>
      <c r="AA25" s="5">
        <f ca="1">AVERAGE(OFFSET('Baseline QTR'!$C25,0,4*(COLUMNS('Baseline QTR'!$C25:AA25)-1),1,4))</f>
        <v>182737.81500000012</v>
      </c>
      <c r="AB25" s="5">
        <f ca="1">AVERAGE(OFFSET('Baseline QTR'!$C25,0,4*(COLUMNS('Baseline QTR'!$C25:AB25)-1),1,4))</f>
        <v>194730.40000000023</v>
      </c>
      <c r="AC25" s="5">
        <f ca="1">AVERAGE(OFFSET('Baseline QTR'!$C25,0,4*(COLUMNS('Baseline QTR'!$C25:AC25)-1),1,4))</f>
        <v>207467.35700000031</v>
      </c>
      <c r="AD25" s="5">
        <f ca="1">AVERAGE(OFFSET('Baseline QTR'!$C25,0,4*(COLUMNS('Baseline QTR'!$C25:AD25)-1),1,4))</f>
        <v>223150.70800000028</v>
      </c>
      <c r="AE25" s="5">
        <f ca="1">AVERAGE(OFFSET('Baseline QTR'!$C25,0,4*(COLUMNS('Baseline QTR'!$C25:AE25)-1),1,4))</f>
        <v>240231.96000000028</v>
      </c>
      <c r="AF25" s="5">
        <f ca="1">AVERAGE(OFFSET('Baseline QTR'!$C25,0,4*(COLUMNS('Baseline QTR'!$C25:AF25)-1),1,4))</f>
        <v>258501.22400000037</v>
      </c>
      <c r="AG25" s="45">
        <f ca="1">AVERAGE(OFFSET('Baseline QTR'!$C25,0,4*(COLUMNS('Baseline QTR'!$C25:AG25)-1),1,4))</f>
        <v>277051.25700000045</v>
      </c>
      <c r="AH25" s="45">
        <f ca="1">AVERAGE(OFFSET('Baseline QTR'!$C25,0,4*(COLUMNS('Baseline QTR'!$C25:AH25)-1),1,4))</f>
        <v>303888.03900000057</v>
      </c>
      <c r="AI25" s="45">
        <f ca="1">AVERAGE(OFFSET('Baseline QTR'!$C25,0,4*(COLUMNS('Baseline QTR'!$C25:AI25)-1),1,4))</f>
        <v>315572.32200000068</v>
      </c>
      <c r="AJ25" s="45">
        <f ca="1">AVERAGE(OFFSET('Baseline QTR'!$C25,0,4*(COLUMNS('Baseline QTR'!$C25:AJ25)-1),1,4))</f>
        <v>341269.4630000008</v>
      </c>
      <c r="AK25" s="9">
        <f ca="1">AVERAGE(OFFSET('Baseline QTR'!$C25,0,4*(COLUMNS('Baseline QTR'!$C25:AK25)-1),1,4))</f>
        <v>364079.62047662394</v>
      </c>
      <c r="AL25" s="9">
        <f ca="1">AVERAGE(OFFSET('Baseline QTR'!$C25,0,4*(COLUMNS('Baseline QTR'!$C25:AL25)-1),1,4))</f>
        <v>381570.72499999998</v>
      </c>
      <c r="AM25" s="9">
        <f ca="1">AVERAGE(OFFSET('Baseline QTR'!$C25,0,4*(COLUMNS('Baseline QTR'!$C25:AM25)-1),1,4))</f>
        <v>406347.02500000002</v>
      </c>
      <c r="AN25" s="9">
        <f ca="1">AVERAGE(OFFSET('Baseline QTR'!$C25,0,4*(COLUMNS('Baseline QTR'!$C25:AN25)-1),1,4))</f>
        <v>431623.35</v>
      </c>
      <c r="AO25" s="9">
        <f ca="1">AVERAGE(OFFSET('Baseline QTR'!$C25,0,4*(COLUMNS('Baseline QTR'!$C25:AO25)-1),1,4))</f>
        <v>457257.32499999995</v>
      </c>
      <c r="AP25" s="9">
        <f ca="1">AVERAGE(OFFSET('Baseline QTR'!$C25,0,4*(COLUMNS('Baseline QTR'!$C25:AP25)-1),1,4))</f>
        <v>482546.85</v>
      </c>
      <c r="AQ25" s="9">
        <f ca="1">AVERAGE(OFFSET('Baseline QTR'!$C25,0,4*(COLUMNS('Baseline QTR'!$C25:AQ25)-1),1,4))</f>
        <v>508366.07499999995</v>
      </c>
    </row>
    <row r="26" spans="1:43" x14ac:dyDescent="0.2">
      <c r="A26" t="str">
        <f>'Baseline QTR'!A26</f>
        <v>KS_PIWS</v>
      </c>
      <c r="B26" t="str">
        <f>'Baseline QTR'!B26</f>
        <v xml:space="preserve">  Wage and salary disbursements (mil. $)</v>
      </c>
      <c r="C26" s="5">
        <f ca="1">AVERAGE(OFFSET('Baseline QTR'!$C26,0,4*(COLUMNS('Baseline QTR'!$C26:C26)-1),1,4))</f>
        <v>30108.643999999997</v>
      </c>
      <c r="D26" s="5">
        <f ca="1">AVERAGE(OFFSET('Baseline QTR'!$C26,0,4*(COLUMNS('Baseline QTR'!$C26:D26)-1),1,4))</f>
        <v>31973.364999999998</v>
      </c>
      <c r="E26" s="5">
        <f ca="1">AVERAGE(OFFSET('Baseline QTR'!$C26,0,4*(COLUMNS('Baseline QTR'!$C26:E26)-1),1,4))</f>
        <v>34891.162999999993</v>
      </c>
      <c r="F26" s="5">
        <f ca="1">AVERAGE(OFFSET('Baseline QTR'!$C26,0,4*(COLUMNS('Baseline QTR'!$C26:F26)-1),1,4))</f>
        <v>35259.692999999977</v>
      </c>
      <c r="G26" s="5">
        <f ca="1">AVERAGE(OFFSET('Baseline QTR'!$C26,0,4*(COLUMNS('Baseline QTR'!$C26:G26)-1),1,4))</f>
        <v>36538.616999999977</v>
      </c>
      <c r="H26" s="5">
        <f ca="1">AVERAGE(OFFSET('Baseline QTR'!$C26,0,4*(COLUMNS('Baseline QTR'!$C26:H26)-1),1,4))</f>
        <v>38810.772999999994</v>
      </c>
      <c r="I26" s="5">
        <f ca="1">AVERAGE(OFFSET('Baseline QTR'!$C26,0,4*(COLUMNS('Baseline QTR'!$C26:I26)-1),1,4))</f>
        <v>42815.449999999983</v>
      </c>
      <c r="J26" s="5">
        <f ca="1">AVERAGE(OFFSET('Baseline QTR'!$C26,0,4*(COLUMNS('Baseline QTR'!$C26:J26)-1),1,4))</f>
        <v>48886.184999999983</v>
      </c>
      <c r="K26" s="5">
        <f ca="1">AVERAGE(OFFSET('Baseline QTR'!$C26,0,4*(COLUMNS('Baseline QTR'!$C26:K26)-1),1,4))</f>
        <v>56051.766999999963</v>
      </c>
      <c r="L26" s="5">
        <f ca="1">AVERAGE(OFFSET('Baseline QTR'!$C26,0,4*(COLUMNS('Baseline QTR'!$C26:L26)-1),1,4))</f>
        <v>63308.568999999967</v>
      </c>
      <c r="M26" s="5">
        <f ca="1">AVERAGE(OFFSET('Baseline QTR'!$C26,0,4*(COLUMNS('Baseline QTR'!$C26:M26)-1),1,4))</f>
        <v>66699.557999999946</v>
      </c>
      <c r="N26" s="5">
        <f ca="1">AVERAGE(OFFSET('Baseline QTR'!$C26,0,4*(COLUMNS('Baseline QTR'!$C26:N26)-1),1,4))</f>
        <v>65736.616999999911</v>
      </c>
      <c r="O26" s="5">
        <f ca="1">AVERAGE(OFFSET('Baseline QTR'!$C26,0,4*(COLUMNS('Baseline QTR'!$C26:O26)-1),1,4))</f>
        <v>64619.397999999914</v>
      </c>
      <c r="P26" s="5">
        <f ca="1">AVERAGE(OFFSET('Baseline QTR'!$C26,0,4*(COLUMNS('Baseline QTR'!$C26:P26)-1),1,4))</f>
        <v>65153.797999999901</v>
      </c>
      <c r="Q26" s="5">
        <f ca="1">AVERAGE(OFFSET('Baseline QTR'!$C26,0,4*(COLUMNS('Baseline QTR'!$C26:Q26)-1),1,4))</f>
        <v>67066.380999999892</v>
      </c>
      <c r="R26" s="5">
        <f ca="1">AVERAGE(OFFSET('Baseline QTR'!$C26,0,4*(COLUMNS('Baseline QTR'!$C26:R26)-1),1,4))</f>
        <v>70544.673999999897</v>
      </c>
      <c r="S26" s="5">
        <f ca="1">AVERAGE(OFFSET('Baseline QTR'!$C26,0,4*(COLUMNS('Baseline QTR'!$C26:S26)-1),1,4))</f>
        <v>77356.472999999911</v>
      </c>
      <c r="T26" s="5">
        <f ca="1">AVERAGE(OFFSET('Baseline QTR'!$C26,0,4*(COLUMNS('Baseline QTR'!$C26:T26)-1),1,4))</f>
        <v>84043.414999999921</v>
      </c>
      <c r="U26" s="5">
        <f ca="1">AVERAGE(OFFSET('Baseline QTR'!$C26,0,4*(COLUMNS('Baseline QTR'!$C26:U26)-1),1,4))</f>
        <v>86345.049999999916</v>
      </c>
      <c r="V26" s="5">
        <f ca="1">AVERAGE(OFFSET('Baseline QTR'!$C26,0,4*(COLUMNS('Baseline QTR'!$C26:V26)-1),1,4))</f>
        <v>83137.407999999879</v>
      </c>
      <c r="W26" s="5">
        <f ca="1">AVERAGE(OFFSET('Baseline QTR'!$C26,0,4*(COLUMNS('Baseline QTR'!$C26:W26)-1),1,4))</f>
        <v>84234.73499999987</v>
      </c>
      <c r="X26" s="5">
        <f ca="1">AVERAGE(OFFSET('Baseline QTR'!$C26,0,4*(COLUMNS('Baseline QTR'!$C26:X26)-1),1,4))</f>
        <v>89705.891999999876</v>
      </c>
      <c r="Y26" s="5">
        <f ca="1">AVERAGE(OFFSET('Baseline QTR'!$C26,0,4*(COLUMNS('Baseline QTR'!$C26:Y26)-1),1,4))</f>
        <v>96505.670999999857</v>
      </c>
      <c r="Z26" s="5">
        <f ca="1">AVERAGE(OFFSET('Baseline QTR'!$C26,0,4*(COLUMNS('Baseline QTR'!$C26:Z26)-1),1,4))</f>
        <v>101050.00599999983</v>
      </c>
      <c r="AA26" s="5">
        <f ca="1">AVERAGE(OFFSET('Baseline QTR'!$C26,0,4*(COLUMNS('Baseline QTR'!$C26:AA26)-1),1,4))</f>
        <v>109129.18899999981</v>
      </c>
      <c r="AB26" s="5">
        <f ca="1">AVERAGE(OFFSET('Baseline QTR'!$C26,0,4*(COLUMNS('Baseline QTR'!$C26:AB26)-1),1,4))</f>
        <v>115530.9319999998</v>
      </c>
      <c r="AC26" s="5">
        <f ca="1">AVERAGE(OFFSET('Baseline QTR'!$C26,0,4*(COLUMNS('Baseline QTR'!$C26:AC26)-1),1,4))</f>
        <v>123819.6209999998</v>
      </c>
      <c r="AD26" s="5">
        <f ca="1">AVERAGE(OFFSET('Baseline QTR'!$C26,0,4*(COLUMNS('Baseline QTR'!$C26:AD26)-1),1,4))</f>
        <v>134017.6759999998</v>
      </c>
      <c r="AE26" s="5">
        <f ca="1">AVERAGE(OFFSET('Baseline QTR'!$C26,0,4*(COLUMNS('Baseline QTR'!$C26:AE26)-1),1,4))</f>
        <v>147745.3609999998</v>
      </c>
      <c r="AF26" s="5">
        <f ca="1">AVERAGE(OFFSET('Baseline QTR'!$C26,0,4*(COLUMNS('Baseline QTR'!$C26:AF26)-1),1,4))</f>
        <v>159329.66299999983</v>
      </c>
      <c r="AG26" s="45">
        <f ca="1">AVERAGE(OFFSET('Baseline QTR'!$C26,0,4*(COLUMNS('Baseline QTR'!$C26:AG26)-1),1,4))</f>
        <v>167779.86299999975</v>
      </c>
      <c r="AH26" s="45">
        <f ca="1">AVERAGE(OFFSET('Baseline QTR'!$C26,0,4*(COLUMNS('Baseline QTR'!$C26:AH26)-1),1,4))</f>
        <v>186183.17699999973</v>
      </c>
      <c r="AI26" s="45">
        <f ca="1">AVERAGE(OFFSET('Baseline QTR'!$C26,0,4*(COLUMNS('Baseline QTR'!$C26:AI26)-1),1,4))</f>
        <v>196513.24399999966</v>
      </c>
      <c r="AJ26" s="45">
        <f ca="1">AVERAGE(OFFSET('Baseline QTR'!$C26,0,4*(COLUMNS('Baseline QTR'!$C26:AJ26)-1),1,4))</f>
        <v>215009.51299999957</v>
      </c>
      <c r="AK26" s="9">
        <f ca="1">AVERAGE(OFFSET('Baseline QTR'!$C26,0,4*(COLUMNS('Baseline QTR'!$C26:AK26)-1),1,4))</f>
        <v>233082.13167650986</v>
      </c>
      <c r="AL26" s="9">
        <f ca="1">AVERAGE(OFFSET('Baseline QTR'!$C26,0,4*(COLUMNS('Baseline QTR'!$C26:AL26)-1),1,4))</f>
        <v>241149.625</v>
      </c>
      <c r="AM26" s="9">
        <f ca="1">AVERAGE(OFFSET('Baseline QTR'!$C26,0,4*(COLUMNS('Baseline QTR'!$C26:AM26)-1),1,4))</f>
        <v>253812.82500000001</v>
      </c>
      <c r="AN26" s="9">
        <f ca="1">AVERAGE(OFFSET('Baseline QTR'!$C26,0,4*(COLUMNS('Baseline QTR'!$C26:AN26)-1),1,4))</f>
        <v>267952.34999999998</v>
      </c>
      <c r="AO26" s="9">
        <f ca="1">AVERAGE(OFFSET('Baseline QTR'!$C26,0,4*(COLUMNS('Baseline QTR'!$C26:AO26)-1),1,4))</f>
        <v>283152.25</v>
      </c>
      <c r="AP26" s="9">
        <f ca="1">AVERAGE(OFFSET('Baseline QTR'!$C26,0,4*(COLUMNS('Baseline QTR'!$C26:AP26)-1),1,4))</f>
        <v>298385.10000000003</v>
      </c>
      <c r="AQ26" s="9">
        <f ca="1">AVERAGE(OFFSET('Baseline QTR'!$C26,0,4*(COLUMNS('Baseline QTR'!$C26:AQ26)-1),1,4))</f>
        <v>314381.22499999998</v>
      </c>
    </row>
    <row r="27" spans="1:43" x14ac:dyDescent="0.2">
      <c r="A27" t="str">
        <f>'Baseline QTR'!A27</f>
        <v>KS_PIPC</v>
      </c>
      <c r="B27" t="str">
        <f>'Baseline QTR'!B27</f>
        <v>Per capita personal income ($)</v>
      </c>
      <c r="C27" s="5">
        <f ca="1">AVERAGE(OFFSET('Baseline QTR'!$C27,0,4*(COLUMNS('Baseline QTR'!$C27:C27)-1),1,4))</f>
        <v>24043.460250421842</v>
      </c>
      <c r="D27" s="5">
        <f ca="1">AVERAGE(OFFSET('Baseline QTR'!$C27,0,4*(COLUMNS('Baseline QTR'!$C27:D27)-1),1,4))</f>
        <v>24928.742309519541</v>
      </c>
      <c r="E27" s="5">
        <f ca="1">AVERAGE(OFFSET('Baseline QTR'!$C27,0,4*(COLUMNS('Baseline QTR'!$C27:E27)-1),1,4))</f>
        <v>26447.611255082786</v>
      </c>
      <c r="F27" s="5">
        <f ca="1">AVERAGE(OFFSET('Baseline QTR'!$C27,0,4*(COLUMNS('Baseline QTR'!$C27:F27)-1),1,4))</f>
        <v>26983.992204435468</v>
      </c>
      <c r="G27" s="5">
        <f ca="1">AVERAGE(OFFSET('Baseline QTR'!$C27,0,4*(COLUMNS('Baseline QTR'!$C27:G27)-1),1,4))</f>
        <v>27961.927111218702</v>
      </c>
      <c r="H27" s="5">
        <f ca="1">AVERAGE(OFFSET('Baseline QTR'!$C27,0,4*(COLUMNS('Baseline QTR'!$C27:H27)-1),1,4))</f>
        <v>29303.145682235001</v>
      </c>
      <c r="I27" s="5">
        <f ca="1">AVERAGE(OFFSET('Baseline QTR'!$C27,0,4*(COLUMNS('Baseline QTR'!$C27:I27)-1),1,4))</f>
        <v>31348.126872759221</v>
      </c>
      <c r="J27" s="5">
        <f ca="1">AVERAGE(OFFSET('Baseline QTR'!$C27,0,4*(COLUMNS('Baseline QTR'!$C27:J27)-1),1,4))</f>
        <v>33507.490840780207</v>
      </c>
      <c r="K27" s="5">
        <f ca="1">AVERAGE(OFFSET('Baseline QTR'!$C27,0,4*(COLUMNS('Baseline QTR'!$C27:K27)-1),1,4))</f>
        <v>37066.181849635941</v>
      </c>
      <c r="L27" s="5">
        <f ca="1">AVERAGE(OFFSET('Baseline QTR'!$C27,0,4*(COLUMNS('Baseline QTR'!$C27:L27)-1),1,4))</f>
        <v>39659.50697598132</v>
      </c>
      <c r="M27" s="5">
        <f ca="1">AVERAGE(OFFSET('Baseline QTR'!$C27,0,4*(COLUMNS('Baseline QTR'!$C27:M27)-1),1,4))</f>
        <v>41552.953010832491</v>
      </c>
      <c r="N27" s="5">
        <f ca="1">AVERAGE(OFFSET('Baseline QTR'!$C27,0,4*(COLUMNS('Baseline QTR'!$C27:N27)-1),1,4))</f>
        <v>41719.442224049082</v>
      </c>
      <c r="O27" s="5">
        <f ca="1">AVERAGE(OFFSET('Baseline QTR'!$C27,0,4*(COLUMNS('Baseline QTR'!$C27:O27)-1),1,4))</f>
        <v>41547.297390507971</v>
      </c>
      <c r="P27" s="5">
        <f ca="1">AVERAGE(OFFSET('Baseline QTR'!$C27,0,4*(COLUMNS('Baseline QTR'!$C27:P27)-1),1,4))</f>
        <v>42298.499933680985</v>
      </c>
      <c r="Q27" s="5">
        <f ca="1">AVERAGE(OFFSET('Baseline QTR'!$C27,0,4*(COLUMNS('Baseline QTR'!$C27:Q27)-1),1,4))</f>
        <v>45606.781394396516</v>
      </c>
      <c r="R27" s="5">
        <f ca="1">AVERAGE(OFFSET('Baseline QTR'!$C27,0,4*(COLUMNS('Baseline QTR'!$C27:R27)-1),1,4))</f>
        <v>46104.087117198564</v>
      </c>
      <c r="S27" s="5">
        <f ca="1">AVERAGE(OFFSET('Baseline QTR'!$C27,0,4*(COLUMNS('Baseline QTR'!$C27:S27)-1),1,4))</f>
        <v>50051.925461191386</v>
      </c>
      <c r="T27" s="5">
        <f ca="1">AVERAGE(OFFSET('Baseline QTR'!$C27,0,4*(COLUMNS('Baseline QTR'!$C27:T27)-1),1,4))</f>
        <v>53703.052593646338</v>
      </c>
      <c r="U27" s="5">
        <f ca="1">AVERAGE(OFFSET('Baseline QTR'!$C27,0,4*(COLUMNS('Baseline QTR'!$C27:U27)-1),1,4))</f>
        <v>55087.516284163154</v>
      </c>
      <c r="V27" s="5">
        <f ca="1">AVERAGE(OFFSET('Baseline QTR'!$C27,0,4*(COLUMNS('Baseline QTR'!$C27:V27)-1),1,4))</f>
        <v>50885.121193366926</v>
      </c>
      <c r="W27" s="5">
        <f ca="1">AVERAGE(OFFSET('Baseline QTR'!$C27,0,4*(COLUMNS('Baseline QTR'!$C27:W27)-1),1,4))</f>
        <v>51528.333837943785</v>
      </c>
      <c r="X27" s="5">
        <f ca="1">AVERAGE(OFFSET('Baseline QTR'!$C27,0,4*(COLUMNS('Baseline QTR'!$C27:X27)-1),1,4))</f>
        <v>54957.375457314018</v>
      </c>
      <c r="Y27" s="5">
        <f ca="1">AVERAGE(OFFSET('Baseline QTR'!$C27,0,4*(COLUMNS('Baseline QTR'!$C27:Y27)-1),1,4))</f>
        <v>60387.865833586606</v>
      </c>
      <c r="Z27" s="5">
        <f ca="1">AVERAGE(OFFSET('Baseline QTR'!$C27,0,4*(COLUMNS('Baseline QTR'!$C27:Z27)-1),1,4))</f>
        <v>61080.974369748896</v>
      </c>
      <c r="AA27" s="5">
        <f ca="1">AVERAGE(OFFSET('Baseline QTR'!$C27,0,4*(COLUMNS('Baseline QTR'!$C27:AA27)-1),1,4))</f>
        <v>65569.71615907771</v>
      </c>
      <c r="AB27" s="5">
        <f ca="1">AVERAGE(OFFSET('Baseline QTR'!$C27,0,4*(COLUMNS('Baseline QTR'!$C27:AB27)-1),1,4))</f>
        <v>68337.071513113478</v>
      </c>
      <c r="AC27" s="5">
        <f ca="1">AVERAGE(OFFSET('Baseline QTR'!$C27,0,4*(COLUMNS('Baseline QTR'!$C27:AC27)-1),1,4))</f>
        <v>71276.717834733994</v>
      </c>
      <c r="AD27" s="5">
        <f ca="1">AVERAGE(OFFSET('Baseline QTR'!$C27,0,4*(COLUMNS('Baseline QTR'!$C27:AD27)-1),1,4))</f>
        <v>75494.384170665202</v>
      </c>
      <c r="AE27" s="5">
        <f ca="1">AVERAGE(OFFSET('Baseline QTR'!$C27,0,4*(COLUMNS('Baseline QTR'!$C27:AE27)-1),1,4))</f>
        <v>79849.373210033504</v>
      </c>
      <c r="AF27" s="5">
        <f ca="1">AVERAGE(OFFSET('Baseline QTR'!$C27,0,4*(COLUMNS('Baseline QTR'!$C27:AF27)-1),1,4))</f>
        <v>84353.724839687944</v>
      </c>
      <c r="AG27" s="45">
        <f ca="1">AVERAGE(OFFSET('Baseline QTR'!$C27,0,4*(COLUMNS('Baseline QTR'!$C27:AG27)-1),1,4))</f>
        <v>89119.754893826088</v>
      </c>
      <c r="AH27" s="45">
        <f ca="1">AVERAGE(OFFSET('Baseline QTR'!$C27,0,4*(COLUMNS('Baseline QTR'!$C27:AH27)-1),1,4))</f>
        <v>96822.684539266673</v>
      </c>
      <c r="AI27" s="45">
        <f ca="1">AVERAGE(OFFSET('Baseline QTR'!$C27,0,4*(COLUMNS('Baseline QTR'!$C27:AI27)-1),1,4))</f>
        <v>99188.882940978554</v>
      </c>
      <c r="AJ27" s="45">
        <f ca="1">AVERAGE(OFFSET('Baseline QTR'!$C27,0,4*(COLUMNS('Baseline QTR'!$C27:AJ27)-1),1,4))</f>
        <v>105914.11044914364</v>
      </c>
      <c r="AK27" s="9">
        <f ca="1">AVERAGE(OFFSET('Baseline QTR'!$C27,0,4*(COLUMNS('Baseline QTR'!$C27:AK27)-1),1,4))</f>
        <v>111713.38325803827</v>
      </c>
      <c r="AL27" s="9">
        <f ca="1">AVERAGE(OFFSET('Baseline QTR'!$C27,0,4*(COLUMNS('Baseline QTR'!$C27:AL27)-1),1,4))</f>
        <v>115819.325</v>
      </c>
      <c r="AM27" s="9">
        <f ca="1">AVERAGE(OFFSET('Baseline QTR'!$C27,0,4*(COLUMNS('Baseline QTR'!$C27:AM27)-1),1,4))</f>
        <v>122088.15</v>
      </c>
      <c r="AN27" s="9">
        <f ca="1">AVERAGE(OFFSET('Baseline QTR'!$C27,0,4*(COLUMNS('Baseline QTR'!$C27:AN27)-1),1,4))</f>
        <v>128436.25</v>
      </c>
      <c r="AO27" s="9">
        <f ca="1">AVERAGE(OFFSET('Baseline QTR'!$C27,0,4*(COLUMNS('Baseline QTR'!$C27:AO27)-1),1,4))</f>
        <v>134783.125</v>
      </c>
      <c r="AP27" s="9">
        <f ca="1">AVERAGE(OFFSET('Baseline QTR'!$C27,0,4*(COLUMNS('Baseline QTR'!$C27:AP27)-1),1,4))</f>
        <v>140902.375</v>
      </c>
      <c r="AQ27" s="9">
        <f ca="1">AVERAGE(OFFSET('Baseline QTR'!$C27,0,4*(COLUMNS('Baseline QTR'!$C27:AQ27)-1),1,4))</f>
        <v>147030.625</v>
      </c>
    </row>
    <row r="28" spans="1:43" x14ac:dyDescent="0.2">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8"/>
      <c r="AM28" s="8"/>
      <c r="AN28" s="8"/>
      <c r="AO28" s="8"/>
      <c r="AP28" s="8"/>
      <c r="AQ28" s="8"/>
    </row>
    <row r="29" spans="1:43" x14ac:dyDescent="0.2">
      <c r="A29" t="str">
        <f>'Baseline QTR'!A29</f>
        <v>KSP_CPIU</v>
      </c>
      <c r="B29" t="str">
        <f>'Baseline QTR'!B29</f>
        <v>Seattle MSA CPI-U (1982-1984=100)</v>
      </c>
      <c r="C29" s="3">
        <v>126.8</v>
      </c>
      <c r="D29" s="3">
        <v>134.1</v>
      </c>
      <c r="E29" s="3">
        <v>139</v>
      </c>
      <c r="F29" s="3">
        <v>142.9</v>
      </c>
      <c r="G29" s="3">
        <v>147.80000000000001</v>
      </c>
      <c r="H29" s="3">
        <v>152.25</v>
      </c>
      <c r="I29" s="3">
        <v>157.5</v>
      </c>
      <c r="J29" s="3">
        <v>163</v>
      </c>
      <c r="K29" s="3">
        <v>167.75</v>
      </c>
      <c r="L29" s="3">
        <v>172.8</v>
      </c>
      <c r="M29" s="3">
        <v>179.2</v>
      </c>
      <c r="N29" s="3">
        <v>185.65</v>
      </c>
      <c r="O29" s="3">
        <v>189.3</v>
      </c>
      <c r="P29" s="3">
        <v>192.35</v>
      </c>
      <c r="Q29" s="3">
        <v>194.7</v>
      </c>
      <c r="R29" s="3">
        <v>200.25</v>
      </c>
      <c r="S29" s="3">
        <v>207.65</v>
      </c>
      <c r="T29" s="3">
        <v>215.65600000000001</v>
      </c>
      <c r="U29" s="3">
        <v>224.71899999999999</v>
      </c>
      <c r="V29" s="3">
        <v>226.0275</v>
      </c>
      <c r="W29" s="3">
        <v>226.6925</v>
      </c>
      <c r="X29" s="3">
        <v>232.76499999999999</v>
      </c>
      <c r="Y29" s="3">
        <v>238.66249999999999</v>
      </c>
      <c r="Z29" s="3">
        <v>241.5635</v>
      </c>
      <c r="AA29" s="3">
        <v>246.01849999999999</v>
      </c>
      <c r="AB29" s="3">
        <v>249.36449999999999</v>
      </c>
      <c r="AC29" s="3">
        <v>254.88650000000001</v>
      </c>
      <c r="AD29" s="3">
        <v>262.66800000000001</v>
      </c>
      <c r="AE29" s="3">
        <v>271.08949999999999</v>
      </c>
      <c r="AF29" s="3">
        <v>277.98400000000004</v>
      </c>
      <c r="AG29" s="3">
        <v>282.69299999999998</v>
      </c>
      <c r="AH29" s="3">
        <v>295.56049999999999</v>
      </c>
      <c r="AI29" s="3">
        <v>322.16700000000003</v>
      </c>
      <c r="AJ29" s="3">
        <v>340.84500000000003</v>
      </c>
      <c r="AK29" s="3">
        <v>353.48849999999999</v>
      </c>
      <c r="AL29" s="8">
        <f>('Baseline QTR'!EM29+2*'Baseline QTR'!EN29+'Baseline QTR'!EO29+2*'Baseline QTR'!EP29)/6</f>
        <v>365.14176666666668</v>
      </c>
      <c r="AM29" s="8">
        <f>('Baseline QTR'!EQ29+2*'Baseline QTR'!ER29+'Baseline QTR'!ES29+2*'Baseline QTR'!ET29)/6</f>
        <v>376.25591666666668</v>
      </c>
      <c r="AN29" s="8">
        <f>('Baseline QTR'!EU29+2*'Baseline QTR'!EV29+'Baseline QTR'!EW29+2*'Baseline QTR'!EX29)/6</f>
        <v>385.3962166666667</v>
      </c>
      <c r="AO29" s="8">
        <f>('Baseline QTR'!EY29+2*'Baseline QTR'!EZ29+'Baseline QTR'!FA29+2*'Baseline QTR'!FB29)/6</f>
        <v>394.02271666666667</v>
      </c>
      <c r="AP29" s="8">
        <f>('Baseline QTR'!FC29+2*'Baseline QTR'!FD29+'Baseline QTR'!FE29+2*'Baseline QTR'!FF29)/6</f>
        <v>402.68851666666666</v>
      </c>
      <c r="AQ29" s="8">
        <f>('Baseline QTR'!FG29+2*'Baseline QTR'!FH29+'Baseline QTR'!FI29+2*'Baseline QTR'!FJ29)/6</f>
        <v>412.2493833333333</v>
      </c>
    </row>
    <row r="30" spans="1:43" x14ac:dyDescent="0.2">
      <c r="A30" t="str">
        <f>'Baseline QTR'!A30</f>
        <v>KSP_CPIW</v>
      </c>
      <c r="B30" t="str">
        <f>'Baseline QTR'!B30</f>
        <v>Seattle MSA CPI-W (1982-1984=100)</v>
      </c>
      <c r="C30" s="3">
        <v>124.45</v>
      </c>
      <c r="D30" s="3">
        <v>131.30000000000001</v>
      </c>
      <c r="E30" s="3">
        <v>136</v>
      </c>
      <c r="F30" s="3">
        <v>140</v>
      </c>
      <c r="G30" s="3">
        <v>145.1</v>
      </c>
      <c r="H30" s="3">
        <v>149.35000000000002</v>
      </c>
      <c r="I30" s="3">
        <v>154.25</v>
      </c>
      <c r="J30" s="3">
        <v>159.05000000000001</v>
      </c>
      <c r="K30" s="3">
        <v>163.25</v>
      </c>
      <c r="L30" s="3">
        <v>168.25</v>
      </c>
      <c r="M30" s="3">
        <v>174.60000000000002</v>
      </c>
      <c r="N30" s="3">
        <v>180.75</v>
      </c>
      <c r="O30" s="3">
        <v>184</v>
      </c>
      <c r="P30" s="3">
        <v>186.65</v>
      </c>
      <c r="Q30" s="3">
        <v>189.6</v>
      </c>
      <c r="R30" s="3">
        <v>195.3</v>
      </c>
      <c r="S30" s="3">
        <v>202.6</v>
      </c>
      <c r="T30" s="3">
        <v>210.26650000000001</v>
      </c>
      <c r="U30" s="3">
        <v>219.6925</v>
      </c>
      <c r="V30" s="3">
        <v>220.65799999999999</v>
      </c>
      <c r="W30" s="3">
        <v>222.3835</v>
      </c>
      <c r="X30" s="3">
        <v>229.435</v>
      </c>
      <c r="Y30" s="3">
        <v>235.26150000000001</v>
      </c>
      <c r="Z30" s="3">
        <v>238.12899999999999</v>
      </c>
      <c r="AA30" s="3">
        <v>242.732</v>
      </c>
      <c r="AB30" s="3">
        <v>244.9325</v>
      </c>
      <c r="AC30" s="3">
        <v>250.523</v>
      </c>
      <c r="AD30" s="3">
        <v>258.84749999999997</v>
      </c>
      <c r="AE30" s="3">
        <v>267.5505</v>
      </c>
      <c r="AF30" s="3">
        <v>273.27250000000004</v>
      </c>
      <c r="AG30" s="3">
        <v>278.47649999999999</v>
      </c>
      <c r="AH30" s="3">
        <v>291.70400000000001</v>
      </c>
      <c r="AI30" s="3">
        <v>317.40249999999997</v>
      </c>
      <c r="AJ30" s="3">
        <v>334.911</v>
      </c>
      <c r="AK30" s="3">
        <v>347.01800000000003</v>
      </c>
      <c r="AL30" s="8">
        <f>('Baseline QTR'!EM30+2*'Baseline QTR'!EN30+'Baseline QTR'!EO30+2*'Baseline QTR'!EP30)/6</f>
        <v>358.51046666666667</v>
      </c>
      <c r="AM30" s="8">
        <f>('Baseline QTR'!EQ30+2*'Baseline QTR'!ER30+'Baseline QTR'!ES30+2*'Baseline QTR'!ET30)/6</f>
        <v>369.31161666666668</v>
      </c>
      <c r="AN30" s="8">
        <f>('Baseline QTR'!EU30+2*'Baseline QTR'!EV30+'Baseline QTR'!EW30+2*'Baseline QTR'!EX30)/6</f>
        <v>378.39696666666669</v>
      </c>
      <c r="AO30" s="8">
        <f>('Baseline QTR'!EY30+2*'Baseline QTR'!EZ30+'Baseline QTR'!FA30+2*'Baseline QTR'!FB30)/6</f>
        <v>387.14466666666664</v>
      </c>
      <c r="AP30" s="8">
        <f>('Baseline QTR'!FC30+2*'Baseline QTR'!FD30+'Baseline QTR'!FE30+2*'Baseline QTR'!FF30)/6</f>
        <v>395.91245000000004</v>
      </c>
      <c r="AQ30" s="8">
        <f>('Baseline QTR'!FG30+2*'Baseline QTR'!FH30+'Baseline QTR'!FI30+2*'Baseline QTR'!FJ30)/6</f>
        <v>405.61833333333328</v>
      </c>
    </row>
    <row r="31" spans="1:43" x14ac:dyDescent="0.2">
      <c r="A31" t="str">
        <f>'Baseline QTR'!A31</f>
        <v>KSP_PHCL</v>
      </c>
      <c r="B31" t="str">
        <f>'Baseline QTR'!B31</f>
        <v>Seattle MSA S&amp;P CoreLogic Case-Shilller Home Price Index</v>
      </c>
      <c r="C31" s="3">
        <f ca="1">AVERAGE(OFFSET('Baseline QTR'!$C31,0,4*(COLUMNS('Baseline QTR'!$C31:C31)-1),1,4))</f>
        <v>65.511397543997504</v>
      </c>
      <c r="D31" s="3">
        <f ca="1">AVERAGE(OFFSET('Baseline QTR'!$C31,0,4*(COLUMNS('Baseline QTR'!$C31:D31)-1),1,4))</f>
        <v>65.974564618195501</v>
      </c>
      <c r="E31" s="3">
        <f ca="1">AVERAGE(OFFSET('Baseline QTR'!$C31,0,4*(COLUMNS('Baseline QTR'!$C31:E31)-1),1,4))</f>
        <v>67.139369051636749</v>
      </c>
      <c r="F31" s="3">
        <f ca="1">AVERAGE(OFFSET('Baseline QTR'!$C31,0,4*(COLUMNS('Baseline QTR'!$C31:F31)-1),1,4))</f>
        <v>68.530382777058662</v>
      </c>
      <c r="G31" s="3">
        <f ca="1">AVERAGE(OFFSET('Baseline QTR'!$C31,0,4*(COLUMNS('Baseline QTR'!$C31:G31)-1),1,4))</f>
        <v>71.232200216684248</v>
      </c>
      <c r="H31" s="3">
        <f ca="1">AVERAGE(OFFSET('Baseline QTR'!$C31,0,4*(COLUMNS('Baseline QTR'!$C31:H31)-1),1,4))</f>
        <v>72.245546334666926</v>
      </c>
      <c r="I31" s="3">
        <f ca="1">AVERAGE(OFFSET('Baseline QTR'!$C31,0,4*(COLUMNS('Baseline QTR'!$C31:I31)-1),1,4))</f>
        <v>74.108392708437918</v>
      </c>
      <c r="J31" s="3">
        <f ca="1">AVERAGE(OFFSET('Baseline QTR'!$C31,0,4*(COLUMNS('Baseline QTR'!$C31:J31)-1),1,4))</f>
        <v>79.765094376058002</v>
      </c>
      <c r="K31" s="3">
        <f ca="1">AVERAGE(OFFSET('Baseline QTR'!$C31,0,4*(COLUMNS('Baseline QTR'!$C31:K31)-1),1,4))</f>
        <v>88.65822414658534</v>
      </c>
      <c r="L31" s="3">
        <f ca="1">AVERAGE(OFFSET('Baseline QTR'!$C31,0,4*(COLUMNS('Baseline QTR'!$C31:L31)-1),1,4))</f>
        <v>96.529889576195657</v>
      </c>
      <c r="M31" s="3">
        <f ca="1">AVERAGE(OFFSET('Baseline QTR'!$C31,0,4*(COLUMNS('Baseline QTR'!$C31:M31)-1),1,4))</f>
        <v>104.42489300122675</v>
      </c>
      <c r="N31" s="3">
        <f ca="1">AVERAGE(OFFSET('Baseline QTR'!$C31,0,4*(COLUMNS('Baseline QTR'!$C31:N31)-1),1,4))</f>
        <v>109.94090560602658</v>
      </c>
      <c r="O31" s="3">
        <f ca="1">AVERAGE(OFFSET('Baseline QTR'!$C31,0,4*(COLUMNS('Baseline QTR'!$C31:O31)-1),1,4))</f>
        <v>114.43409114772099</v>
      </c>
      <c r="P31" s="3">
        <f ca="1">AVERAGE(OFFSET('Baseline QTR'!$C31,0,4*(COLUMNS('Baseline QTR'!$C31:P31)-1),1,4))</f>
        <v>120.24233303014883</v>
      </c>
      <c r="Q31" s="3">
        <f ca="1">AVERAGE(OFFSET('Baseline QTR'!$C31,0,4*(COLUMNS('Baseline QTR'!$C31:Q31)-1),1,4))</f>
        <v>131.70929584820809</v>
      </c>
      <c r="R31" s="3">
        <f ca="1">AVERAGE(OFFSET('Baseline QTR'!$C31,0,4*(COLUMNS('Baseline QTR'!$C31:R31)-1),1,4))</f>
        <v>152.41068467937842</v>
      </c>
      <c r="S31" s="3">
        <f ca="1">AVERAGE(OFFSET('Baseline QTR'!$C31,0,4*(COLUMNS('Baseline QTR'!$C31:S31)-1),1,4))</f>
        <v>176.86062169579742</v>
      </c>
      <c r="T31" s="3">
        <f ca="1">AVERAGE(OFFSET('Baseline QTR'!$C31,0,4*(COLUMNS('Baseline QTR'!$C31:T31)-1),1,4))</f>
        <v>188.65029973002493</v>
      </c>
      <c r="U31" s="3">
        <f ca="1">AVERAGE(OFFSET('Baseline QTR'!$C31,0,4*(COLUMNS('Baseline QTR'!$C31:U31)-1),1,4))</f>
        <v>174.8105841595</v>
      </c>
      <c r="V31" s="3">
        <f ca="1">AVERAGE(OFFSET('Baseline QTR'!$C31,0,4*(COLUMNS('Baseline QTR'!$C31:V31)-1),1,4))</f>
        <v>149.7446765908434</v>
      </c>
      <c r="W31" s="3">
        <f ca="1">AVERAGE(OFFSET('Baseline QTR'!$C31,0,4*(COLUMNS('Baseline QTR'!$C31:W31)-1),1,4))</f>
        <v>144.40621873132216</v>
      </c>
      <c r="X31" s="3">
        <f ca="1">AVERAGE(OFFSET('Baseline QTR'!$C31,0,4*(COLUMNS('Baseline QTR'!$C31:X31)-1),1,4))</f>
        <v>134.91255168446366</v>
      </c>
      <c r="Y31" s="3">
        <f ca="1">AVERAGE(OFFSET('Baseline QTR'!$C31,0,4*(COLUMNS('Baseline QTR'!$C31:Y31)-1),1,4))</f>
        <v>137.7697228800896</v>
      </c>
      <c r="Z31" s="3">
        <f ca="1">AVERAGE(OFFSET('Baseline QTR'!$C31,0,4*(COLUMNS('Baseline QTR'!$C31:Z31)-1),1,4))</f>
        <v>153.96207289169269</v>
      </c>
      <c r="AA31" s="3">
        <f ca="1">AVERAGE(OFFSET('Baseline QTR'!$C31,0,4*(COLUMNS('Baseline QTR'!$C31:AA31)-1),1,4))</f>
        <v>167.12434868359642</v>
      </c>
      <c r="AB31" s="3">
        <f ca="1">AVERAGE(OFFSET('Baseline QTR'!$C31,0,4*(COLUMNS('Baseline QTR'!$C31:AB31)-1),1,4))</f>
        <v>180.33860154058007</v>
      </c>
      <c r="AC31" s="3">
        <f ca="1">AVERAGE(OFFSET('Baseline QTR'!$C31,0,4*(COLUMNS('Baseline QTR'!$C31:AC31)-1),1,4))</f>
        <v>199.81403343365469</v>
      </c>
      <c r="AD31" s="3">
        <f ca="1">AVERAGE(OFFSET('Baseline QTR'!$C31,0,4*(COLUMNS('Baseline QTR'!$C31:AD31)-1),1,4))</f>
        <v>225.30587564466148</v>
      </c>
      <c r="AE31" s="3">
        <f ca="1">AVERAGE(OFFSET('Baseline QTR'!$C31,0,4*(COLUMNS('Baseline QTR'!$C31:AE31)-1),1,4))</f>
        <v>248.74539461139966</v>
      </c>
      <c r="AF31" s="3">
        <f ca="1">AVERAGE(OFFSET('Baseline QTR'!$C31,0,4*(COLUMNS('Baseline QTR'!$C31:AF31)-1),1,4))</f>
        <v>252.36810003759865</v>
      </c>
      <c r="AG31" s="3">
        <f ca="1">AVERAGE(OFFSET('Baseline QTR'!$C31,0,4*(COLUMNS('Baseline QTR'!$C31:AG31)-1),1,4))</f>
        <v>274.15233545976844</v>
      </c>
      <c r="AH31" s="3">
        <f ca="1">AVERAGE(OFFSET('Baseline QTR'!$C31,0,4*(COLUMNS('Baseline QTR'!$C31:AH31)-1),1,4))</f>
        <v>333.93394324147448</v>
      </c>
      <c r="AI31" s="3">
        <f ca="1">AVERAGE(OFFSET('Baseline QTR'!$C31,0,4*(COLUMNS('Baseline QTR'!$C31:AI31)-1),1,4))</f>
        <v>382.60307533852688</v>
      </c>
      <c r="AJ31" s="3">
        <f ca="1">AVERAGE(OFFSET('Baseline QTR'!$C31,0,4*(COLUMNS('Baseline QTR'!$C31:AJ31)-1),1,4))</f>
        <v>365.50548943567401</v>
      </c>
      <c r="AK31" s="3">
        <f ca="1">AVERAGE(OFFSET('Baseline QTR'!$C31,0,4*(COLUMNS('Baseline QTR'!$C31:AK31)-1),1,4))</f>
        <v>387.68974246780886</v>
      </c>
      <c r="AL31" s="8">
        <f ca="1">AVERAGE(OFFSET('Baseline QTR'!$C31,0,4*(COLUMNS('Baseline QTR'!$C31:AL31)-1),1,4))</f>
        <v>406.50560000000002</v>
      </c>
      <c r="AM31" s="8">
        <f ca="1">AVERAGE(OFFSET('Baseline QTR'!$C31,0,4*(COLUMNS('Baseline QTR'!$C31:AM31)-1),1,4))</f>
        <v>421.66622500000005</v>
      </c>
      <c r="AN31" s="8">
        <f ca="1">AVERAGE(OFFSET('Baseline QTR'!$C31,0,4*(COLUMNS('Baseline QTR'!$C31:AN31)-1),1,4))</f>
        <v>439.03249999999997</v>
      </c>
      <c r="AO31" s="8">
        <f ca="1">AVERAGE(OFFSET('Baseline QTR'!$C31,0,4*(COLUMNS('Baseline QTR'!$C31:AO31)-1),1,4))</f>
        <v>458.23124999999999</v>
      </c>
      <c r="AP31" s="8">
        <f ca="1">AVERAGE(OFFSET('Baseline QTR'!$C31,0,4*(COLUMNS('Baseline QTR'!$C31:AP31)-1),1,4))</f>
        <v>478.00819999999999</v>
      </c>
      <c r="AQ31" s="8">
        <f ca="1">AVERAGE(OFFSET('Baseline QTR'!$C31,0,4*(COLUMNS('Baseline QTR'!$C31:AQ31)-1),1,4))</f>
        <v>497.39122500000002</v>
      </c>
    </row>
    <row r="32" spans="1:43" x14ac:dyDescent="0.2">
      <c r="A32" t="str">
        <f>'Baseline QTR'!A32</f>
        <v>KS_BP</v>
      </c>
      <c r="B32" t="str">
        <f>'Baseline QTR'!B32</f>
        <v>Housing permits (thous.)</v>
      </c>
      <c r="C32" s="3">
        <f ca="1">AVERAGE(OFFSET('Baseline QTR'!$C32,0,4*(COLUMNS('Baseline QTR'!$C32:C32)-1),1,4))</f>
        <v>23186.00048828125</v>
      </c>
      <c r="D32" s="3">
        <f ca="1">AVERAGE(OFFSET('Baseline QTR'!$C32,0,4*(COLUMNS('Baseline QTR'!$C32:D32)-1),1,4))</f>
        <v>10395</v>
      </c>
      <c r="E32" s="3">
        <f ca="1">AVERAGE(OFFSET('Baseline QTR'!$C32,0,4*(COLUMNS('Baseline QTR'!$C32:E32)-1),1,4))</f>
        <v>13371.998291015625</v>
      </c>
      <c r="F32" s="3">
        <f ca="1">AVERAGE(OFFSET('Baseline QTR'!$C32,0,4*(COLUMNS('Baseline QTR'!$C32:F32)-1),1,4))</f>
        <v>13166</v>
      </c>
      <c r="G32" s="3">
        <f ca="1">AVERAGE(OFFSET('Baseline QTR'!$C32,0,4*(COLUMNS('Baseline QTR'!$C32:G32)-1),1,4))</f>
        <v>14959</v>
      </c>
      <c r="H32" s="3">
        <f ca="1">AVERAGE(OFFSET('Baseline QTR'!$C32,0,4*(COLUMNS('Baseline QTR'!$C32:H32)-1),1,4))</f>
        <v>13964</v>
      </c>
      <c r="I32" s="3">
        <f ca="1">AVERAGE(OFFSET('Baseline QTR'!$C32,0,4*(COLUMNS('Baseline QTR'!$C32:I32)-1),1,4))</f>
        <v>16031</v>
      </c>
      <c r="J32" s="3">
        <f ca="1">AVERAGE(OFFSET('Baseline QTR'!$C32,0,4*(COLUMNS('Baseline QTR'!$C32:J32)-1),1,4))</f>
        <v>17877</v>
      </c>
      <c r="K32" s="3">
        <f ca="1">AVERAGE(OFFSET('Baseline QTR'!$C32,0,4*(COLUMNS('Baseline QTR'!$C32:K32)-1),1,4))</f>
        <v>21045</v>
      </c>
      <c r="L32" s="3">
        <f ca="1">AVERAGE(OFFSET('Baseline QTR'!$C32,0,4*(COLUMNS('Baseline QTR'!$C32:L32)-1),1,4))</f>
        <v>19646</v>
      </c>
      <c r="M32" s="3">
        <f ca="1">AVERAGE(OFFSET('Baseline QTR'!$C32,0,4*(COLUMNS('Baseline QTR'!$C32:M32)-1),1,4))</f>
        <v>18721</v>
      </c>
      <c r="N32" s="3">
        <f ca="1">AVERAGE(OFFSET('Baseline QTR'!$C32,0,4*(COLUMNS('Baseline QTR'!$C32:N32)-1),1,4))</f>
        <v>15548</v>
      </c>
      <c r="O32" s="3">
        <f ca="1">AVERAGE(OFFSET('Baseline QTR'!$C32,0,4*(COLUMNS('Baseline QTR'!$C32:O32)-1),1,4))</f>
        <v>14818</v>
      </c>
      <c r="P32" s="3">
        <f ca="1">AVERAGE(OFFSET('Baseline QTR'!$C32,0,4*(COLUMNS('Baseline QTR'!$C32:P32)-1),1,4))</f>
        <v>15596</v>
      </c>
      <c r="Q32" s="3">
        <f ca="1">AVERAGE(OFFSET('Baseline QTR'!$C32,0,4*(COLUMNS('Baseline QTR'!$C32:Q32)-1),1,4))</f>
        <v>17564</v>
      </c>
      <c r="R32" s="3">
        <f ca="1">AVERAGE(OFFSET('Baseline QTR'!$C32,0,4*(COLUMNS('Baseline QTR'!$C32:R32)-1),1,4))</f>
        <v>18779</v>
      </c>
      <c r="S32" s="3">
        <f ca="1">AVERAGE(OFFSET('Baseline QTR'!$C32,0,4*(COLUMNS('Baseline QTR'!$C32:S32)-1),1,4))</f>
        <v>19705</v>
      </c>
      <c r="T32" s="3">
        <f ca="1">AVERAGE(OFFSET('Baseline QTR'!$C32,0,4*(COLUMNS('Baseline QTR'!$C32:T32)-1),1,4))</f>
        <v>21137</v>
      </c>
      <c r="U32" s="3">
        <f ca="1">AVERAGE(OFFSET('Baseline QTR'!$C32,0,4*(COLUMNS('Baseline QTR'!$C32:U32)-1),1,4))</f>
        <v>12817</v>
      </c>
      <c r="V32" s="3">
        <f ca="1">AVERAGE(OFFSET('Baseline QTR'!$C32,0,4*(COLUMNS('Baseline QTR'!$C32:V32)-1),1,4))</f>
        <v>5382</v>
      </c>
      <c r="W32" s="3">
        <f ca="1">AVERAGE(OFFSET('Baseline QTR'!$C32,0,4*(COLUMNS('Baseline QTR'!$C32:W32)-1),1,4))</f>
        <v>8016</v>
      </c>
      <c r="X32" s="3">
        <f ca="1">AVERAGE(OFFSET('Baseline QTR'!$C32,0,4*(COLUMNS('Baseline QTR'!$C32:X32)-1),1,4))</f>
        <v>8694</v>
      </c>
      <c r="Y32" s="3">
        <f ca="1">AVERAGE(OFFSET('Baseline QTR'!$C32,0,4*(COLUMNS('Baseline QTR'!$C32:Y32)-1),1,4))</f>
        <v>14451</v>
      </c>
      <c r="Z32" s="3">
        <f ca="1">AVERAGE(OFFSET('Baseline QTR'!$C32,0,4*(COLUMNS('Baseline QTR'!$C32:Z32)-1),1,4))</f>
        <v>15450</v>
      </c>
      <c r="AA32" s="3">
        <f ca="1">AVERAGE(OFFSET('Baseline QTR'!$C32,0,4*(COLUMNS('Baseline QTR'!$C32:AA32)-1),1,4))</f>
        <v>17832</v>
      </c>
      <c r="AB32" s="3">
        <f ca="1">AVERAGE(OFFSET('Baseline QTR'!$C32,0,4*(COLUMNS('Baseline QTR'!$C32:AB32)-1),1,4))</f>
        <v>22128</v>
      </c>
      <c r="AC32" s="3">
        <f ca="1">AVERAGE(OFFSET('Baseline QTR'!$C32,0,4*(COLUMNS('Baseline QTR'!$C32:AC32)-1),1,4))</f>
        <v>21396</v>
      </c>
      <c r="AD32" s="3">
        <f ca="1">AVERAGE(OFFSET('Baseline QTR'!$C32,0,4*(COLUMNS('Baseline QTR'!$C32:AD32)-1),1,4))</f>
        <v>21774</v>
      </c>
      <c r="AE32" s="3">
        <f ca="1">AVERAGE(OFFSET('Baseline QTR'!$C32,0,4*(COLUMNS('Baseline QTR'!$C32:AE32)-1),1,4))</f>
        <v>19186</v>
      </c>
      <c r="AF32" s="3">
        <f ca="1">AVERAGE(OFFSET('Baseline QTR'!$C32,0,4*(COLUMNS('Baseline QTR'!$C32:AF32)-1),1,4))</f>
        <v>22482</v>
      </c>
      <c r="AG32" s="3">
        <f ca="1">AVERAGE(OFFSET('Baseline QTR'!$C32,0,4*(COLUMNS('Baseline QTR'!$C32:AG32)-1),1,4))</f>
        <v>18913</v>
      </c>
      <c r="AH32" s="3">
        <f ca="1">AVERAGE(OFFSET('Baseline QTR'!$C32,0,4*(COLUMNS('Baseline QTR'!$C32:AH32)-1),1,4))</f>
        <v>24130</v>
      </c>
      <c r="AI32" s="3">
        <f ca="1">AVERAGE(OFFSET('Baseline QTR'!$C32,0,4*(COLUMNS('Baseline QTR'!$C32:AI32)-1),1,4))</f>
        <v>21160</v>
      </c>
      <c r="AJ32" s="3">
        <f ca="1">AVERAGE(OFFSET('Baseline QTR'!$C32,0,4*(COLUMNS('Baseline QTR'!$C32:AJ32)-1),1,4))</f>
        <v>14481</v>
      </c>
      <c r="AK32" s="3">
        <f ca="1">AVERAGE(OFFSET('Baseline QTR'!$C32,0,4*(COLUMNS('Baseline QTR'!$C32:AK32)-1),1,4))</f>
        <v>14474</v>
      </c>
      <c r="AL32" s="8">
        <f ca="1">AVERAGE(OFFSET('Baseline QTR'!$C32,0,4*(COLUMNS('Baseline QTR'!$C32:AL32)-1),1,4))</f>
        <v>15155.92</v>
      </c>
      <c r="AM32" s="8">
        <f ca="1">AVERAGE(OFFSET('Baseline QTR'!$C32,0,4*(COLUMNS('Baseline QTR'!$C32:AM32)-1),1,4))</f>
        <v>15286.817500000001</v>
      </c>
      <c r="AN32" s="8">
        <f ca="1">AVERAGE(OFFSET('Baseline QTR'!$C32,0,4*(COLUMNS('Baseline QTR'!$C32:AN32)-1),1,4))</f>
        <v>15723.904999999999</v>
      </c>
      <c r="AO32" s="8">
        <f ca="1">AVERAGE(OFFSET('Baseline QTR'!$C32,0,4*(COLUMNS('Baseline QTR'!$C32:AO32)-1),1,4))</f>
        <v>16622.162499999999</v>
      </c>
      <c r="AP32" s="8">
        <f ca="1">AVERAGE(OFFSET('Baseline QTR'!$C32,0,4*(COLUMNS('Baseline QTR'!$C32:AP32)-1),1,4))</f>
        <v>17391.3475</v>
      </c>
      <c r="AQ32" s="8">
        <f ca="1">AVERAGE(OFFSET('Baseline QTR'!$C32,0,4*(COLUMNS('Baseline QTR'!$C32:AQ32)-1),1,4))</f>
        <v>17788.305</v>
      </c>
    </row>
    <row r="33" spans="1:43" x14ac:dyDescent="0.2">
      <c r="A33" t="str">
        <f>'Baseline QTR'!A33</f>
        <v>KS_POP</v>
      </c>
      <c r="B33" t="str">
        <f>'Baseline QTR'!B33</f>
        <v>Population (thous.)</v>
      </c>
      <c r="C33" s="47">
        <f ca="1">AVERAGE(OFFSET('Baseline QTR'!$C33,0,4*(COLUMNS('Baseline QTR'!$C33:C33)-1),1,4))</f>
        <v>1999.2114712037874</v>
      </c>
      <c r="D33" s="47">
        <f ca="1">AVERAGE(OFFSET('Baseline QTR'!$C33,0,4*(COLUMNS('Baseline QTR'!$C33:D33)-1),1,4))</f>
        <v>2050.810950062104</v>
      </c>
      <c r="E33" s="47">
        <f ca="1">AVERAGE(OFFSET('Baseline QTR'!$C33,0,4*(COLUMNS('Baseline QTR'!$C33:E33)-1),1,4))</f>
        <v>2078.2645410477953</v>
      </c>
      <c r="F33" s="47">
        <f ca="1">AVERAGE(OFFSET('Baseline QTR'!$C33,0,4*(COLUMNS('Baseline QTR'!$C33:F33)-1),1,4))</f>
        <v>2110.0368544967146</v>
      </c>
      <c r="G33" s="47">
        <f ca="1">AVERAGE(OFFSET('Baseline QTR'!$C33,0,4*(COLUMNS('Baseline QTR'!$C33:G33)-1),1,4))</f>
        <v>2140.0514003403464</v>
      </c>
      <c r="H33" s="47">
        <f ca="1">AVERAGE(OFFSET('Baseline QTR'!$C33,0,4*(COLUMNS('Baseline QTR'!$C33:H33)-1),1,4))</f>
        <v>2166.6694816418994</v>
      </c>
      <c r="I33" s="47">
        <f ca="1">AVERAGE(OFFSET('Baseline QTR'!$C33,0,4*(COLUMNS('Baseline QTR'!$C33:I33)-1),1,4))</f>
        <v>2193.6384230920557</v>
      </c>
      <c r="J33" s="47">
        <f ca="1">AVERAGE(OFFSET('Baseline QTR'!$C33,0,4*(COLUMNS('Baseline QTR'!$C33:J33)-1),1,4))</f>
        <v>2229.3992791148762</v>
      </c>
      <c r="K33" s="47">
        <f ca="1">AVERAGE(OFFSET('Baseline QTR'!$C33,0,4*(COLUMNS('Baseline QTR'!$C33:K33)-1),1,4))</f>
        <v>2273.8134916984372</v>
      </c>
      <c r="L33" s="47">
        <f ca="1">AVERAGE(OFFSET('Baseline QTR'!$C33,0,4*(COLUMNS('Baseline QTR'!$C33:L33)-1),1,4))</f>
        <v>2317.7644259663739</v>
      </c>
      <c r="M33" s="47">
        <f ca="1">AVERAGE(OFFSET('Baseline QTR'!$C33,0,4*(COLUMNS('Baseline QTR'!$C33:M33)-1),1,4))</f>
        <v>2354.6442888110678</v>
      </c>
      <c r="N33" s="47">
        <f ca="1">AVERAGE(OFFSET('Baseline QTR'!$C33,0,4*(COLUMNS('Baseline QTR'!$C33:N33)-1),1,4))</f>
        <v>2386.2027937893554</v>
      </c>
      <c r="O33" s="47">
        <f ca="1">AVERAGE(OFFSET('Baseline QTR'!$C33,0,4*(COLUMNS('Baseline QTR'!$C33:O33)-1),1,4))</f>
        <v>2415.4315047815098</v>
      </c>
      <c r="P33" s="47">
        <f ca="1">AVERAGE(OFFSET('Baseline QTR'!$C33,0,4*(COLUMNS('Baseline QTR'!$C33:P33)-1),1,4))</f>
        <v>2435.8969214596036</v>
      </c>
      <c r="Q33" s="47">
        <f ca="1">AVERAGE(OFFSET('Baseline QTR'!$C33,0,4*(COLUMNS('Baseline QTR'!$C33:Q33)-1),1,4))</f>
        <v>2458.4435750050757</v>
      </c>
      <c r="R33" s="47">
        <f ca="1">AVERAGE(OFFSET('Baseline QTR'!$C33,0,4*(COLUMNS('Baseline QTR'!$C33:R33)-1),1,4))</f>
        <v>2492.5686066450926</v>
      </c>
      <c r="S33" s="47">
        <f ca="1">AVERAGE(OFFSET('Baseline QTR'!$C33,0,4*(COLUMNS('Baseline QTR'!$C33:S33)-1),1,4))</f>
        <v>2536.8597015395521</v>
      </c>
      <c r="T33" s="47">
        <f ca="1">AVERAGE(OFFSET('Baseline QTR'!$C33,0,4*(COLUMNS('Baseline QTR'!$C33:T33)-1),1,4))</f>
        <v>2572.3456653216986</v>
      </c>
      <c r="U33" s="47">
        <f ca="1">AVERAGE(OFFSET('Baseline QTR'!$C33,0,4*(COLUMNS('Baseline QTR'!$C33:U33)-1),1,4))</f>
        <v>2599.5382465486537</v>
      </c>
      <c r="V33" s="47">
        <f ca="1">AVERAGE(OFFSET('Baseline QTR'!$C33,0,4*(COLUMNS('Baseline QTR'!$C33:V33)-1),1,4))</f>
        <v>2626.252129733688</v>
      </c>
      <c r="W33" s="47">
        <f ca="1">AVERAGE(OFFSET('Baseline QTR'!$C33,0,4*(COLUMNS('Baseline QTR'!$C33:W33)-1),1,4))</f>
        <v>2652.9422970165961</v>
      </c>
      <c r="X33" s="47">
        <f ca="1">AVERAGE(OFFSET('Baseline QTR'!$C33,0,4*(COLUMNS('Baseline QTR'!$C33:X33)-1),1,4))</f>
        <v>2670.3997915749287</v>
      </c>
      <c r="Y33" s="47">
        <f ca="1">AVERAGE(OFFSET('Baseline QTR'!$C33,0,4*(COLUMNS('Baseline QTR'!$C33:Y33)-1),1,4))</f>
        <v>2694.5035679336879</v>
      </c>
      <c r="Z33" s="47">
        <f ca="1">AVERAGE(OFFSET('Baseline QTR'!$C33,0,4*(COLUMNS('Baseline QTR'!$C33:Z33)-1),1,4))</f>
        <v>2736.6037023153194</v>
      </c>
      <c r="AA33" s="47">
        <f ca="1">AVERAGE(OFFSET('Baseline QTR'!$C33,0,4*(COLUMNS('Baseline QTR'!$C33:AA33)-1),1,4))</f>
        <v>2786.531966555036</v>
      </c>
      <c r="AB33" s="47">
        <f ca="1">AVERAGE(OFFSET('Baseline QTR'!$C33,0,4*(COLUMNS('Baseline QTR'!$C33:AB33)-1),1,4))</f>
        <v>2849.5451970895356</v>
      </c>
      <c r="AC33" s="47">
        <f ca="1">AVERAGE(OFFSET('Baseline QTR'!$C33,0,4*(COLUMNS('Baseline QTR'!$C33:AC33)-1),1,4))</f>
        <v>2910.5141982118207</v>
      </c>
      <c r="AD33" s="47">
        <f ca="1">AVERAGE(OFFSET('Baseline QTR'!$C33,0,4*(COLUMNS('Baseline QTR'!$C33:AD33)-1),1,4))</f>
        <v>2955.6616194381818</v>
      </c>
      <c r="AE33" s="47">
        <f ca="1">AVERAGE(OFFSET('Baseline QTR'!$C33,0,4*(COLUMNS('Baseline QTR'!$C33:AE33)-1),1,4))</f>
        <v>3008.3442927854521</v>
      </c>
      <c r="AF33" s="47">
        <f ca="1">AVERAGE(OFFSET('Baseline QTR'!$C33,0,4*(COLUMNS('Baseline QTR'!$C33:AF33)-1),1,4))</f>
        <v>3064.3991625450103</v>
      </c>
      <c r="AG33" s="48">
        <f ca="1">AVERAGE(OFFSET('Baseline QTR'!$C33,0,4*(COLUMNS('Baseline QTR'!$C33:AG33)-1),1,4))</f>
        <v>3108.680666409507</v>
      </c>
      <c r="AH33" s="48">
        <f ca="1">AVERAGE(OFFSET('Baseline QTR'!$C33,0,4*(COLUMNS('Baseline QTR'!$C33:AH33)-1),1,4))</f>
        <v>3138.6979843169611</v>
      </c>
      <c r="AI33" s="48">
        <f ca="1">AVERAGE(OFFSET('Baseline QTR'!$C33,0,4*(COLUMNS('Baseline QTR'!$C33:AI33)-1),1,4))</f>
        <v>3181.3609900726469</v>
      </c>
      <c r="AJ33" s="48">
        <f ca="1">AVERAGE(OFFSET('Baseline QTR'!$C33,0,4*(COLUMNS('Baseline QTR'!$C33:AJ33)-1),1,4))</f>
        <v>3221.9619616424507</v>
      </c>
      <c r="AK33" s="48">
        <f ca="1">AVERAGE(OFFSET('Baseline QTR'!$C33,0,4*(COLUMNS('Baseline QTR'!$C33:AK33)-1),1,4))</f>
        <v>3258.9986457759633</v>
      </c>
      <c r="AL33" s="49">
        <f ca="1">AVERAGE(OFFSET('Baseline QTR'!$C33,0,4*(COLUMNS('Baseline QTR'!$C33:AL33)-1),1,4))</f>
        <v>3294.4000817323058</v>
      </c>
      <c r="AM33" s="49">
        <f ca="1">AVERAGE(OFFSET('Baseline QTR'!$C33,0,4*(COLUMNS('Baseline QTR'!$C33:AM33)-1),1,4))</f>
        <v>3328.1824829678048</v>
      </c>
      <c r="AN33" s="49">
        <f ca="1">AVERAGE(OFFSET('Baseline QTR'!$C33,0,4*(COLUMNS('Baseline QTR'!$C33:AN33)-1),1,4))</f>
        <v>3360.4849209768227</v>
      </c>
      <c r="AO33" s="49">
        <f ca="1">AVERAGE(OFFSET('Baseline QTR'!$C33,0,4*(COLUMNS('Baseline QTR'!$C33:AO33)-1),1,4))</f>
        <v>3392.4267267148261</v>
      </c>
      <c r="AP33" s="49">
        <f ca="1">AVERAGE(OFFSET('Baseline QTR'!$C33,0,4*(COLUMNS('Baseline QTR'!$C33:AP33)-1),1,4))</f>
        <v>3424.5791064276686</v>
      </c>
      <c r="AQ33" s="49">
        <f ca="1">AVERAGE(OFFSET('Baseline QTR'!$C33,0,4*(COLUMNS('Baseline QTR'!$C33:AQ33)-1),1,4))</f>
        <v>3457.4460559092577</v>
      </c>
    </row>
    <row r="34" spans="1:43" s="23" customFormat="1" x14ac:dyDescent="0.2">
      <c r="A34"/>
    </row>
    <row r="35" spans="1:43" x14ac:dyDescent="0.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row>
    <row r="36" spans="1:43" x14ac:dyDescent="0.2">
      <c r="B36" s="22" t="s">
        <v>171</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row>
    <row r="37" spans="1:43" x14ac:dyDescent="0.2">
      <c r="C37" s="20">
        <f t="shared" ref="C37:AQ37" si="0">C4</f>
        <v>1990</v>
      </c>
      <c r="D37" s="20">
        <f t="shared" si="0"/>
        <v>1991</v>
      </c>
      <c r="E37" s="20">
        <f t="shared" si="0"/>
        <v>1992</v>
      </c>
      <c r="F37" s="20">
        <f t="shared" si="0"/>
        <v>1993</v>
      </c>
      <c r="G37" s="20">
        <f t="shared" si="0"/>
        <v>1994</v>
      </c>
      <c r="H37" s="20">
        <f t="shared" si="0"/>
        <v>1995</v>
      </c>
      <c r="I37" s="20">
        <f t="shared" si="0"/>
        <v>1996</v>
      </c>
      <c r="J37" s="20">
        <f t="shared" si="0"/>
        <v>1997</v>
      </c>
      <c r="K37" s="20">
        <f t="shared" si="0"/>
        <v>1998</v>
      </c>
      <c r="L37" s="20">
        <f t="shared" si="0"/>
        <v>1999</v>
      </c>
      <c r="M37" s="20">
        <f t="shared" si="0"/>
        <v>2000</v>
      </c>
      <c r="N37" s="20">
        <f t="shared" si="0"/>
        <v>2001</v>
      </c>
      <c r="O37" s="20">
        <f t="shared" si="0"/>
        <v>2002</v>
      </c>
      <c r="P37" s="20">
        <f t="shared" si="0"/>
        <v>2003</v>
      </c>
      <c r="Q37" s="20">
        <f t="shared" si="0"/>
        <v>2004</v>
      </c>
      <c r="R37" s="20">
        <f t="shared" si="0"/>
        <v>2005</v>
      </c>
      <c r="S37" s="20">
        <f t="shared" si="0"/>
        <v>2006</v>
      </c>
      <c r="T37" s="20">
        <f t="shared" si="0"/>
        <v>2007</v>
      </c>
      <c r="U37" s="20">
        <f t="shared" si="0"/>
        <v>2008</v>
      </c>
      <c r="V37" s="20">
        <f t="shared" si="0"/>
        <v>2009</v>
      </c>
      <c r="W37" s="20">
        <f t="shared" si="0"/>
        <v>2010</v>
      </c>
      <c r="X37" s="20">
        <f t="shared" si="0"/>
        <v>2011</v>
      </c>
      <c r="Y37" s="20">
        <f t="shared" si="0"/>
        <v>2012</v>
      </c>
      <c r="Z37" s="20">
        <f t="shared" si="0"/>
        <v>2013</v>
      </c>
      <c r="AA37" s="20">
        <f t="shared" si="0"/>
        <v>2014</v>
      </c>
      <c r="AB37" s="20">
        <f t="shared" si="0"/>
        <v>2015</v>
      </c>
      <c r="AC37" s="20">
        <f t="shared" si="0"/>
        <v>2016</v>
      </c>
      <c r="AD37" s="20">
        <f t="shared" si="0"/>
        <v>2017</v>
      </c>
      <c r="AE37" s="20">
        <f t="shared" si="0"/>
        <v>2018</v>
      </c>
      <c r="AF37" s="20">
        <f t="shared" si="0"/>
        <v>2019</v>
      </c>
      <c r="AG37" s="21">
        <f t="shared" si="0"/>
        <v>2020</v>
      </c>
      <c r="AH37" s="20">
        <f t="shared" si="0"/>
        <v>2021</v>
      </c>
      <c r="AI37" s="20">
        <f t="shared" si="0"/>
        <v>2022</v>
      </c>
      <c r="AJ37" s="20">
        <f t="shared" si="0"/>
        <v>2023</v>
      </c>
      <c r="AK37" s="20">
        <f t="shared" si="0"/>
        <v>2024</v>
      </c>
      <c r="AL37" s="20">
        <f t="shared" si="0"/>
        <v>2025</v>
      </c>
      <c r="AM37" s="20">
        <f t="shared" si="0"/>
        <v>2026</v>
      </c>
      <c r="AN37" s="20">
        <f t="shared" si="0"/>
        <v>2027</v>
      </c>
      <c r="AO37" s="20">
        <f t="shared" si="0"/>
        <v>2028</v>
      </c>
      <c r="AP37" s="20">
        <f t="shared" si="0"/>
        <v>2029</v>
      </c>
      <c r="AQ37" s="20">
        <f t="shared" si="0"/>
        <v>2030</v>
      </c>
    </row>
    <row r="38" spans="1:43" x14ac:dyDescent="0.2">
      <c r="B38" t="str">
        <f t="shared" ref="B38:B53" si="1">B7</f>
        <v>Employment (thous.)</v>
      </c>
      <c r="C38" s="19"/>
      <c r="D38" s="19">
        <f t="shared" ref="D38:AQ38" ca="1" si="2">100*(D7/C7-1)</f>
        <v>0.44311260317386747</v>
      </c>
      <c r="E38" s="19">
        <f t="shared" ca="1" si="2"/>
        <v>1.2531871780109061</v>
      </c>
      <c r="F38" s="19">
        <f t="shared" ca="1" si="2"/>
        <v>1.0530591145737178</v>
      </c>
      <c r="G38" s="19">
        <f t="shared" ca="1" si="2"/>
        <v>1.0362391388545777</v>
      </c>
      <c r="H38" s="19">
        <f t="shared" ca="1" si="2"/>
        <v>1.8544904852487054</v>
      </c>
      <c r="I38" s="19">
        <f t="shared" ca="1" si="2"/>
        <v>3.7557785304957125</v>
      </c>
      <c r="J38" s="19">
        <f t="shared" ca="1" si="2"/>
        <v>5.7852879982479122</v>
      </c>
      <c r="K38" s="19">
        <f t="shared" ca="1" si="2"/>
        <v>4.8115679487594321</v>
      </c>
      <c r="L38" s="19">
        <f t="shared" ca="1" si="2"/>
        <v>2.6258935074875644</v>
      </c>
      <c r="M38" s="19">
        <f t="shared" ca="1" si="2"/>
        <v>2.2639784428832632</v>
      </c>
      <c r="N38" s="19">
        <f t="shared" ca="1" si="2"/>
        <v>-1.211622162098569</v>
      </c>
      <c r="O38" s="19">
        <f t="shared" ca="1" si="2"/>
        <v>-3.4502262443439013</v>
      </c>
      <c r="P38" s="19">
        <f t="shared" ca="1" si="2"/>
        <v>-0.75540344710633978</v>
      </c>
      <c r="Q38" s="19">
        <f t="shared" ca="1" si="2"/>
        <v>0.73381384366844049</v>
      </c>
      <c r="R38" s="19">
        <f t="shared" ca="1" si="2"/>
        <v>2.549947261613239</v>
      </c>
      <c r="S38" s="19">
        <f t="shared" ca="1" si="2"/>
        <v>3.2263691317554466</v>
      </c>
      <c r="T38" s="19">
        <f t="shared" ca="1" si="2"/>
        <v>3.1109609075918199</v>
      </c>
      <c r="U38" s="19">
        <f t="shared" ca="1" si="2"/>
        <v>1.2398422224482619</v>
      </c>
      <c r="V38" s="19">
        <f t="shared" ca="1" si="2"/>
        <v>-5.0727873537554817</v>
      </c>
      <c r="W38" s="19">
        <f t="shared" ca="1" si="2"/>
        <v>-1.4688587825759658</v>
      </c>
      <c r="X38" s="19">
        <f t="shared" ca="1" si="2"/>
        <v>1.8774691763245643</v>
      </c>
      <c r="Y38" s="19">
        <f t="shared" ca="1" si="2"/>
        <v>2.6248887014386879</v>
      </c>
      <c r="Z38" s="19">
        <f t="shared" ca="1" si="2"/>
        <v>2.8648404902022362</v>
      </c>
      <c r="AA38" s="19">
        <f t="shared" ca="1" si="2"/>
        <v>2.7595276674139413</v>
      </c>
      <c r="AB38" s="19">
        <f t="shared" ca="1" si="2"/>
        <v>3.1800631800631862</v>
      </c>
      <c r="AC38" s="19">
        <f t="shared" ca="1" si="2"/>
        <v>3.2406292849890717</v>
      </c>
      <c r="AD38" s="19">
        <f t="shared" ca="1" si="2"/>
        <v>2.4920665497348615</v>
      </c>
      <c r="AE38" s="19">
        <f t="shared" ca="1" si="2"/>
        <v>2.2608342978108764</v>
      </c>
      <c r="AF38" s="19">
        <f t="shared" ca="1" si="2"/>
        <v>2.3482126015100135</v>
      </c>
      <c r="AG38" s="19">
        <f t="shared" ca="1" si="2"/>
        <v>-5.7814449359192448</v>
      </c>
      <c r="AH38" s="19">
        <f t="shared" ca="1" si="2"/>
        <v>1.6536760058984745</v>
      </c>
      <c r="AI38" s="19">
        <f t="shared" ca="1" si="2"/>
        <v>4.4456286296509884</v>
      </c>
      <c r="AJ38" s="19">
        <f t="shared" ca="1" si="2"/>
        <v>0.85647743538628252</v>
      </c>
      <c r="AK38" s="19">
        <f t="shared" ca="1" si="2"/>
        <v>0.81173241402567875</v>
      </c>
      <c r="AL38" s="18">
        <f t="shared" ca="1" si="2"/>
        <v>0.56893419505916754</v>
      </c>
      <c r="AM38" s="18">
        <f t="shared" ca="1" si="2"/>
        <v>0.47589413794775215</v>
      </c>
      <c r="AN38" s="18">
        <f t="shared" ca="1" si="2"/>
        <v>0.26817443573843303</v>
      </c>
      <c r="AO38" s="18">
        <f t="shared" ca="1" si="2"/>
        <v>0.79396579393069544</v>
      </c>
      <c r="AP38" s="18">
        <f t="shared" ca="1" si="2"/>
        <v>1.4000334946691728</v>
      </c>
      <c r="AQ38" s="18">
        <f t="shared" ca="1" si="2"/>
        <v>1.3603104435213176</v>
      </c>
    </row>
    <row r="39" spans="1:43" x14ac:dyDescent="0.2">
      <c r="B39" t="str">
        <f t="shared" si="1"/>
        <v xml:space="preserve"> Goods producing</v>
      </c>
      <c r="C39" s="19"/>
      <c r="D39" s="19">
        <f t="shared" ref="D39:AQ39" ca="1" si="3">100*(D8/C8-1)</f>
        <v>-2.3395681722499617</v>
      </c>
      <c r="E39" s="19">
        <f t="shared" ca="1" si="3"/>
        <v>-0.93299667446731238</v>
      </c>
      <c r="F39" s="19">
        <f t="shared" ca="1" si="3"/>
        <v>-4.9358157461225076</v>
      </c>
      <c r="G39" s="19">
        <f t="shared" ca="1" si="3"/>
        <v>-4.3812326303743765</v>
      </c>
      <c r="H39" s="19">
        <f t="shared" ca="1" si="3"/>
        <v>-2.2773123610873469</v>
      </c>
      <c r="I39" s="19">
        <f t="shared" ca="1" si="3"/>
        <v>4.4263270233388274</v>
      </c>
      <c r="J39" s="19">
        <f t="shared" ca="1" si="3"/>
        <v>11.472992896394562</v>
      </c>
      <c r="K39" s="19">
        <f t="shared" ca="1" si="3"/>
        <v>5.7502705302392654</v>
      </c>
      <c r="L39" s="19">
        <f t="shared" ca="1" si="3"/>
        <v>-2.9447713254313612</v>
      </c>
      <c r="M39" s="19">
        <f t="shared" ca="1" si="3"/>
        <v>-3.1131937326109083</v>
      </c>
      <c r="N39" s="19">
        <f t="shared" ca="1" si="3"/>
        <v>-3.3401849948612505</v>
      </c>
      <c r="O39" s="19">
        <f t="shared" ca="1" si="3"/>
        <v>-9.5037057885355214</v>
      </c>
      <c r="P39" s="19">
        <f t="shared" ca="1" si="3"/>
        <v>-6.8905936830465091</v>
      </c>
      <c r="Q39" s="19">
        <f t="shared" ca="1" si="3"/>
        <v>-0.5678444180522435</v>
      </c>
      <c r="R39" s="19">
        <f t="shared" ca="1" si="3"/>
        <v>5.2965548131835183</v>
      </c>
      <c r="S39" s="19">
        <f t="shared" ca="1" si="3"/>
        <v>7.5079758950726827</v>
      </c>
      <c r="T39" s="19">
        <f t="shared" ca="1" si="3"/>
        <v>5.7273806383540071</v>
      </c>
      <c r="U39" s="19">
        <f t="shared" ca="1" si="3"/>
        <v>-0.96054888507720593</v>
      </c>
      <c r="V39" s="19">
        <f t="shared" ca="1" si="3"/>
        <v>-12.605094939698336</v>
      </c>
      <c r="W39" s="19">
        <f t="shared" ca="1" si="3"/>
        <v>-6.2837789147510144</v>
      </c>
      <c r="X39" s="19">
        <f t="shared" ca="1" si="3"/>
        <v>2.5297962322183842</v>
      </c>
      <c r="Y39" s="19">
        <f t="shared" ca="1" si="3"/>
        <v>5.2347382630868466</v>
      </c>
      <c r="Z39" s="19">
        <f t="shared" ca="1" si="3"/>
        <v>3.9231755986317118</v>
      </c>
      <c r="AA39" s="19">
        <f t="shared" ca="1" si="3"/>
        <v>2.3589919423967043</v>
      </c>
      <c r="AB39" s="19">
        <f t="shared" ca="1" si="3"/>
        <v>3.6981207918802106</v>
      </c>
      <c r="AC39" s="19">
        <f t="shared" ca="1" si="3"/>
        <v>1.4374777917756765</v>
      </c>
      <c r="AD39" s="19">
        <f t="shared" ca="1" si="3"/>
        <v>-0.98719826762625473</v>
      </c>
      <c r="AE39" s="19">
        <f t="shared" ca="1" si="3"/>
        <v>1.9747845104850059</v>
      </c>
      <c r="AF39" s="19">
        <f t="shared" ca="1" si="3"/>
        <v>2.561029458146713</v>
      </c>
      <c r="AG39" s="19">
        <f t="shared" ca="1" si="3"/>
        <v>-6.7654837320868406</v>
      </c>
      <c r="AH39" s="19">
        <f t="shared" ca="1" si="3"/>
        <v>-3.4599907645623151</v>
      </c>
      <c r="AI39" s="19">
        <f t="shared" ca="1" si="3"/>
        <v>2.2651952577812828</v>
      </c>
      <c r="AJ39" s="19">
        <f t="shared" ca="1" si="3"/>
        <v>1.1192035279967927</v>
      </c>
      <c r="AK39" s="19">
        <f t="shared" ca="1" si="3"/>
        <v>-1.5693659761456535</v>
      </c>
      <c r="AL39" s="18">
        <f t="shared" ca="1" si="3"/>
        <v>-2.1511815252416633</v>
      </c>
      <c r="AM39" s="18">
        <f t="shared" ca="1" si="3"/>
        <v>0.13849896676354501</v>
      </c>
      <c r="AN39" s="18">
        <f t="shared" ca="1" si="3"/>
        <v>0.83650394871874756</v>
      </c>
      <c r="AO39" s="18">
        <f t="shared" ca="1" si="3"/>
        <v>1.1230145780213308</v>
      </c>
      <c r="AP39" s="18">
        <f t="shared" ca="1" si="3"/>
        <v>1.675646131966424</v>
      </c>
      <c r="AQ39" s="18">
        <f t="shared" ca="1" si="3"/>
        <v>1.4618160248730971</v>
      </c>
    </row>
    <row r="40" spans="1:43" x14ac:dyDescent="0.2">
      <c r="B40" t="str">
        <f t="shared" si="1"/>
        <v xml:space="preserve">   Mining, Logging and Construction</v>
      </c>
      <c r="C40" s="19"/>
      <c r="D40" s="19">
        <f t="shared" ref="D40:AQ40" ca="1" si="4">100*(D9/C9-1)</f>
        <v>-3.8292367399741067</v>
      </c>
      <c r="E40" s="19">
        <f t="shared" ca="1" si="4"/>
        <v>2.3944040893193463</v>
      </c>
      <c r="F40" s="19">
        <f t="shared" ca="1" si="4"/>
        <v>-4.8476090383604902</v>
      </c>
      <c r="G40" s="19">
        <f t="shared" ca="1" si="4"/>
        <v>-1.5325141515946439</v>
      </c>
      <c r="H40" s="19">
        <f t="shared" ca="1" si="4"/>
        <v>0.85530005608525084</v>
      </c>
      <c r="I40" s="19">
        <f t="shared" ca="1" si="4"/>
        <v>3.6146253301821085</v>
      </c>
      <c r="J40" s="19">
        <f t="shared" ca="1" si="4"/>
        <v>9.9691399436468551</v>
      </c>
      <c r="K40" s="19">
        <f t="shared" ca="1" si="4"/>
        <v>7.9795021961932777</v>
      </c>
      <c r="L40" s="19">
        <f t="shared" ca="1" si="4"/>
        <v>8.5649717514124202</v>
      </c>
      <c r="M40" s="19">
        <f t="shared" ca="1" si="4"/>
        <v>6.6402997502081673</v>
      </c>
      <c r="N40" s="19">
        <f t="shared" ca="1" si="4"/>
        <v>-2.5375756392738702</v>
      </c>
      <c r="O40" s="19">
        <f t="shared" ca="1" si="4"/>
        <v>-6.9997997196074575</v>
      </c>
      <c r="P40" s="19">
        <f t="shared" ca="1" si="4"/>
        <v>-2.2719931086465084</v>
      </c>
      <c r="Q40" s="19">
        <f t="shared" ca="1" si="4"/>
        <v>2.9969149405024487</v>
      </c>
      <c r="R40" s="19">
        <f t="shared" ca="1" si="4"/>
        <v>7.2635857937526804</v>
      </c>
      <c r="S40" s="19">
        <f t="shared" ca="1" si="4"/>
        <v>10.13264186695919</v>
      </c>
      <c r="T40" s="19">
        <f t="shared" ca="1" si="4"/>
        <v>8.9649551752241319</v>
      </c>
      <c r="U40" s="19">
        <f t="shared" ca="1" si="4"/>
        <v>-3.0831878999418194</v>
      </c>
      <c r="V40" s="19">
        <f t="shared" ca="1" si="4"/>
        <v>-22.22603327045104</v>
      </c>
      <c r="W40" s="19">
        <f t="shared" ca="1" si="4"/>
        <v>-12.601984564498359</v>
      </c>
      <c r="X40" s="19">
        <f t="shared" ca="1" si="4"/>
        <v>-3.5070013876624007</v>
      </c>
      <c r="Y40" s="19">
        <f t="shared" ca="1" si="4"/>
        <v>4.4973199110994955</v>
      </c>
      <c r="Z40" s="19">
        <f t="shared" ca="1" si="4"/>
        <v>8.92030526710872</v>
      </c>
      <c r="AA40" s="19">
        <f t="shared" ca="1" si="4"/>
        <v>8.4194808178267966</v>
      </c>
      <c r="AB40" s="19">
        <f t="shared" ca="1" si="4"/>
        <v>10.498993537451007</v>
      </c>
      <c r="AC40" s="19">
        <f t="shared" ca="1" si="4"/>
        <v>7.2003835091083213</v>
      </c>
      <c r="AD40" s="19">
        <f t="shared" ca="1" si="4"/>
        <v>4.6865217780162949</v>
      </c>
      <c r="AE40" s="19">
        <f t="shared" ca="1" si="4"/>
        <v>5.3908586074327136</v>
      </c>
      <c r="AF40" s="19">
        <f t="shared" ca="1" si="4"/>
        <v>1.5564202334630517</v>
      </c>
      <c r="AG40" s="19">
        <f t="shared" ca="1" si="4"/>
        <v>-3.647828863346092</v>
      </c>
      <c r="AH40" s="19">
        <f t="shared" ca="1" si="4"/>
        <v>4.1835804821472866</v>
      </c>
      <c r="AI40" s="19">
        <f t="shared" ca="1" si="4"/>
        <v>1.3279262086514088</v>
      </c>
      <c r="AJ40" s="19">
        <f t="shared" ca="1" si="4"/>
        <v>-1.5067095660362351</v>
      </c>
      <c r="AK40" s="19">
        <f t="shared" ca="1" si="4"/>
        <v>-4.4697633654689151</v>
      </c>
      <c r="AL40" s="18">
        <f t="shared" ca="1" si="4"/>
        <v>-2.9374470391993257</v>
      </c>
      <c r="AM40" s="18">
        <f t="shared" ca="1" si="4"/>
        <v>-0.66502774867218672</v>
      </c>
      <c r="AN40" s="18">
        <f t="shared" ca="1" si="4"/>
        <v>0.46608918692341295</v>
      </c>
      <c r="AO40" s="18">
        <f t="shared" ca="1" si="4"/>
        <v>1.7601639663244795</v>
      </c>
      <c r="AP40" s="18">
        <f t="shared" ca="1" si="4"/>
        <v>2.6113847984423399</v>
      </c>
      <c r="AQ40" s="18">
        <f t="shared" ca="1" si="4"/>
        <v>2.2316417024329294</v>
      </c>
    </row>
    <row r="41" spans="1:43" x14ac:dyDescent="0.2">
      <c r="B41" t="str">
        <f t="shared" si="1"/>
        <v xml:space="preserve">   Manufacturing</v>
      </c>
      <c r="C41" s="19"/>
      <c r="D41" s="19">
        <f t="shared" ref="D41:AQ41" ca="1" si="5">100*(D10/C10-1)</f>
        <v>-1.888418743143716</v>
      </c>
      <c r="E41" s="19">
        <f t="shared" ca="1" si="5"/>
        <v>-1.9207731011899987</v>
      </c>
      <c r="F41" s="19">
        <f t="shared" ca="1" si="5"/>
        <v>-4.9631529660844276</v>
      </c>
      <c r="G41" s="19">
        <f t="shared" ca="1" si="5"/>
        <v>-5.2651872161768694</v>
      </c>
      <c r="H41" s="19">
        <f t="shared" ca="1" si="5"/>
        <v>-3.2876588432143805</v>
      </c>
      <c r="I41" s="19">
        <f t="shared" ca="1" si="5"/>
        <v>4.6993360142149054</v>
      </c>
      <c r="J41" s="19">
        <f t="shared" ca="1" si="5"/>
        <v>11.973560805680838</v>
      </c>
      <c r="K41" s="19">
        <f t="shared" ca="1" si="5"/>
        <v>5.0215379706445518</v>
      </c>
      <c r="L41" s="19">
        <f t="shared" ca="1" si="5"/>
        <v>-6.8132619346018108</v>
      </c>
      <c r="M41" s="19">
        <f t="shared" ca="1" si="5"/>
        <v>-6.9323878224721742</v>
      </c>
      <c r="N41" s="19">
        <f t="shared" ca="1" si="5"/>
        <v>-3.7002977754422739</v>
      </c>
      <c r="O41" s="19">
        <f t="shared" ca="1" si="5"/>
        <v>-10.640716656814163</v>
      </c>
      <c r="P41" s="19">
        <f t="shared" ca="1" si="5"/>
        <v>-9.0733296015469875</v>
      </c>
      <c r="Q41" s="19">
        <f t="shared" ca="1" si="5"/>
        <v>-2.378553839265718</v>
      </c>
      <c r="R41" s="19">
        <f t="shared" ca="1" si="5"/>
        <v>4.2423894972194898</v>
      </c>
      <c r="S41" s="19">
        <f t="shared" ca="1" si="5"/>
        <v>6.0606060606060552</v>
      </c>
      <c r="T41" s="19">
        <f t="shared" ca="1" si="5"/>
        <v>3.8734767954368809</v>
      </c>
      <c r="U41" s="19">
        <f t="shared" ca="1" si="5"/>
        <v>0.3144968051118191</v>
      </c>
      <c r="V41" s="19">
        <f t="shared" ca="1" si="5"/>
        <v>-7.0216471759144135</v>
      </c>
      <c r="W41" s="19">
        <f t="shared" ca="1" si="5"/>
        <v>-3.2166559623207025</v>
      </c>
      <c r="X41" s="19">
        <f t="shared" ca="1" si="5"/>
        <v>5.1761322789360298</v>
      </c>
      <c r="Y41" s="19">
        <f t="shared" ca="1" si="5"/>
        <v>5.531310794468669</v>
      </c>
      <c r="Z41" s="19">
        <f t="shared" ca="1" si="5"/>
        <v>1.9331373623636239</v>
      </c>
      <c r="AA41" s="19">
        <f t="shared" ca="1" si="5"/>
        <v>-0.21995209932059723</v>
      </c>
      <c r="AB41" s="19">
        <f t="shared" ca="1" si="5"/>
        <v>0.55354168707748563</v>
      </c>
      <c r="AC41" s="19">
        <f t="shared" ca="1" si="5"/>
        <v>-1.4907195401179019</v>
      </c>
      <c r="AD41" s="19">
        <f t="shared" ca="1" si="5"/>
        <v>-4.1244251026160805</v>
      </c>
      <c r="AE41" s="19">
        <f t="shared" ca="1" si="5"/>
        <v>-8.7687625728571916E-2</v>
      </c>
      <c r="AF41" s="19">
        <f t="shared" ca="1" si="5"/>
        <v>3.2008260196179528</v>
      </c>
      <c r="AG41" s="19">
        <f t="shared" ca="1" si="5"/>
        <v>-8.7193596798399113</v>
      </c>
      <c r="AH41" s="19">
        <f t="shared" ca="1" si="5"/>
        <v>-8.5164684605688716</v>
      </c>
      <c r="AI41" s="19">
        <f t="shared" ca="1" si="5"/>
        <v>2.9713053375666654</v>
      </c>
      <c r="AJ41" s="19">
        <f t="shared" ca="1" si="5"/>
        <v>3.0659142474838363</v>
      </c>
      <c r="AK41" s="19">
        <f t="shared" ca="1" si="5"/>
        <v>0.48543689320390548</v>
      </c>
      <c r="AL41" s="18">
        <f t="shared" ca="1" si="5"/>
        <v>-1.621604314122016</v>
      </c>
      <c r="AM41" s="18">
        <f t="shared" ca="1" si="5"/>
        <v>0.67243096426821136</v>
      </c>
      <c r="AN41" s="18">
        <f t="shared" ca="1" si="5"/>
        <v>1.0793889225321207</v>
      </c>
      <c r="AO41" s="18">
        <f t="shared" ca="1" si="5"/>
        <v>0.70777287636571984</v>
      </c>
      <c r="AP41" s="18">
        <f t="shared" ca="1" si="5"/>
        <v>1.0594716933193693</v>
      </c>
      <c r="AQ41" s="18">
        <f t="shared" ca="1" si="5"/>
        <v>0.94708920584600786</v>
      </c>
    </row>
    <row r="42" spans="1:43" x14ac:dyDescent="0.2">
      <c r="B42" t="str">
        <f t="shared" si="1"/>
        <v xml:space="preserve">      Aerospace</v>
      </c>
      <c r="C42" s="19"/>
      <c r="D42" s="19">
        <f t="shared" ref="D42:AQ42" ca="1" si="6">100*(D11/C11-1)</f>
        <v>0.31896743565018593</v>
      </c>
      <c r="E42" s="19">
        <f t="shared" ca="1" si="6"/>
        <v>-3.0316474415853389</v>
      </c>
      <c r="F42" s="19">
        <f t="shared" ca="1" si="6"/>
        <v>-8.6548726551776696</v>
      </c>
      <c r="G42" s="19">
        <f t="shared" ca="1" si="6"/>
        <v>-10.743801652892571</v>
      </c>
      <c r="H42" s="19">
        <f t="shared" ca="1" si="6"/>
        <v>-11.681631126075565</v>
      </c>
      <c r="I42" s="19">
        <f t="shared" ca="1" si="6"/>
        <v>6.1209361431748377</v>
      </c>
      <c r="J42" s="19">
        <f t="shared" ca="1" si="6"/>
        <v>21.474902704320932</v>
      </c>
      <c r="K42" s="19">
        <f t="shared" ca="1" si="6"/>
        <v>6.2926148032530937</v>
      </c>
      <c r="L42" s="19">
        <f t="shared" ca="1" si="6"/>
        <v>-12.319344617049222</v>
      </c>
      <c r="M42" s="19">
        <f t="shared" ca="1" si="6"/>
        <v>-12.719259585720588</v>
      </c>
      <c r="N42" s="19">
        <f t="shared" ca="1" si="6"/>
        <v>1.2219753585134496</v>
      </c>
      <c r="O42" s="19">
        <f t="shared" ca="1" si="6"/>
        <v>-13.069939139978059</v>
      </c>
      <c r="P42" s="19">
        <f t="shared" ca="1" si="6"/>
        <v>-13.864340640422357</v>
      </c>
      <c r="Q42" s="19">
        <f t="shared" ca="1" si="6"/>
        <v>-5.9693537641572263</v>
      </c>
      <c r="R42" s="19">
        <f t="shared" ca="1" si="6"/>
        <v>6.3341363185489552</v>
      </c>
      <c r="S42" s="19">
        <f t="shared" ca="1" si="6"/>
        <v>11.500533049040506</v>
      </c>
      <c r="T42" s="19">
        <f t="shared" ca="1" si="6"/>
        <v>8.8801242978367334</v>
      </c>
      <c r="U42" s="19">
        <f t="shared" ca="1" si="6"/>
        <v>3.5455543358946295</v>
      </c>
      <c r="V42" s="19">
        <f t="shared" ca="1" si="6"/>
        <v>0.25442595144704594</v>
      </c>
      <c r="W42" s="19">
        <f t="shared" ca="1" si="6"/>
        <v>-2.5906735751295429</v>
      </c>
      <c r="X42" s="19">
        <f t="shared" ca="1" si="6"/>
        <v>6.936604429005655</v>
      </c>
      <c r="Y42" s="19">
        <f t="shared" ca="1" si="6"/>
        <v>8.6082631204953852</v>
      </c>
      <c r="Z42" s="19">
        <f t="shared" ca="1" si="6"/>
        <v>1.8880269184035958</v>
      </c>
      <c r="AA42" s="19">
        <f t="shared" ca="1" si="6"/>
        <v>-2.2291532886891119</v>
      </c>
      <c r="AB42" s="19">
        <f t="shared" ca="1" si="6"/>
        <v>-0.75999249390129586</v>
      </c>
      <c r="AC42" s="19">
        <f t="shared" ca="1" si="6"/>
        <v>-3.5927011439916834</v>
      </c>
      <c r="AD42" s="19">
        <f t="shared" ca="1" si="6"/>
        <v>-7.9925468274982698</v>
      </c>
      <c r="AE42" s="19">
        <f t="shared" ca="1" si="6"/>
        <v>-0.55425282455766611</v>
      </c>
      <c r="AF42" s="19">
        <f t="shared" ca="1" si="6"/>
        <v>5.348338692390131</v>
      </c>
      <c r="AG42" s="19">
        <f t="shared" ca="1" si="6"/>
        <v>-9.3091870993997397</v>
      </c>
      <c r="AH42" s="19">
        <f t="shared" ca="1" si="6"/>
        <v>-15.369082342382779</v>
      </c>
      <c r="AI42" s="19">
        <f t="shared" ca="1" si="6"/>
        <v>6.2301166489925786</v>
      </c>
      <c r="AJ42" s="19">
        <f t="shared" ca="1" si="6"/>
        <v>9.2088844522086433</v>
      </c>
      <c r="AK42" s="19">
        <f t="shared" ca="1" si="6"/>
        <v>3.1421389396709465</v>
      </c>
      <c r="AL42" s="18">
        <f t="shared" ca="1" si="6"/>
        <v>-9.1332668660693006E-2</v>
      </c>
      <c r="AM42" s="18">
        <f t="shared" ca="1" si="6"/>
        <v>3.0247133656601699</v>
      </c>
      <c r="AN42" s="18">
        <f t="shared" ca="1" si="6"/>
        <v>3.0251335221695097</v>
      </c>
      <c r="AO42" s="18">
        <f t="shared" ca="1" si="6"/>
        <v>1.8620528117010648</v>
      </c>
      <c r="AP42" s="18">
        <f t="shared" ca="1" si="6"/>
        <v>1.1699195026169784</v>
      </c>
      <c r="AQ42" s="18">
        <f t="shared" ca="1" si="6"/>
        <v>0.33312473630136008</v>
      </c>
    </row>
    <row r="43" spans="1:43" x14ac:dyDescent="0.2">
      <c r="B43" t="str">
        <f t="shared" si="1"/>
        <v xml:space="preserve"> Services providing</v>
      </c>
      <c r="C43" s="19"/>
      <c r="D43" s="19">
        <f t="shared" ref="D43:AQ43" ca="1" si="7">100*(D12/C12-1)</f>
        <v>1.3694379098053044</v>
      </c>
      <c r="E43" s="19">
        <f t="shared" ca="1" si="7"/>
        <v>1.9543169765857238</v>
      </c>
      <c r="F43" s="19">
        <f t="shared" ca="1" si="7"/>
        <v>2.9193545262586884</v>
      </c>
      <c r="G43" s="19">
        <f t="shared" ca="1" si="7"/>
        <v>2.5956181297997372</v>
      </c>
      <c r="H43" s="19">
        <f t="shared" ca="1" si="7"/>
        <v>2.9629221934797334</v>
      </c>
      <c r="I43" s="19">
        <f t="shared" ca="1" si="7"/>
        <v>3.5850468621930753</v>
      </c>
      <c r="J43" s="19">
        <f t="shared" ca="1" si="7"/>
        <v>4.3253517734888502</v>
      </c>
      <c r="K43" s="19">
        <f t="shared" ca="1" si="7"/>
        <v>4.5541109837835991</v>
      </c>
      <c r="L43" s="19">
        <f t="shared" ca="1" si="7"/>
        <v>4.1712334707974419</v>
      </c>
      <c r="M43" s="19">
        <f t="shared" ca="1" si="7"/>
        <v>3.6537457138315466</v>
      </c>
      <c r="N43" s="19">
        <f t="shared" ca="1" si="7"/>
        <v>-0.69739590179498379</v>
      </c>
      <c r="O43" s="19">
        <f t="shared" ca="1" si="7"/>
        <v>-2.0267239287263927</v>
      </c>
      <c r="P43" s="19">
        <f t="shared" ca="1" si="7"/>
        <v>0.57721032523436744</v>
      </c>
      <c r="Q43" s="19">
        <f t="shared" ca="1" si="7"/>
        <v>0.99555210603303745</v>
      </c>
      <c r="R43" s="19">
        <f t="shared" ca="1" si="7"/>
        <v>2.0062070494347051</v>
      </c>
      <c r="S43" s="19">
        <f t="shared" ca="1" si="7"/>
        <v>2.3514071498424549</v>
      </c>
      <c r="T43" s="19">
        <f t="shared" ca="1" si="7"/>
        <v>2.5493485076897748</v>
      </c>
      <c r="U43" s="19">
        <f t="shared" ca="1" si="7"/>
        <v>1.7267914944131268</v>
      </c>
      <c r="V43" s="19">
        <f t="shared" ca="1" si="7"/>
        <v>-3.4499134977441615</v>
      </c>
      <c r="W43" s="19">
        <f t="shared" ca="1" si="7"/>
        <v>-0.52982924601224779</v>
      </c>
      <c r="X43" s="19">
        <f t="shared" ca="1" si="7"/>
        <v>1.7576082963632889</v>
      </c>
      <c r="Y43" s="19">
        <f t="shared" ca="1" si="7"/>
        <v>2.1417067007303281</v>
      </c>
      <c r="Z43" s="19">
        <f t="shared" ca="1" si="7"/>
        <v>2.6629692310829123</v>
      </c>
      <c r="AA43" s="19">
        <f t="shared" ca="1" si="7"/>
        <v>2.8368653465477678</v>
      </c>
      <c r="AB43" s="19">
        <f t="shared" ca="1" si="7"/>
        <v>3.0804985450518796</v>
      </c>
      <c r="AC43" s="19">
        <f t="shared" ca="1" si="7"/>
        <v>3.589250360673768</v>
      </c>
      <c r="AD43" s="19">
        <f t="shared" ca="1" si="7"/>
        <v>3.1507741282013946</v>
      </c>
      <c r="AE43" s="19">
        <f t="shared" ca="1" si="7"/>
        <v>2.3128178151849754</v>
      </c>
      <c r="AF43" s="19">
        <f t="shared" ca="1" si="7"/>
        <v>2.3096654041486087</v>
      </c>
      <c r="AG43" s="19">
        <f t="shared" ca="1" si="7"/>
        <v>-5.6027695572058667</v>
      </c>
      <c r="AH43" s="19">
        <f t="shared" ca="1" si="7"/>
        <v>2.5707457883777929</v>
      </c>
      <c r="AI43" s="19">
        <f t="shared" ca="1" si="7"/>
        <v>4.8136699692045148</v>
      </c>
      <c r="AJ43" s="19">
        <f t="shared" ca="1" si="7"/>
        <v>0.81320942618667846</v>
      </c>
      <c r="AK43" s="19">
        <f t="shared" ca="1" si="7"/>
        <v>1.2050625726557573</v>
      </c>
      <c r="AL43" s="18">
        <f t="shared" ca="1" si="7"/>
        <v>1.0059643540863528</v>
      </c>
      <c r="AM43" s="18">
        <f t="shared" ca="1" si="7"/>
        <v>0.52837043976572406</v>
      </c>
      <c r="AN43" s="18">
        <f t="shared" ca="1" si="7"/>
        <v>0.18008917624696696</v>
      </c>
      <c r="AO43" s="18">
        <f t="shared" ca="1" si="7"/>
        <v>0.74261590759518992</v>
      </c>
      <c r="AP43" s="18">
        <f t="shared" ca="1" si="7"/>
        <v>1.3568757300494561</v>
      </c>
      <c r="AQ43" s="18">
        <f t="shared" ca="1" si="7"/>
        <v>1.3443338919797876</v>
      </c>
    </row>
    <row r="44" spans="1:43" x14ac:dyDescent="0.2">
      <c r="B44" t="str">
        <f t="shared" si="1"/>
        <v xml:space="preserve">   Wholesale and retail trade</v>
      </c>
      <c r="C44" s="19"/>
      <c r="D44" s="19">
        <f t="shared" ref="D44:AQ44" ca="1" si="8">100*(D13/C13-1)</f>
        <v>-1.2538154496360421</v>
      </c>
      <c r="E44" s="19">
        <f t="shared" ca="1" si="8"/>
        <v>0.39946737683087541</v>
      </c>
      <c r="F44" s="19">
        <f t="shared" ca="1" si="8"/>
        <v>1.0941644562334041</v>
      </c>
      <c r="G44" s="19">
        <f t="shared" ca="1" si="8"/>
        <v>1.1057489575036383</v>
      </c>
      <c r="H44" s="19">
        <f t="shared" ca="1" si="8"/>
        <v>2.8221882385652597</v>
      </c>
      <c r="I44" s="19">
        <f t="shared" ca="1" si="8"/>
        <v>3.993149450153255</v>
      </c>
      <c r="J44" s="19">
        <f t="shared" ca="1" si="8"/>
        <v>3.3674265406951287</v>
      </c>
      <c r="K44" s="19">
        <f t="shared" ca="1" si="8"/>
        <v>3.903400276717961</v>
      </c>
      <c r="L44" s="19">
        <f t="shared" ca="1" si="8"/>
        <v>4.0715035106125397</v>
      </c>
      <c r="M44" s="19">
        <f t="shared" ca="1" si="8"/>
        <v>2.9583963398084334</v>
      </c>
      <c r="N44" s="19">
        <f t="shared" ca="1" si="8"/>
        <v>-2.5193944415153879</v>
      </c>
      <c r="O44" s="19">
        <f t="shared" ca="1" si="8"/>
        <v>-5.045393084798155</v>
      </c>
      <c r="P44" s="19">
        <f t="shared" ca="1" si="8"/>
        <v>0.38650880833233092</v>
      </c>
      <c r="Q44" s="19">
        <f t="shared" ca="1" si="8"/>
        <v>0.23911810002432698</v>
      </c>
      <c r="R44" s="19">
        <f t="shared" ca="1" si="8"/>
        <v>1.6172724699793806</v>
      </c>
      <c r="S44" s="19">
        <f t="shared" ca="1" si="8"/>
        <v>1.2931205984163974</v>
      </c>
      <c r="T44" s="19">
        <f t="shared" ca="1" si="8"/>
        <v>1.799041558645631</v>
      </c>
      <c r="U44" s="19">
        <f t="shared" ca="1" si="8"/>
        <v>0.62509646550392706</v>
      </c>
      <c r="V44" s="19">
        <f t="shared" ca="1" si="8"/>
        <v>-6.65695222026228</v>
      </c>
      <c r="W44" s="19">
        <f t="shared" ca="1" si="8"/>
        <v>-2.7729849642593063</v>
      </c>
      <c r="X44" s="19">
        <f t="shared" ca="1" si="8"/>
        <v>1.183081928423535</v>
      </c>
      <c r="Y44" s="19">
        <f t="shared" ca="1" si="8"/>
        <v>1.7246419175679595</v>
      </c>
      <c r="Z44" s="19">
        <f t="shared" ca="1" si="8"/>
        <v>2.7996715927750326</v>
      </c>
      <c r="AA44" s="19">
        <f t="shared" ca="1" si="8"/>
        <v>2.0405718393099681</v>
      </c>
      <c r="AB44" s="19">
        <f t="shared" ca="1" si="8"/>
        <v>2.0936876296325346</v>
      </c>
      <c r="AC44" s="19">
        <f t="shared" ca="1" si="8"/>
        <v>1.034958601655922</v>
      </c>
      <c r="AD44" s="19">
        <f t="shared" ca="1" si="8"/>
        <v>1.0585021625313162</v>
      </c>
      <c r="AE44" s="19">
        <f t="shared" ca="1" si="8"/>
        <v>7.5083530427733081E-3</v>
      </c>
      <c r="AF44" s="19">
        <f t="shared" ca="1" si="8"/>
        <v>-0.79582566913172226</v>
      </c>
      <c r="AG44" s="19">
        <f t="shared" ca="1" si="8"/>
        <v>-6.0468460286827845</v>
      </c>
      <c r="AH44" s="19">
        <f t="shared" ca="1" si="8"/>
        <v>4.5430746304724101</v>
      </c>
      <c r="AI44" s="19">
        <f t="shared" ca="1" si="8"/>
        <v>-2.0996263050429675</v>
      </c>
      <c r="AJ44" s="19">
        <f t="shared" ca="1" si="8"/>
        <v>0.31087675114118696</v>
      </c>
      <c r="AK44" s="19">
        <f t="shared" ca="1" si="8"/>
        <v>-0.90227923580871172</v>
      </c>
      <c r="AL44" s="18">
        <f t="shared" ca="1" si="8"/>
        <v>0.23029571275878791</v>
      </c>
      <c r="AM44" s="18">
        <f t="shared" ca="1" si="8"/>
        <v>0.13008717701110672</v>
      </c>
      <c r="AN44" s="18">
        <f t="shared" ca="1" si="8"/>
        <v>0.56726634846042678</v>
      </c>
      <c r="AO44" s="18">
        <f t="shared" ca="1" si="8"/>
        <v>-0.51658841494912622</v>
      </c>
      <c r="AP44" s="18">
        <f t="shared" ca="1" si="8"/>
        <v>-0.20324696007765208</v>
      </c>
      <c r="AQ44" s="18">
        <f t="shared" ca="1" si="8"/>
        <v>0.34481553009135801</v>
      </c>
    </row>
    <row r="45" spans="1:43" x14ac:dyDescent="0.2">
      <c r="B45" t="str">
        <f t="shared" si="1"/>
        <v xml:space="preserve">   Transportation and public utilities</v>
      </c>
      <c r="C45" s="19"/>
      <c r="D45" s="19">
        <f t="shared" ref="D45:AQ45" ca="1" si="9">100*(D14/C14-1)</f>
        <v>2.2771633051399842</v>
      </c>
      <c r="E45" s="19">
        <f t="shared" ca="1" si="9"/>
        <v>-2.8148854961832503</v>
      </c>
      <c r="F45" s="19">
        <f t="shared" ca="1" si="9"/>
        <v>-2.0618556701030966</v>
      </c>
      <c r="G45" s="19">
        <f t="shared" ca="1" si="9"/>
        <v>0.9189640768588303</v>
      </c>
      <c r="H45" s="19">
        <f t="shared" ca="1" si="9"/>
        <v>0.67880794701982161</v>
      </c>
      <c r="I45" s="19">
        <f t="shared" ca="1" si="9"/>
        <v>3.6671600065779408</v>
      </c>
      <c r="J45" s="19">
        <f t="shared" ca="1" si="9"/>
        <v>2.1414974619287763</v>
      </c>
      <c r="K45" s="19">
        <f t="shared" ca="1" si="9"/>
        <v>5.6375213542476432</v>
      </c>
      <c r="L45" s="19">
        <f t="shared" ca="1" si="9"/>
        <v>0.92619817700689833</v>
      </c>
      <c r="M45" s="19">
        <f t="shared" ca="1" si="9"/>
        <v>-1.1070648215587897</v>
      </c>
      <c r="N45" s="19">
        <f t="shared" ca="1" si="9"/>
        <v>-3.0195905140667945</v>
      </c>
      <c r="O45" s="19">
        <f t="shared" ca="1" si="9"/>
        <v>-5.8626974483595991</v>
      </c>
      <c r="P45" s="19">
        <f t="shared" ca="1" si="9"/>
        <v>-2.0329138431753657</v>
      </c>
      <c r="Q45" s="19">
        <f t="shared" ca="1" si="9"/>
        <v>0.19762845849808919</v>
      </c>
      <c r="R45" s="19">
        <f t="shared" ca="1" si="9"/>
        <v>-1.1341222879685642</v>
      </c>
      <c r="S45" s="19">
        <f t="shared" ca="1" si="9"/>
        <v>1.0473815461348401</v>
      </c>
      <c r="T45" s="19">
        <f t="shared" ca="1" si="9"/>
        <v>2.3692003948665885</v>
      </c>
      <c r="U45" s="19">
        <f t="shared" ca="1" si="9"/>
        <v>-0.98039215686278602</v>
      </c>
      <c r="V45" s="19">
        <f t="shared" ca="1" si="9"/>
        <v>-6.7846128875181932</v>
      </c>
      <c r="W45" s="19">
        <f t="shared" ca="1" si="9"/>
        <v>-2.664112833014276</v>
      </c>
      <c r="X45" s="19">
        <f t="shared" ca="1" si="9"/>
        <v>3.0411449016102488</v>
      </c>
      <c r="Y45" s="19">
        <f t="shared" ca="1" si="9"/>
        <v>1.4409722222220145</v>
      </c>
      <c r="Z45" s="19">
        <f t="shared" ca="1" si="9"/>
        <v>2.0708540133493436</v>
      </c>
      <c r="AA45" s="19">
        <f t="shared" ca="1" si="9"/>
        <v>7.260228034876115</v>
      </c>
      <c r="AB45" s="19">
        <f t="shared" ca="1" si="9"/>
        <v>5.6276379552916644</v>
      </c>
      <c r="AC45" s="19">
        <f t="shared" ca="1" si="9"/>
        <v>5.3278081989049486</v>
      </c>
      <c r="AD45" s="19">
        <f t="shared" ca="1" si="9"/>
        <v>5.9997189827170949</v>
      </c>
      <c r="AE45" s="19">
        <f t="shared" ca="1" si="9"/>
        <v>3.340402969247136</v>
      </c>
      <c r="AF45" s="19">
        <f t="shared" ca="1" si="9"/>
        <v>3.4633145202666693</v>
      </c>
      <c r="AG45" s="19">
        <f t="shared" ca="1" si="9"/>
        <v>-3.545747582444736</v>
      </c>
      <c r="AH45" s="19">
        <f t="shared" ca="1" si="9"/>
        <v>1.2596401028278414</v>
      </c>
      <c r="AI45" s="19">
        <f t="shared" ca="1" si="9"/>
        <v>9.7359735973596493</v>
      </c>
      <c r="AJ45" s="19">
        <f t="shared" ca="1" si="9"/>
        <v>0.64777327935241491</v>
      </c>
      <c r="AK45" s="19">
        <f t="shared" ca="1" si="9"/>
        <v>0.22985863693822939</v>
      </c>
      <c r="AL45" s="18">
        <f t="shared" ca="1" si="9"/>
        <v>1.0924664602682377</v>
      </c>
      <c r="AM45" s="18">
        <f t="shared" ca="1" si="9"/>
        <v>0.25421283412925266</v>
      </c>
      <c r="AN45" s="18">
        <f t="shared" ca="1" si="9"/>
        <v>-0.44820349486107691</v>
      </c>
      <c r="AO45" s="18">
        <f t="shared" ca="1" si="9"/>
        <v>0.90628319526646628</v>
      </c>
      <c r="AP45" s="18">
        <f t="shared" ca="1" si="9"/>
        <v>2.0864472763612918</v>
      </c>
      <c r="AQ45" s="18">
        <f t="shared" ca="1" si="9"/>
        <v>2.2741413730267057</v>
      </c>
    </row>
    <row r="46" spans="1:43" x14ac:dyDescent="0.2">
      <c r="B46" t="str">
        <f t="shared" si="1"/>
        <v xml:space="preserve">   Information</v>
      </c>
      <c r="C46" s="19"/>
      <c r="D46" s="19">
        <f t="shared" ref="D46:AQ46" ca="1" si="10">100*(D15/C15-1)</f>
        <v>4.6755975833989716</v>
      </c>
      <c r="E46" s="19">
        <f t="shared" ca="1" si="10"/>
        <v>6.1229611041405452</v>
      </c>
      <c r="F46" s="19">
        <f t="shared" ca="1" si="10"/>
        <v>7.8742019389926643</v>
      </c>
      <c r="G46" s="19">
        <f t="shared" ca="1" si="10"/>
        <v>6.5760631302060446</v>
      </c>
      <c r="H46" s="19">
        <f t="shared" ca="1" si="10"/>
        <v>13.307280954339774</v>
      </c>
      <c r="I46" s="19">
        <f t="shared" ca="1" si="10"/>
        <v>8.9126883281902316</v>
      </c>
      <c r="J46" s="19">
        <f t="shared" ca="1" si="10"/>
        <v>7.2999999999999954</v>
      </c>
      <c r="K46" s="19">
        <f t="shared" ca="1" si="10"/>
        <v>6.7878223050636954</v>
      </c>
      <c r="L46" s="19">
        <f t="shared" ca="1" si="10"/>
        <v>12.436363636363645</v>
      </c>
      <c r="M46" s="19">
        <f t="shared" ca="1" si="10"/>
        <v>17.477360931435971</v>
      </c>
      <c r="N46" s="19">
        <f t="shared" ca="1" si="10"/>
        <v>1.6297764563373951</v>
      </c>
      <c r="O46" s="19">
        <f t="shared" ca="1" si="10"/>
        <v>-5.0818073464080626</v>
      </c>
      <c r="P46" s="19">
        <f t="shared" ca="1" si="10"/>
        <v>-1.7579908675799061</v>
      </c>
      <c r="Q46" s="19">
        <f t="shared" ca="1" si="10"/>
        <v>1.3595166163141936</v>
      </c>
      <c r="R46" s="19">
        <f t="shared" ca="1" si="10"/>
        <v>2.1896136650235043</v>
      </c>
      <c r="S46" s="19">
        <f t="shared" ca="1" si="10"/>
        <v>4.6892528606686135</v>
      </c>
      <c r="T46" s="19">
        <f t="shared" ca="1" si="10"/>
        <v>4.9614230604372089</v>
      </c>
      <c r="U46" s="19">
        <f t="shared" ca="1" si="10"/>
        <v>4.5431342521694784</v>
      </c>
      <c r="V46" s="19">
        <f t="shared" ca="1" si="10"/>
        <v>-0.18554687499999778</v>
      </c>
      <c r="W46" s="19">
        <f t="shared" ca="1" si="10"/>
        <v>-0.46962136777222163</v>
      </c>
      <c r="X46" s="19">
        <f t="shared" ca="1" si="10"/>
        <v>1.3467020544578823</v>
      </c>
      <c r="Y46" s="19">
        <f t="shared" ca="1" si="10"/>
        <v>1.1154219204655647</v>
      </c>
      <c r="Z46" s="19">
        <f t="shared" ca="1" si="10"/>
        <v>1.4676258992805558</v>
      </c>
      <c r="AA46" s="19">
        <f t="shared" ca="1" si="10"/>
        <v>3.9610512384193886</v>
      </c>
      <c r="AB46" s="19">
        <f t="shared" ca="1" si="10"/>
        <v>3.3009002455214764</v>
      </c>
      <c r="AC46" s="19">
        <f t="shared" ca="1" si="10"/>
        <v>7.9049295774648032</v>
      </c>
      <c r="AD46" s="19">
        <f t="shared" ca="1" si="10"/>
        <v>6.2734540708109021</v>
      </c>
      <c r="AE46" s="19">
        <f t="shared" ca="1" si="10"/>
        <v>7.1006371382513089</v>
      </c>
      <c r="AF46" s="19">
        <f t="shared" ca="1" si="10"/>
        <v>8.5149082568807266</v>
      </c>
      <c r="AG46" s="19">
        <f t="shared" ca="1" si="10"/>
        <v>4.2668428005284254</v>
      </c>
      <c r="AH46" s="19">
        <f t="shared" ca="1" si="10"/>
        <v>4.5419992398327391</v>
      </c>
      <c r="AI46" s="19">
        <f t="shared" ca="1" si="10"/>
        <v>5.2899472823123128</v>
      </c>
      <c r="AJ46" s="19">
        <f t="shared" ca="1" si="10"/>
        <v>-4.2587476979742078</v>
      </c>
      <c r="AK46" s="19">
        <f t="shared" ca="1" si="10"/>
        <v>-3.4443375811493149</v>
      </c>
      <c r="AL46" s="18">
        <f t="shared" ca="1" si="10"/>
        <v>1.4567017369109037</v>
      </c>
      <c r="AM46" s="18">
        <f t="shared" ca="1" si="10"/>
        <v>0.1282506769655134</v>
      </c>
      <c r="AN46" s="18">
        <f t="shared" ca="1" si="10"/>
        <v>-1.30048055842511</v>
      </c>
      <c r="AO46" s="18">
        <f t="shared" ca="1" si="10"/>
        <v>4.394101956577412E-2</v>
      </c>
      <c r="AP46" s="18">
        <f t="shared" ca="1" si="10"/>
        <v>1.7841639391694253</v>
      </c>
      <c r="AQ46" s="18">
        <f t="shared" ca="1" si="10"/>
        <v>1.673719919257266</v>
      </c>
    </row>
    <row r="47" spans="1:43" x14ac:dyDescent="0.2">
      <c r="B47" t="str">
        <f t="shared" si="1"/>
        <v xml:space="preserve">   Financial activities</v>
      </c>
      <c r="C47" s="19"/>
      <c r="D47" s="19">
        <f t="shared" ref="D47:AQ47" ca="1" si="11">100*(D16/C16-1)</f>
        <v>-1.1778563015296672E-2</v>
      </c>
      <c r="E47" s="19">
        <f t="shared" ca="1" si="11"/>
        <v>1.9436918364942768</v>
      </c>
      <c r="F47" s="19">
        <f t="shared" ca="1" si="11"/>
        <v>3.6514906401663882</v>
      </c>
      <c r="G47" s="19">
        <f t="shared" ca="1" si="11"/>
        <v>1.4827201783723432</v>
      </c>
      <c r="H47" s="19">
        <f t="shared" ca="1" si="11"/>
        <v>-2.5705811271009571</v>
      </c>
      <c r="I47" s="19">
        <f t="shared" ca="1" si="11"/>
        <v>2.7286052542564221</v>
      </c>
      <c r="J47" s="19">
        <f t="shared" ca="1" si="11"/>
        <v>2.8427175941169835</v>
      </c>
      <c r="K47" s="19">
        <f t="shared" ca="1" si="11"/>
        <v>7.2251867662753488</v>
      </c>
      <c r="L47" s="19">
        <f t="shared" ca="1" si="11"/>
        <v>5.7330546431770602</v>
      </c>
      <c r="M47" s="19">
        <f t="shared" ca="1" si="11"/>
        <v>2.8240609997198796E-2</v>
      </c>
      <c r="N47" s="19">
        <f t="shared" ca="1" si="11"/>
        <v>2.3056653491436041</v>
      </c>
      <c r="O47" s="19">
        <f t="shared" ca="1" si="11"/>
        <v>-0.62551743169900753</v>
      </c>
      <c r="P47" s="19">
        <f t="shared" ca="1" si="11"/>
        <v>2.8325465148569817</v>
      </c>
      <c r="Q47" s="19">
        <f t="shared" ca="1" si="11"/>
        <v>-0.86416419119633714</v>
      </c>
      <c r="R47" s="19">
        <f t="shared" ca="1" si="11"/>
        <v>0.68101334786163648</v>
      </c>
      <c r="S47" s="19">
        <f t="shared" ca="1" si="11"/>
        <v>1.6504329004328966</v>
      </c>
      <c r="T47" s="19">
        <f t="shared" ca="1" si="11"/>
        <v>-0.53233963268566331</v>
      </c>
      <c r="U47" s="19">
        <f t="shared" ca="1" si="11"/>
        <v>-1.9623583980019399</v>
      </c>
      <c r="V47" s="19">
        <f t="shared" ca="1" si="11"/>
        <v>-7.9883541079064706</v>
      </c>
      <c r="W47" s="19">
        <f t="shared" ca="1" si="11"/>
        <v>-4.9540195787600272</v>
      </c>
      <c r="X47" s="19">
        <f t="shared" ca="1" si="11"/>
        <v>-1.9662921348314488</v>
      </c>
      <c r="Y47" s="19">
        <f t="shared" ca="1" si="11"/>
        <v>-0.83837419080972087</v>
      </c>
      <c r="Z47" s="19">
        <f t="shared" ca="1" si="11"/>
        <v>3.0714897260273766</v>
      </c>
      <c r="AA47" s="19">
        <f t="shared" ca="1" si="11"/>
        <v>0.91371612501300881</v>
      </c>
      <c r="AB47" s="19">
        <f t="shared" ca="1" si="11"/>
        <v>1.3067187982302775</v>
      </c>
      <c r="AC47" s="19">
        <f t="shared" ca="1" si="11"/>
        <v>1.4422100345317768</v>
      </c>
      <c r="AD47" s="19">
        <f t="shared" ca="1" si="11"/>
        <v>1.2615138165798845</v>
      </c>
      <c r="AE47" s="19">
        <f t="shared" ca="1" si="11"/>
        <v>2.8178762111924049</v>
      </c>
      <c r="AF47" s="19">
        <f t="shared" ca="1" si="11"/>
        <v>1.9521107798826876</v>
      </c>
      <c r="AG47" s="19">
        <f t="shared" ca="1" si="11"/>
        <v>-2.4617996604414216</v>
      </c>
      <c r="AH47" s="19">
        <f t="shared" ca="1" si="11"/>
        <v>1.1700996035199696</v>
      </c>
      <c r="AI47" s="19">
        <f t="shared" ca="1" si="11"/>
        <v>2.3035748422863822</v>
      </c>
      <c r="AJ47" s="19">
        <f t="shared" ca="1" si="11"/>
        <v>-1.803232738484517</v>
      </c>
      <c r="AK47" s="19">
        <f t="shared" ca="1" si="11"/>
        <v>-1.3986679352997355</v>
      </c>
      <c r="AL47" s="18">
        <f t="shared" ca="1" si="11"/>
        <v>0.16041204284473753</v>
      </c>
      <c r="AM47" s="18">
        <f t="shared" ca="1" si="11"/>
        <v>0.96583850078955091</v>
      </c>
      <c r="AN47" s="18">
        <f t="shared" ca="1" si="11"/>
        <v>0.34886297629976859</v>
      </c>
      <c r="AO47" s="18">
        <f t="shared" ca="1" si="11"/>
        <v>-0.70763243393248132</v>
      </c>
      <c r="AP47" s="18">
        <f t="shared" ca="1" si="11"/>
        <v>-0.62624684967460542</v>
      </c>
      <c r="AQ47" s="18">
        <f t="shared" ca="1" si="11"/>
        <v>-0.87530493299758927</v>
      </c>
    </row>
    <row r="48" spans="1:43" x14ac:dyDescent="0.2">
      <c r="B48" t="str">
        <f t="shared" si="1"/>
        <v xml:space="preserve">   Professional and business services</v>
      </c>
      <c r="C48" s="19"/>
      <c r="D48" s="19">
        <f t="shared" ref="D48:AQ48" ca="1" si="12">100*(D17/C17-1)</f>
        <v>-0.14056224899599012</v>
      </c>
      <c r="E48" s="19">
        <f t="shared" ca="1" si="12"/>
        <v>1.260138078959705</v>
      </c>
      <c r="F48" s="19">
        <f t="shared" ca="1" si="12"/>
        <v>4.8189580988945435</v>
      </c>
      <c r="G48" s="19">
        <f t="shared" ca="1" si="12"/>
        <v>6.504578465424693</v>
      </c>
      <c r="H48" s="19">
        <f t="shared" ca="1" si="12"/>
        <v>3.8837829825081549</v>
      </c>
      <c r="I48" s="19">
        <f t="shared" ca="1" si="12"/>
        <v>6.7294520547945158</v>
      </c>
      <c r="J48" s="19">
        <f t="shared" ca="1" si="12"/>
        <v>8.7330873308733246</v>
      </c>
      <c r="K48" s="19">
        <f t="shared" ca="1" si="12"/>
        <v>5.7102105056069163</v>
      </c>
      <c r="L48" s="19">
        <f t="shared" ca="1" si="12"/>
        <v>5.950774670823078</v>
      </c>
      <c r="M48" s="19">
        <f t="shared" ca="1" si="12"/>
        <v>6.6133848585982591</v>
      </c>
      <c r="N48" s="19">
        <f t="shared" ca="1" si="12"/>
        <v>-5.7788944723618059</v>
      </c>
      <c r="O48" s="19">
        <f t="shared" ca="1" si="12"/>
        <v>-5.5868852459016409</v>
      </c>
      <c r="P48" s="19">
        <f t="shared" ca="1" si="12"/>
        <v>-1.2640644533963075</v>
      </c>
      <c r="Q48" s="19">
        <f t="shared" ca="1" si="12"/>
        <v>3.3061339335959561</v>
      </c>
      <c r="R48" s="19">
        <f t="shared" ca="1" si="12"/>
        <v>5.5109174270280281</v>
      </c>
      <c r="S48" s="19">
        <f t="shared" ca="1" si="12"/>
        <v>6.0233188486856104</v>
      </c>
      <c r="T48" s="19">
        <f t="shared" ca="1" si="12"/>
        <v>5.1170717850911096</v>
      </c>
      <c r="U48" s="19">
        <f t="shared" ca="1" si="12"/>
        <v>1.9688079061148889</v>
      </c>
      <c r="V48" s="19">
        <f t="shared" ca="1" si="12"/>
        <v>-8.5901415915802239</v>
      </c>
      <c r="W48" s="19">
        <f t="shared" ca="1" si="12"/>
        <v>0.18637399047420899</v>
      </c>
      <c r="X48" s="19">
        <f t="shared" ca="1" si="12"/>
        <v>5.1467548573790767</v>
      </c>
      <c r="Y48" s="19">
        <f t="shared" ca="1" si="12"/>
        <v>5.6811480243758927</v>
      </c>
      <c r="Z48" s="19">
        <f t="shared" ca="1" si="12"/>
        <v>5.1748511904761818</v>
      </c>
      <c r="AA48" s="19">
        <f t="shared" ca="1" si="12"/>
        <v>4.5346821831558914</v>
      </c>
      <c r="AB48" s="19">
        <f t="shared" ca="1" si="12"/>
        <v>5.2042093865258821</v>
      </c>
      <c r="AC48" s="19">
        <f t="shared" ca="1" si="12"/>
        <v>5.1461837830883539</v>
      </c>
      <c r="AD48" s="19">
        <f t="shared" ca="1" si="12"/>
        <v>5.5061025970450705</v>
      </c>
      <c r="AE48" s="19">
        <f t="shared" ca="1" si="12"/>
        <v>3.5748456118987582</v>
      </c>
      <c r="AF48" s="19">
        <f t="shared" ca="1" si="12"/>
        <v>4.3528160340387423</v>
      </c>
      <c r="AG48" s="19">
        <f t="shared" ca="1" si="12"/>
        <v>1.3626974972504646</v>
      </c>
      <c r="AH48" s="19">
        <f t="shared" ca="1" si="12"/>
        <v>3.387408367957212</v>
      </c>
      <c r="AI48" s="19">
        <f t="shared" ca="1" si="12"/>
        <v>8.9026544142114972</v>
      </c>
      <c r="AJ48" s="19">
        <f t="shared" ca="1" si="12"/>
        <v>-2.244682101304496</v>
      </c>
      <c r="AK48" s="19">
        <f t="shared" ca="1" si="12"/>
        <v>-8.8963693195498461E-2</v>
      </c>
      <c r="AL48" s="18">
        <f t="shared" ca="1" si="12"/>
        <v>0.13871200635333647</v>
      </c>
      <c r="AM48" s="18">
        <f t="shared" ca="1" si="12"/>
        <v>4.891777797499941E-2</v>
      </c>
      <c r="AN48" s="18">
        <f t="shared" ca="1" si="12"/>
        <v>-1.1841393938371914</v>
      </c>
      <c r="AO48" s="18">
        <f t="shared" ca="1" si="12"/>
        <v>1.4516788299876016</v>
      </c>
      <c r="AP48" s="18">
        <f t="shared" ca="1" si="12"/>
        <v>3.7613845400636059</v>
      </c>
      <c r="AQ48" s="18">
        <f t="shared" ca="1" si="12"/>
        <v>3.8989227096643431</v>
      </c>
    </row>
    <row r="49" spans="2:43" x14ac:dyDescent="0.2">
      <c r="B49" t="str">
        <f t="shared" si="1"/>
        <v xml:space="preserve">   Other services</v>
      </c>
      <c r="C49" s="19"/>
      <c r="D49" s="19">
        <f t="shared" ref="D49:AQ49" ca="1" si="13">100*(D18/C18-1)</f>
        <v>2.4675655049605671</v>
      </c>
      <c r="E49" s="19">
        <f t="shared" ca="1" si="13"/>
        <v>2.7805362462760552</v>
      </c>
      <c r="F49" s="19">
        <f t="shared" ca="1" si="13"/>
        <v>3.9682539682539764</v>
      </c>
      <c r="G49" s="19">
        <f t="shared" ca="1" si="13"/>
        <v>2.2967142383007122</v>
      </c>
      <c r="H49" s="19">
        <f t="shared" ca="1" si="13"/>
        <v>3.6045681655960005</v>
      </c>
      <c r="I49" s="19">
        <f t="shared" ca="1" si="13"/>
        <v>2.0856167600914244</v>
      </c>
      <c r="J49" s="19">
        <f t="shared" ca="1" si="13"/>
        <v>4.3222184729593272</v>
      </c>
      <c r="K49" s="19">
        <f t="shared" ca="1" si="13"/>
        <v>4.0931545518701373</v>
      </c>
      <c r="L49" s="19">
        <f t="shared" ca="1" si="13"/>
        <v>2.8389830508474656</v>
      </c>
      <c r="M49" s="19">
        <f t="shared" ca="1" si="13"/>
        <v>2.4831753879961616</v>
      </c>
      <c r="N49" s="19">
        <f t="shared" ca="1" si="13"/>
        <v>0.54946527647481425</v>
      </c>
      <c r="O49" s="19">
        <f t="shared" ca="1" si="13"/>
        <v>0.73305965772778592</v>
      </c>
      <c r="P49" s="19">
        <f t="shared" ca="1" si="13"/>
        <v>1.7571250893117174</v>
      </c>
      <c r="Q49" s="19">
        <f t="shared" ca="1" si="13"/>
        <v>1.401711179881926</v>
      </c>
      <c r="R49" s="19">
        <f t="shared" ca="1" si="13"/>
        <v>2.3671522363561959</v>
      </c>
      <c r="S49" s="19">
        <f t="shared" ca="1" si="13"/>
        <v>1.9491419265939891</v>
      </c>
      <c r="T49" s="19">
        <f t="shared" ca="1" si="13"/>
        <v>2.7793477993758087</v>
      </c>
      <c r="U49" s="19">
        <f t="shared" ca="1" si="13"/>
        <v>2.740053557765898</v>
      </c>
      <c r="V49" s="19">
        <f t="shared" ca="1" si="13"/>
        <v>9.5415406097276723E-2</v>
      </c>
      <c r="W49" s="19">
        <f t="shared" ca="1" si="13"/>
        <v>1.4414917114226489</v>
      </c>
      <c r="X49" s="19">
        <f t="shared" ca="1" si="13"/>
        <v>2.9245261396713351</v>
      </c>
      <c r="Y49" s="19">
        <f t="shared" ca="1" si="13"/>
        <v>2.3292582448170673</v>
      </c>
      <c r="Z49" s="19">
        <f t="shared" ca="1" si="13"/>
        <v>2.2479489913607598</v>
      </c>
      <c r="AA49" s="19">
        <f t="shared" ca="1" si="13"/>
        <v>2.5539522410930715</v>
      </c>
      <c r="AB49" s="19">
        <f t="shared" ca="1" si="13"/>
        <v>2.5795874320342138</v>
      </c>
      <c r="AC49" s="19">
        <f t="shared" ca="1" si="13"/>
        <v>3.825689372635499</v>
      </c>
      <c r="AD49" s="19">
        <f t="shared" ca="1" si="13"/>
        <v>2.7357755261106842</v>
      </c>
      <c r="AE49" s="19">
        <f t="shared" ca="1" si="13"/>
        <v>3.0157044230331609</v>
      </c>
      <c r="AF49" s="19">
        <f t="shared" ca="1" si="13"/>
        <v>2.4634532533048592</v>
      </c>
      <c r="AG49" s="19">
        <f t="shared" ca="1" si="13"/>
        <v>-14.881765255516433</v>
      </c>
      <c r="AH49" s="19">
        <f t="shared" ca="1" si="13"/>
        <v>2.6641334177749387</v>
      </c>
      <c r="AI49" s="19">
        <f t="shared" ca="1" si="13"/>
        <v>7.871360421121909</v>
      </c>
      <c r="AJ49" s="19">
        <f t="shared" ca="1" si="13"/>
        <v>4.3423560808234729</v>
      </c>
      <c r="AK49" s="19">
        <f t="shared" ca="1" si="13"/>
        <v>2.385911067265889</v>
      </c>
      <c r="AL49" s="18">
        <f t="shared" ca="1" si="13"/>
        <v>1.9639265577046761</v>
      </c>
      <c r="AM49" s="18">
        <f t="shared" ca="1" si="13"/>
        <v>1.6682082804478249</v>
      </c>
      <c r="AN49" s="18">
        <f t="shared" ca="1" si="13"/>
        <v>1.5973884106591951</v>
      </c>
      <c r="AO49" s="18">
        <f t="shared" ca="1" si="13"/>
        <v>1.4176632824803193</v>
      </c>
      <c r="AP49" s="18">
        <f t="shared" ca="1" si="13"/>
        <v>0.80366277585266488</v>
      </c>
      <c r="AQ49" s="18">
        <f t="shared" ca="1" si="13"/>
        <v>0.31980205452450949</v>
      </c>
    </row>
    <row r="50" spans="2:43" x14ac:dyDescent="0.2">
      <c r="B50" t="str">
        <f t="shared" si="1"/>
        <v xml:space="preserve">      Leisure and Hospitality</v>
      </c>
      <c r="C50" s="19"/>
      <c r="D50" s="19">
        <f t="shared" ref="D50:AQ50" ca="1" si="14">100*(D19/C19-1)</f>
        <v>1.0732960278873493</v>
      </c>
      <c r="E50" s="19">
        <f t="shared" ca="1" si="14"/>
        <v>1.7789072426937835</v>
      </c>
      <c r="F50" s="19">
        <f t="shared" ca="1" si="14"/>
        <v>3.3618690922061711</v>
      </c>
      <c r="G50" s="19">
        <f t="shared" ca="1" si="14"/>
        <v>2.4674316279872155</v>
      </c>
      <c r="H50" s="19">
        <f t="shared" ca="1" si="14"/>
        <v>4.0751031405237059</v>
      </c>
      <c r="I50" s="19">
        <f t="shared" ca="1" si="14"/>
        <v>3.244074104036887</v>
      </c>
      <c r="J50" s="19">
        <f t="shared" ca="1" si="14"/>
        <v>3.1969910672308366</v>
      </c>
      <c r="K50" s="19">
        <f t="shared" ca="1" si="14"/>
        <v>3.4927866362946203</v>
      </c>
      <c r="L50" s="19">
        <f t="shared" ca="1" si="14"/>
        <v>4.9523110785032909</v>
      </c>
      <c r="M50" s="19">
        <f t="shared" ca="1" si="14"/>
        <v>1.1744145403705275</v>
      </c>
      <c r="N50" s="19">
        <f t="shared" ca="1" si="14"/>
        <v>-0.64948524839356647</v>
      </c>
      <c r="O50" s="19">
        <f t="shared" ca="1" si="14"/>
        <v>-1.9611934070519532</v>
      </c>
      <c r="P50" s="19">
        <f t="shared" ca="1" si="14"/>
        <v>1.8159892175640291</v>
      </c>
      <c r="Q50" s="19">
        <f t="shared" ca="1" si="14"/>
        <v>2.7868738242875946</v>
      </c>
      <c r="R50" s="19">
        <f t="shared" ca="1" si="14"/>
        <v>2.9553311190944287</v>
      </c>
      <c r="S50" s="19">
        <f t="shared" ca="1" si="14"/>
        <v>3.2786885245901676</v>
      </c>
      <c r="T50" s="19">
        <f t="shared" ca="1" si="14"/>
        <v>3.4805890227576963</v>
      </c>
      <c r="U50" s="19">
        <f t="shared" ca="1" si="14"/>
        <v>1.3059816423335313</v>
      </c>
      <c r="V50" s="19">
        <f t="shared" ca="1" si="14"/>
        <v>-4.7126786257221109</v>
      </c>
      <c r="W50" s="19">
        <f t="shared" ca="1" si="14"/>
        <v>-8.2961072112308631E-2</v>
      </c>
      <c r="X50" s="19">
        <f t="shared" ca="1" si="14"/>
        <v>2.2992910519256338</v>
      </c>
      <c r="Y50" s="19">
        <f t="shared" ca="1" si="14"/>
        <v>3.4463382655927965</v>
      </c>
      <c r="Z50" s="19">
        <f t="shared" ca="1" si="14"/>
        <v>4.2247570764680997</v>
      </c>
      <c r="AA50" s="19">
        <f t="shared" ca="1" si="14"/>
        <v>3.3238751520064946</v>
      </c>
      <c r="AB50" s="19">
        <f t="shared" ca="1" si="14"/>
        <v>4.2313512301743073</v>
      </c>
      <c r="AC50" s="19">
        <f t="shared" ca="1" si="14"/>
        <v>4.3015377997634108</v>
      </c>
      <c r="AD50" s="19">
        <f t="shared" ca="1" si="14"/>
        <v>3.2116713063202296</v>
      </c>
      <c r="AE50" s="19">
        <f t="shared" ca="1" si="14"/>
        <v>2.817042105788925</v>
      </c>
      <c r="AF50" s="19">
        <f t="shared" ca="1" si="14"/>
        <v>1.3067767792081852</v>
      </c>
      <c r="AG50" s="19">
        <f t="shared" ca="1" si="14"/>
        <v>-29.428407020235937</v>
      </c>
      <c r="AH50" s="19">
        <f t="shared" ca="1" si="14"/>
        <v>5.0078140925460257</v>
      </c>
      <c r="AI50" s="19">
        <f t="shared" ca="1" si="14"/>
        <v>18.170053060696254</v>
      </c>
      <c r="AJ50" s="19">
        <f t="shared" ca="1" si="14"/>
        <v>7.4745372905486773</v>
      </c>
      <c r="AK50" s="19">
        <f t="shared" ca="1" si="14"/>
        <v>2.4099454832628542</v>
      </c>
      <c r="AL50" s="18">
        <f t="shared" ca="1" si="14"/>
        <v>1.1211791044775987</v>
      </c>
      <c r="AM50" s="18">
        <f t="shared" ca="1" si="14"/>
        <v>0.87199944384743766</v>
      </c>
      <c r="AN50" s="18">
        <f t="shared" ca="1" si="14"/>
        <v>1.5843263540213259</v>
      </c>
      <c r="AO50" s="18">
        <f t="shared" ca="1" si="14"/>
        <v>1.2482725898577351</v>
      </c>
      <c r="AP50" s="18">
        <f t="shared" ca="1" si="14"/>
        <v>0.10321326877347214</v>
      </c>
      <c r="AQ50" s="18">
        <f t="shared" ca="1" si="14"/>
        <v>-1.000015633016349</v>
      </c>
    </row>
    <row r="51" spans="2:43" x14ac:dyDescent="0.2">
      <c r="B51" t="str">
        <f t="shared" si="1"/>
        <v xml:space="preserve">   Government</v>
      </c>
      <c r="C51" s="19"/>
      <c r="D51" s="19">
        <f t="shared" ref="D51:AQ51" ca="1" si="15">100*(D20/C20-1)</f>
        <v>3.7292349418013293</v>
      </c>
      <c r="E51" s="19">
        <f t="shared" ca="1" si="15"/>
        <v>3.764026582416391</v>
      </c>
      <c r="F51" s="19">
        <f t="shared" ca="1" si="15"/>
        <v>2.0053546117906551</v>
      </c>
      <c r="G51" s="19">
        <f t="shared" ca="1" si="15"/>
        <v>1.6056816427358234</v>
      </c>
      <c r="H51" s="19">
        <f t="shared" ca="1" si="15"/>
        <v>2.0310996302487005</v>
      </c>
      <c r="I51" s="19">
        <f t="shared" ca="1" si="15"/>
        <v>1.6729547259729749</v>
      </c>
      <c r="J51" s="19">
        <f t="shared" ca="1" si="15"/>
        <v>1.8456130071774046</v>
      </c>
      <c r="K51" s="19">
        <f t="shared" ca="1" si="15"/>
        <v>2.6990747399203929</v>
      </c>
      <c r="L51" s="19">
        <f t="shared" ca="1" si="15"/>
        <v>2.348053403043604</v>
      </c>
      <c r="M51" s="19">
        <f t="shared" ca="1" si="15"/>
        <v>1.7149372862029555</v>
      </c>
      <c r="N51" s="19">
        <f t="shared" ca="1" si="15"/>
        <v>3.2464911887359227</v>
      </c>
      <c r="O51" s="19">
        <f t="shared" ca="1" si="15"/>
        <v>2.0673181324647238</v>
      </c>
      <c r="P51" s="19">
        <f t="shared" ca="1" si="15"/>
        <v>1.0935704863622719</v>
      </c>
      <c r="Q51" s="19">
        <f t="shared" ca="1" si="15"/>
        <v>-8.4182170216440255E-3</v>
      </c>
      <c r="R51" s="19">
        <f t="shared" ca="1" si="15"/>
        <v>-7.9979794578199925E-2</v>
      </c>
      <c r="S51" s="19">
        <f t="shared" ca="1" si="15"/>
        <v>0.33281375068456853</v>
      </c>
      <c r="T51" s="19">
        <f t="shared" ca="1" si="15"/>
        <v>0.86076587168291141</v>
      </c>
      <c r="U51" s="19">
        <f t="shared" ca="1" si="15"/>
        <v>2.1647724907372545</v>
      </c>
      <c r="V51" s="19">
        <f t="shared" ca="1" si="15"/>
        <v>0.7905138339920903</v>
      </c>
      <c r="W51" s="19">
        <f t="shared" ca="1" si="15"/>
        <v>-0.16979987871436064</v>
      </c>
      <c r="X51" s="19">
        <f t="shared" ca="1" si="15"/>
        <v>-1.7454339286437581</v>
      </c>
      <c r="Y51" s="19">
        <f t="shared" ca="1" si="15"/>
        <v>0.25554364850381983</v>
      </c>
      <c r="Z51" s="19">
        <f t="shared" ca="1" si="15"/>
        <v>1.0319026475908766</v>
      </c>
      <c r="AA51" s="19">
        <f t="shared" ca="1" si="15"/>
        <v>1.4323499491352809</v>
      </c>
      <c r="AB51" s="19">
        <f t="shared" ca="1" si="15"/>
        <v>2.4832510931921181</v>
      </c>
      <c r="AC51" s="19">
        <f t="shared" ca="1" si="15"/>
        <v>2.2939011978392099</v>
      </c>
      <c r="AD51" s="19">
        <f t="shared" ca="1" si="15"/>
        <v>1.611051584264489</v>
      </c>
      <c r="AE51" s="19">
        <f t="shared" ca="1" si="15"/>
        <v>-1.2427974240198814</v>
      </c>
      <c r="AF51" s="19">
        <f t="shared" ca="1" si="15"/>
        <v>-1.1402204171910069</v>
      </c>
      <c r="AG51" s="19">
        <f t="shared" ca="1" si="15"/>
        <v>-2.9355037802808348</v>
      </c>
      <c r="AH51" s="19">
        <f t="shared" ca="1" si="15"/>
        <v>-1.0332631244287183</v>
      </c>
      <c r="AI51" s="19">
        <f t="shared" ca="1" si="15"/>
        <v>-1.1845962333855375</v>
      </c>
      <c r="AJ51" s="19">
        <f t="shared" ca="1" si="15"/>
        <v>3.8727243172951953</v>
      </c>
      <c r="AK51" s="19">
        <f t="shared" ca="1" si="15"/>
        <v>7.3119205038926438</v>
      </c>
      <c r="AL51" s="18">
        <f t="shared" ca="1" si="15"/>
        <v>1.1046919431279667</v>
      </c>
      <c r="AM51" s="18">
        <f t="shared" ca="1" si="15"/>
        <v>-0.57858111867166162</v>
      </c>
      <c r="AN51" s="18">
        <f t="shared" ca="1" si="15"/>
        <v>-8.9110336113518152E-2</v>
      </c>
      <c r="AO51" s="18">
        <f t="shared" ca="1" si="15"/>
        <v>0.31262173075501387</v>
      </c>
      <c r="AP51" s="18">
        <f t="shared" ca="1" si="15"/>
        <v>0.6215579224371659</v>
      </c>
      <c r="AQ51" s="18">
        <f t="shared" ca="1" si="15"/>
        <v>0.83014479819225606</v>
      </c>
    </row>
    <row r="52" spans="2:43" x14ac:dyDescent="0.2">
      <c r="B52" t="str">
        <f t="shared" si="1"/>
        <v xml:space="preserve">      State and local</v>
      </c>
      <c r="C52" s="19"/>
      <c r="D52" s="19">
        <f t="shared" ref="D52:AQ52" ca="1" si="16">100*(D21/C21-1)</f>
        <v>4.6331278584211821</v>
      </c>
      <c r="E52" s="19">
        <f t="shared" ca="1" si="16"/>
        <v>4.1365767135436382</v>
      </c>
      <c r="F52" s="19">
        <f t="shared" ca="1" si="16"/>
        <v>1.8979256645781373</v>
      </c>
      <c r="G52" s="19">
        <f t="shared" ca="1" si="16"/>
        <v>1.9163035042683907</v>
      </c>
      <c r="H52" s="19">
        <f t="shared" ca="1" si="16"/>
        <v>2.6183223992502613</v>
      </c>
      <c r="I52" s="19">
        <f t="shared" ca="1" si="16"/>
        <v>2.1633654888977727</v>
      </c>
      <c r="J52" s="19">
        <f t="shared" ca="1" si="16"/>
        <v>1.9443513241703014</v>
      </c>
      <c r="K52" s="19">
        <f t="shared" ca="1" si="16"/>
        <v>2.5978296612956253</v>
      </c>
      <c r="L52" s="19">
        <f t="shared" ca="1" si="16"/>
        <v>2.3130341880341687</v>
      </c>
      <c r="M52" s="19">
        <f t="shared" ca="1" si="16"/>
        <v>1.4723542003863832</v>
      </c>
      <c r="N52" s="19">
        <f t="shared" ca="1" si="16"/>
        <v>3.8435811679958798</v>
      </c>
      <c r="O52" s="19">
        <f t="shared" ca="1" si="16"/>
        <v>2.1207016153007574</v>
      </c>
      <c r="P52" s="19">
        <f t="shared" ca="1" si="16"/>
        <v>0.78602620087335762</v>
      </c>
      <c r="Q52" s="19">
        <f t="shared" ca="1" si="16"/>
        <v>0.12035432312729188</v>
      </c>
      <c r="R52" s="19">
        <f t="shared" ca="1" si="16"/>
        <v>0.15867673222098588</v>
      </c>
      <c r="S52" s="19">
        <f t="shared" ca="1" si="16"/>
        <v>0.68650984157465622</v>
      </c>
      <c r="T52" s="19">
        <f t="shared" ca="1" si="16"/>
        <v>0.99175129928958938</v>
      </c>
      <c r="U52" s="19">
        <f t="shared" ca="1" si="16"/>
        <v>2.308672867192274</v>
      </c>
      <c r="V52" s="19">
        <f t="shared" ca="1" si="16"/>
        <v>0.6322104291647479</v>
      </c>
      <c r="W52" s="19">
        <f t="shared" ca="1" si="16"/>
        <v>-0.19259870683723257</v>
      </c>
      <c r="X52" s="19">
        <f t="shared" ca="1" si="16"/>
        <v>-1.4518722719963351</v>
      </c>
      <c r="Y52" s="19">
        <f t="shared" ca="1" si="16"/>
        <v>0.51284442165135946</v>
      </c>
      <c r="Z52" s="19">
        <f t="shared" ca="1" si="16"/>
        <v>1.4611067303678338</v>
      </c>
      <c r="AA52" s="19">
        <f t="shared" ca="1" si="16"/>
        <v>1.8332266617902437</v>
      </c>
      <c r="AB52" s="19">
        <f t="shared" ca="1" si="16"/>
        <v>2.8282828282828243</v>
      </c>
      <c r="AC52" s="19">
        <f t="shared" ca="1" si="16"/>
        <v>2.4972713381357758</v>
      </c>
      <c r="AD52" s="19">
        <f t="shared" ca="1" si="16"/>
        <v>1.7634280359500876</v>
      </c>
      <c r="AE52" s="19">
        <f t="shared" ca="1" si="16"/>
        <v>-1.1175756561048078</v>
      </c>
      <c r="AF52" s="19">
        <f t="shared" ca="1" si="16"/>
        <v>-1.0836437521164921</v>
      </c>
      <c r="AG52" s="19">
        <f t="shared" ca="1" si="16"/>
        <v>-3.5903800068469716</v>
      </c>
      <c r="AH52" s="19">
        <f t="shared" ca="1" si="16"/>
        <v>-0.88330596120557159</v>
      </c>
      <c r="AI52" s="19">
        <f t="shared" ca="1" si="16"/>
        <v>-0.92700403045228308</v>
      </c>
      <c r="AJ52" s="19">
        <f t="shared" ca="1" si="16"/>
        <v>4.1630881887628091</v>
      </c>
      <c r="AK52" s="19">
        <f t="shared" ca="1" si="16"/>
        <v>7.8458600937337142</v>
      </c>
      <c r="AL52" s="18">
        <f t="shared" ca="1" si="16"/>
        <v>1.6044785127957484</v>
      </c>
      <c r="AM52" s="18">
        <f t="shared" ca="1" si="16"/>
        <v>-0.23410002358347226</v>
      </c>
      <c r="AN52" s="18">
        <f t="shared" ca="1" si="16"/>
        <v>-5.1398017746595581E-2</v>
      </c>
      <c r="AO52" s="18">
        <f t="shared" ca="1" si="16"/>
        <v>0.34947416832926681</v>
      </c>
      <c r="AP52" s="18">
        <f t="shared" ca="1" si="16"/>
        <v>0.65420946908809618</v>
      </c>
      <c r="AQ52" s="18">
        <f t="shared" ca="1" si="16"/>
        <v>0.68120545101195695</v>
      </c>
    </row>
    <row r="53" spans="2:43" x14ac:dyDescent="0.2">
      <c r="B53" t="str">
        <f t="shared" si="1"/>
        <v xml:space="preserve">      Federal</v>
      </c>
      <c r="C53" s="19"/>
      <c r="D53" s="19">
        <f t="shared" ref="D53:AQ53" ca="1" si="17">100*(D22/C22-1)</f>
        <v>-1.4936805821524457</v>
      </c>
      <c r="E53" s="19">
        <f t="shared" ca="1" si="17"/>
        <v>1.4774494556765383</v>
      </c>
      <c r="F53" s="19">
        <f t="shared" ca="1" si="17"/>
        <v>2.6819923371647514</v>
      </c>
      <c r="G53" s="19">
        <f t="shared" ca="1" si="17"/>
        <v>-0.33582089552238736</v>
      </c>
      <c r="H53" s="19">
        <f t="shared" ca="1" si="17"/>
        <v>-1.7222014226881299</v>
      </c>
      <c r="I53" s="19">
        <f t="shared" ca="1" si="17"/>
        <v>-1.6000000000000236</v>
      </c>
      <c r="J53" s="19">
        <f t="shared" ca="1" si="17"/>
        <v>1.1614401858304202</v>
      </c>
      <c r="K53" s="19">
        <f t="shared" ca="1" si="17"/>
        <v>3.4060466896287833</v>
      </c>
      <c r="L53" s="19">
        <f t="shared" ca="1" si="17"/>
        <v>2.5906735751295207</v>
      </c>
      <c r="M53" s="19">
        <f t="shared" ca="1" si="17"/>
        <v>3.3910533910533891</v>
      </c>
      <c r="N53" s="19">
        <f t="shared" ca="1" si="17"/>
        <v>-0.8025122121423589</v>
      </c>
      <c r="O53" s="19">
        <f t="shared" ca="1" si="17"/>
        <v>1.6883573689764342</v>
      </c>
      <c r="P53" s="19">
        <f t="shared" ca="1" si="17"/>
        <v>3.286060186786588</v>
      </c>
      <c r="Q53" s="19">
        <f t="shared" ca="1" si="17"/>
        <v>-0.90421969189550255</v>
      </c>
      <c r="R53" s="19">
        <f t="shared" ca="1" si="17"/>
        <v>-1.7573504562352293</v>
      </c>
      <c r="S53" s="19">
        <f t="shared" ca="1" si="17"/>
        <v>-2.2015823873409057</v>
      </c>
      <c r="T53" s="19">
        <f t="shared" ca="1" si="17"/>
        <v>-0.10552233556100354</v>
      </c>
      <c r="U53" s="19">
        <f t="shared" ca="1" si="17"/>
        <v>1.0915492957746409</v>
      </c>
      <c r="V53" s="19">
        <f t="shared" ca="1" si="17"/>
        <v>1.9853709508882211</v>
      </c>
      <c r="W53" s="19">
        <f t="shared" ca="1" si="17"/>
        <v>-1.1102230246251565E-14</v>
      </c>
      <c r="X53" s="19">
        <f t="shared" ca="1" si="17"/>
        <v>-3.9275956284152924</v>
      </c>
      <c r="Y53" s="19">
        <f t="shared" ca="1" si="17"/>
        <v>-1.7063633131887745</v>
      </c>
      <c r="Z53" s="19">
        <f t="shared" ca="1" si="17"/>
        <v>-2.3146473779385057</v>
      </c>
      <c r="AA53" s="19">
        <f t="shared" ca="1" si="17"/>
        <v>-1.8141429100333117</v>
      </c>
      <c r="AB53" s="19">
        <f t="shared" ca="1" si="17"/>
        <v>-0.41478129713424794</v>
      </c>
      <c r="AC53" s="19">
        <f t="shared" ca="1" si="17"/>
        <v>0.53010223400229428</v>
      </c>
      <c r="AD53" s="19">
        <f t="shared" ca="1" si="17"/>
        <v>0.26365348399244315</v>
      </c>
      <c r="AE53" s="19">
        <f t="shared" ca="1" si="17"/>
        <v>-2.36664162283996</v>
      </c>
      <c r="AF53" s="19">
        <f t="shared" ca="1" si="17"/>
        <v>-1.6544824932666402</v>
      </c>
      <c r="AG53" s="19">
        <f t="shared" ca="1" si="17"/>
        <v>3.0516431924882736</v>
      </c>
      <c r="AH53" s="19">
        <f t="shared" ca="1" si="17"/>
        <v>-2.3158694001518709</v>
      </c>
      <c r="AI53" s="19">
        <f t="shared" ca="1" si="17"/>
        <v>-3.4201321414691122</v>
      </c>
      <c r="AJ53" s="19">
        <f t="shared" ca="1" si="17"/>
        <v>1.2877263581488885</v>
      </c>
      <c r="AK53" s="19">
        <f t="shared" ca="1" si="17"/>
        <v>2.4235200635677634</v>
      </c>
      <c r="AL53" s="18">
        <f t="shared" ca="1" si="17"/>
        <v>-3.713324282389463</v>
      </c>
      <c r="AM53" s="18">
        <f t="shared" ca="1" si="17"/>
        <v>-4.0828064467591023</v>
      </c>
      <c r="AN53" s="18">
        <f t="shared" ca="1" si="17"/>
        <v>-0.48799117586356688</v>
      </c>
      <c r="AO53" s="18">
        <f t="shared" ca="1" si="17"/>
        <v>-7.9263733613066378E-2</v>
      </c>
      <c r="AP53" s="18">
        <f t="shared" ca="1" si="17"/>
        <v>0.27315725613559216</v>
      </c>
      <c r="AQ53" s="18">
        <f t="shared" ca="1" si="17"/>
        <v>2.4259504730265391</v>
      </c>
    </row>
    <row r="54" spans="2:43" x14ac:dyDescent="0.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8"/>
      <c r="AM54" s="18"/>
      <c r="AN54" s="18"/>
      <c r="AO54" s="18"/>
      <c r="AP54" s="18"/>
      <c r="AQ54" s="18"/>
    </row>
    <row r="55" spans="2:43" x14ac:dyDescent="0.2">
      <c r="B55" t="str">
        <f>B24</f>
        <v>Personal income (mil. $2012)</v>
      </c>
      <c r="C55" s="19"/>
      <c r="D55" s="19">
        <f t="shared" ref="D55:AQ55" ca="1" si="18">100*(D24/C24-1)</f>
        <v>2.9144167317406211</v>
      </c>
      <c r="E55" s="19">
        <f t="shared" ca="1" si="18"/>
        <v>4.7197892396465768</v>
      </c>
      <c r="F55" s="19">
        <f t="shared" ca="1" si="18"/>
        <v>1.0742738826059473</v>
      </c>
      <c r="G55" s="19">
        <f t="shared" ca="1" si="18"/>
        <v>2.9462771923650211</v>
      </c>
      <c r="H55" s="19">
        <f t="shared" ca="1" si="18"/>
        <v>3.9139244971186482</v>
      </c>
      <c r="I55" s="19">
        <f t="shared" ca="1" si="18"/>
        <v>6.040640717020862</v>
      </c>
      <c r="J55" s="19">
        <f t="shared" ca="1" si="18"/>
        <v>6.7784076639491708</v>
      </c>
      <c r="K55" s="19">
        <f t="shared" ca="1" si="18"/>
        <v>11.936217170396922</v>
      </c>
      <c r="L55" s="19">
        <f t="shared" ca="1" si="18"/>
        <v>7.4907024290952195</v>
      </c>
      <c r="M55" s="19">
        <f t="shared" ca="1" si="18"/>
        <v>3.8210565924301054</v>
      </c>
      <c r="N55" s="19">
        <f t="shared" ca="1" si="18"/>
        <v>-0.25850415489303558</v>
      </c>
      <c r="O55" s="19">
        <f t="shared" ca="1" si="18"/>
        <v>-0.49541742547781764</v>
      </c>
      <c r="P55" s="19">
        <f t="shared" ca="1" si="18"/>
        <v>0.55573631052783234</v>
      </c>
      <c r="Q55" s="19">
        <f t="shared" ca="1" si="18"/>
        <v>6.1597255795424299</v>
      </c>
      <c r="R55" s="19">
        <f t="shared" ca="1" si="18"/>
        <v>-0.35124095053802318</v>
      </c>
      <c r="S55" s="19">
        <f t="shared" ca="1" si="18"/>
        <v>7.4618435358473123</v>
      </c>
      <c r="T55" s="19">
        <f t="shared" ca="1" si="18"/>
        <v>6.0737063619051179</v>
      </c>
      <c r="U55" s="19">
        <f t="shared" ca="1" si="18"/>
        <v>0.6822163510607604</v>
      </c>
      <c r="V55" s="19">
        <f t="shared" ca="1" si="18"/>
        <v>-6.4091491318958642</v>
      </c>
      <c r="W55" s="19">
        <f t="shared" ca="1" si="18"/>
        <v>0.48425141687078455</v>
      </c>
      <c r="X55" s="19">
        <f t="shared" ca="1" si="18"/>
        <v>4.7053661052142814</v>
      </c>
      <c r="Y55" s="19">
        <f t="shared" ca="1" si="18"/>
        <v>8.8453401241763263</v>
      </c>
      <c r="Z55" s="19">
        <f t="shared" ca="1" si="18"/>
        <v>1.3925673770336378</v>
      </c>
      <c r="AA55" s="19">
        <f t="shared" ca="1" si="18"/>
        <v>7.8067259201109573</v>
      </c>
      <c r="AB55" s="19">
        <f t="shared" ca="1" si="18"/>
        <v>6.373397997453778</v>
      </c>
      <c r="AC55" s="19">
        <f t="shared" ca="1" si="18"/>
        <v>5.4649967928968701</v>
      </c>
      <c r="AD55" s="19">
        <f t="shared" ca="1" si="18"/>
        <v>5.716759134008309</v>
      </c>
      <c r="AE55" s="19">
        <f t="shared" ca="1" si="18"/>
        <v>5.4943367454909797</v>
      </c>
      <c r="AF55" s="19">
        <f t="shared" ca="1" si="18"/>
        <v>6.0895164920790057</v>
      </c>
      <c r="AG55" s="19">
        <f t="shared" ca="1" si="18"/>
        <v>6.024162101148689</v>
      </c>
      <c r="AH55" s="19">
        <f t="shared" ca="1" si="18"/>
        <v>5.3623336110157682</v>
      </c>
      <c r="AI55" s="19">
        <f t="shared" ca="1" si="18"/>
        <v>-2.5803194720806277</v>
      </c>
      <c r="AJ55" s="19">
        <f t="shared" ca="1" si="18"/>
        <v>4.2063518505401687</v>
      </c>
      <c r="AK55" s="18">
        <f t="shared" ca="1" si="18"/>
        <v>4.0898609858683876</v>
      </c>
      <c r="AL55" s="18">
        <f t="shared" ca="1" si="18"/>
        <v>1.8530541644868226</v>
      </c>
      <c r="AM55" s="18">
        <f t="shared" ca="1" si="18"/>
        <v>4.0308543411221587</v>
      </c>
      <c r="AN55" s="18">
        <f t="shared" ca="1" si="18"/>
        <v>4.2862623105933917</v>
      </c>
      <c r="AO55" s="18">
        <f t="shared" ca="1" si="18"/>
        <v>4.0363616995378493</v>
      </c>
      <c r="AP55" s="18">
        <f t="shared" ca="1" si="18"/>
        <v>3.6455340277235848</v>
      </c>
      <c r="AQ55" s="18">
        <f t="shared" ca="1" si="18"/>
        <v>3.3824396387180933</v>
      </c>
    </row>
    <row r="56" spans="2:43" x14ac:dyDescent="0.2">
      <c r="B56" t="str">
        <f>B25</f>
        <v>Personal income (mil. $)</v>
      </c>
      <c r="C56" s="19"/>
      <c r="D56" s="19">
        <f t="shared" ref="D56:AQ56" ca="1" si="19">100*(D25/C25-1)</f>
        <v>6.3517920052513777</v>
      </c>
      <c r="E56" s="19">
        <f t="shared" ca="1" si="19"/>
        <v>7.5159530604122171</v>
      </c>
      <c r="F56" s="19">
        <f t="shared" ca="1" si="19"/>
        <v>3.5808761634937181</v>
      </c>
      <c r="G56" s="19">
        <f t="shared" ca="1" si="19"/>
        <v>5.1041331247158928</v>
      </c>
      <c r="H56" s="19">
        <f t="shared" ca="1" si="19"/>
        <v>6.0973437629478155</v>
      </c>
      <c r="I56" s="19">
        <f t="shared" ca="1" si="19"/>
        <v>8.3135904301040231</v>
      </c>
      <c r="J56" s="19">
        <f t="shared" ca="1" si="19"/>
        <v>8.6321349472399547</v>
      </c>
      <c r="K56" s="19">
        <f t="shared" ca="1" si="19"/>
        <v>12.828916828194714</v>
      </c>
      <c r="L56" s="19">
        <f t="shared" ca="1" si="19"/>
        <v>9.0640752556267365</v>
      </c>
      <c r="M56" s="19">
        <f t="shared" ca="1" si="19"/>
        <v>6.4278063498887317</v>
      </c>
      <c r="N56" s="19">
        <f t="shared" ca="1" si="19"/>
        <v>1.744659703403828</v>
      </c>
      <c r="O56" s="19">
        <f t="shared" ca="1" si="19"/>
        <v>0.81102158804846614</v>
      </c>
      <c r="P56" s="19">
        <f t="shared" ca="1" si="19"/>
        <v>2.6721279980740364</v>
      </c>
      <c r="Q56" s="19">
        <f t="shared" ca="1" si="19"/>
        <v>8.8340241976074587</v>
      </c>
      <c r="R56" s="19">
        <f t="shared" ca="1" si="19"/>
        <v>2.4801277312665349</v>
      </c>
      <c r="S56" s="19">
        <f t="shared" ca="1" si="19"/>
        <v>10.501524712166145</v>
      </c>
      <c r="T56" s="19">
        <f t="shared" ca="1" si="19"/>
        <v>8.7875887860982651</v>
      </c>
      <c r="U56" s="19">
        <f t="shared" ca="1" si="19"/>
        <v>3.6572619186686861</v>
      </c>
      <c r="V56" s="19">
        <f t="shared" ca="1" si="19"/>
        <v>-6.6827084218034072</v>
      </c>
      <c r="W56" s="19">
        <f t="shared" ca="1" si="19"/>
        <v>2.3014367018474813</v>
      </c>
      <c r="X56" s="19">
        <f t="shared" ca="1" si="19"/>
        <v>7.355447538683979</v>
      </c>
      <c r="Y56" s="19">
        <f t="shared" ca="1" si="19"/>
        <v>10.881126442024303</v>
      </c>
      <c r="Z56" s="19">
        <f t="shared" ca="1" si="19"/>
        <v>2.7195403512898952</v>
      </c>
      <c r="AA56" s="19">
        <f t="shared" ca="1" si="19"/>
        <v>9.3214496692899829</v>
      </c>
      <c r="AB56" s="19">
        <f t="shared" ca="1" si="19"/>
        <v>6.5627275887041314</v>
      </c>
      <c r="AC56" s="19">
        <f t="shared" ca="1" si="19"/>
        <v>6.5408159178022895</v>
      </c>
      <c r="AD56" s="19">
        <f t="shared" ca="1" si="19"/>
        <v>7.5594306626270535</v>
      </c>
      <c r="AE56" s="19">
        <f t="shared" ca="1" si="19"/>
        <v>7.6545811362606075</v>
      </c>
      <c r="AF56" s="19">
        <f t="shared" ca="1" si="19"/>
        <v>7.6048432523299736</v>
      </c>
      <c r="AG56" s="19">
        <f t="shared" ca="1" si="19"/>
        <v>7.1759942614430638</v>
      </c>
      <c r="AH56" s="19">
        <f t="shared" ca="1" si="19"/>
        <v>9.686576516777933</v>
      </c>
      <c r="AI56" s="19">
        <f t="shared" ca="1" si="19"/>
        <v>3.8449302047061096</v>
      </c>
      <c r="AJ56" s="19">
        <f t="shared" ca="1" si="19"/>
        <v>8.143027511772738</v>
      </c>
      <c r="AK56" s="18">
        <f t="shared" ca="1" si="19"/>
        <v>6.6839140180037449</v>
      </c>
      <c r="AL56" s="18">
        <f t="shared" ca="1" si="19"/>
        <v>4.8041976369009864</v>
      </c>
      <c r="AM56" s="18">
        <f t="shared" ca="1" si="19"/>
        <v>6.4932392284549723</v>
      </c>
      <c r="AN56" s="18">
        <f t="shared" ca="1" si="19"/>
        <v>6.2203789974837331</v>
      </c>
      <c r="AO56" s="18">
        <f t="shared" ca="1" si="19"/>
        <v>5.938968547461565</v>
      </c>
      <c r="AP56" s="18">
        <f t="shared" ca="1" si="19"/>
        <v>5.5306987154333687</v>
      </c>
      <c r="AQ56" s="18">
        <f t="shared" ca="1" si="19"/>
        <v>5.3506151786090861</v>
      </c>
    </row>
    <row r="57" spans="2:43" x14ac:dyDescent="0.2">
      <c r="B57" t="str">
        <f>B26</f>
        <v xml:space="preserve">  Wage and salary disbursements (mil. $)</v>
      </c>
      <c r="C57" s="19"/>
      <c r="D57" s="19">
        <f t="shared" ref="D57:AQ57" ca="1" si="20">100*(D26/C26-1)</f>
        <v>6.1933078088804105</v>
      </c>
      <c r="E57" s="19">
        <f t="shared" ca="1" si="20"/>
        <v>9.1257144814128832</v>
      </c>
      <c r="F57" s="19">
        <f t="shared" ca="1" si="20"/>
        <v>1.0562273318317938</v>
      </c>
      <c r="G57" s="19">
        <f t="shared" ca="1" si="20"/>
        <v>3.6271558008176719</v>
      </c>
      <c r="H57" s="19">
        <f t="shared" ca="1" si="20"/>
        <v>6.2185057524208442</v>
      </c>
      <c r="I57" s="19">
        <f t="shared" ca="1" si="20"/>
        <v>10.318467503855144</v>
      </c>
      <c r="J57" s="19">
        <f t="shared" ca="1" si="20"/>
        <v>14.178841983442902</v>
      </c>
      <c r="K57" s="19">
        <f t="shared" ca="1" si="20"/>
        <v>14.657682942532713</v>
      </c>
      <c r="L57" s="19">
        <f t="shared" ca="1" si="20"/>
        <v>12.94660701775916</v>
      </c>
      <c r="M57" s="19">
        <f t="shared" ca="1" si="20"/>
        <v>5.356287550900074</v>
      </c>
      <c r="N57" s="19">
        <f t="shared" ca="1" si="20"/>
        <v>-1.4436992221148359</v>
      </c>
      <c r="O57" s="19">
        <f t="shared" ca="1" si="20"/>
        <v>-1.6995383258009755</v>
      </c>
      <c r="P57" s="19">
        <f t="shared" ca="1" si="20"/>
        <v>0.82699625273510158</v>
      </c>
      <c r="Q57" s="19">
        <f t="shared" ca="1" si="20"/>
        <v>2.9354896548010823</v>
      </c>
      <c r="R57" s="19">
        <f t="shared" ca="1" si="20"/>
        <v>5.186343661513515</v>
      </c>
      <c r="S57" s="19">
        <f t="shared" ca="1" si="20"/>
        <v>9.6560074825776674</v>
      </c>
      <c r="T57" s="19">
        <f t="shared" ca="1" si="20"/>
        <v>8.6443212063197485</v>
      </c>
      <c r="U57" s="19">
        <f t="shared" ca="1" si="20"/>
        <v>2.7386262207455436</v>
      </c>
      <c r="V57" s="19">
        <f t="shared" ca="1" si="20"/>
        <v>-3.714911277484978</v>
      </c>
      <c r="W57" s="19">
        <f t="shared" ca="1" si="20"/>
        <v>1.3198956118525951</v>
      </c>
      <c r="X57" s="19">
        <f t="shared" ca="1" si="20"/>
        <v>6.4951317292088806</v>
      </c>
      <c r="Y57" s="19">
        <f t="shared" ca="1" si="20"/>
        <v>7.5800806930273801</v>
      </c>
      <c r="Z57" s="19">
        <f t="shared" ca="1" si="20"/>
        <v>4.7088787144954347</v>
      </c>
      <c r="AA57" s="19">
        <f t="shared" ca="1" si="20"/>
        <v>7.9952325782147726</v>
      </c>
      <c r="AB57" s="19">
        <f t="shared" ca="1" si="20"/>
        <v>5.8662059698803448</v>
      </c>
      <c r="AC57" s="19">
        <f t="shared" ca="1" si="20"/>
        <v>7.1744327311408007</v>
      </c>
      <c r="AD57" s="19">
        <f t="shared" ca="1" si="20"/>
        <v>8.2362188784280264</v>
      </c>
      <c r="AE57" s="19">
        <f t="shared" ca="1" si="20"/>
        <v>10.243189861015068</v>
      </c>
      <c r="AF57" s="19">
        <f t="shared" ca="1" si="20"/>
        <v>7.8407213069789927</v>
      </c>
      <c r="AG57" s="19">
        <f t="shared" ca="1" si="20"/>
        <v>5.3035949746532252</v>
      </c>
      <c r="AH57" s="19">
        <f t="shared" ca="1" si="20"/>
        <v>10.968726324445743</v>
      </c>
      <c r="AI57" s="19">
        <f t="shared" ca="1" si="20"/>
        <v>5.5483353364412347</v>
      </c>
      <c r="AJ57" s="19">
        <f t="shared" ca="1" si="20"/>
        <v>9.4122251627986699</v>
      </c>
      <c r="AK57" s="18">
        <f t="shared" ca="1" si="20"/>
        <v>8.4054972379340001</v>
      </c>
      <c r="AL57" s="18">
        <f t="shared" ca="1" si="20"/>
        <v>3.461223417454784</v>
      </c>
      <c r="AM57" s="18">
        <f t="shared" ca="1" si="20"/>
        <v>5.2511796358795992</v>
      </c>
      <c r="AN57" s="18">
        <f t="shared" ca="1" si="20"/>
        <v>5.5708473360240873</v>
      </c>
      <c r="AO57" s="18">
        <f t="shared" ca="1" si="20"/>
        <v>5.6726130597473778</v>
      </c>
      <c r="AP57" s="18">
        <f t="shared" ca="1" si="20"/>
        <v>5.3797382856749509</v>
      </c>
      <c r="AQ57" s="18">
        <f t="shared" ca="1" si="20"/>
        <v>5.3608993880726485</v>
      </c>
    </row>
    <row r="58" spans="2:43" x14ac:dyDescent="0.2">
      <c r="B58" t="str">
        <f>B27</f>
        <v>Per capita personal income ($)</v>
      </c>
      <c r="C58" s="19"/>
      <c r="D58" s="19">
        <f t="shared" ref="D58:AQ58" ca="1" si="21">100*(D27/C27-1)</f>
        <v>3.6820077055346845</v>
      </c>
      <c r="E58" s="19">
        <f t="shared" ca="1" si="21"/>
        <v>6.0928422569606955</v>
      </c>
      <c r="F58" s="19">
        <f t="shared" ca="1" si="21"/>
        <v>2.0280884507087427</v>
      </c>
      <c r="G58" s="19">
        <f t="shared" ca="1" si="21"/>
        <v>3.6241298150927026</v>
      </c>
      <c r="H58" s="19">
        <f t="shared" ca="1" si="21"/>
        <v>4.7965884671739456</v>
      </c>
      <c r="I58" s="19">
        <f t="shared" ca="1" si="21"/>
        <v>6.9787087458121899</v>
      </c>
      <c r="J58" s="19">
        <f t="shared" ca="1" si="21"/>
        <v>6.8883349132334404</v>
      </c>
      <c r="K58" s="19">
        <f t="shared" ca="1" si="21"/>
        <v>10.620583396607653</v>
      </c>
      <c r="L58" s="19">
        <f t="shared" ca="1" si="21"/>
        <v>6.9964722475747809</v>
      </c>
      <c r="M58" s="19">
        <f t="shared" ca="1" si="21"/>
        <v>4.7742551010477419</v>
      </c>
      <c r="N58" s="19">
        <f t="shared" ca="1" si="21"/>
        <v>0.40066758473986663</v>
      </c>
      <c r="O58" s="19">
        <f t="shared" ca="1" si="21"/>
        <v>-0.41262496419925965</v>
      </c>
      <c r="P58" s="19">
        <f t="shared" ca="1" si="21"/>
        <v>1.8080659642247587</v>
      </c>
      <c r="Q58" s="19">
        <f t="shared" ca="1" si="21"/>
        <v>7.8212737234240493</v>
      </c>
      <c r="R58" s="19">
        <f t="shared" ca="1" si="21"/>
        <v>1.0904205637785935</v>
      </c>
      <c r="S58" s="19">
        <f t="shared" ca="1" si="21"/>
        <v>8.5628814945565512</v>
      </c>
      <c r="T58" s="19">
        <f t="shared" ca="1" si="21"/>
        <v>7.2946786738222746</v>
      </c>
      <c r="U58" s="19">
        <f t="shared" ca="1" si="21"/>
        <v>2.5779981279511421</v>
      </c>
      <c r="V58" s="19">
        <f t="shared" ca="1" si="21"/>
        <v>-7.6285797114515326</v>
      </c>
      <c r="W58" s="19">
        <f t="shared" ca="1" si="21"/>
        <v>1.2640485656555844</v>
      </c>
      <c r="X58" s="19">
        <f t="shared" ca="1" si="21"/>
        <v>6.6546720298671813</v>
      </c>
      <c r="Y58" s="19">
        <f t="shared" ca="1" si="21"/>
        <v>9.8812767732886044</v>
      </c>
      <c r="Z58" s="19">
        <f t="shared" ca="1" si="21"/>
        <v>1.1477612705710127</v>
      </c>
      <c r="AA58" s="19">
        <f t="shared" ca="1" si="21"/>
        <v>7.3488378920685937</v>
      </c>
      <c r="AB58" s="19">
        <f t="shared" ca="1" si="21"/>
        <v>4.2204778610325677</v>
      </c>
      <c r="AC58" s="19">
        <f t="shared" ca="1" si="21"/>
        <v>4.3016861222336944</v>
      </c>
      <c r="AD58" s="19">
        <f t="shared" ca="1" si="21"/>
        <v>5.9173127832716998</v>
      </c>
      <c r="AE58" s="19">
        <f t="shared" ca="1" si="21"/>
        <v>5.7686264842206958</v>
      </c>
      <c r="AF58" s="19">
        <f t="shared" ca="1" si="21"/>
        <v>5.641060722926805</v>
      </c>
      <c r="AG58" s="19">
        <f t="shared" ca="1" si="21"/>
        <v>5.6500528734159117</v>
      </c>
      <c r="AH58" s="19">
        <f t="shared" ca="1" si="21"/>
        <v>8.6433469825153431</v>
      </c>
      <c r="AI58" s="19">
        <f t="shared" ca="1" si="21"/>
        <v>2.4438471345547885</v>
      </c>
      <c r="AJ58" s="19">
        <f t="shared" ca="1" si="21"/>
        <v>6.7802230539957486</v>
      </c>
      <c r="AK58" s="18">
        <f t="shared" ca="1" si="21"/>
        <v>5.4754487237838267</v>
      </c>
      <c r="AL58" s="18">
        <f t="shared" ca="1" si="21"/>
        <v>3.6754251122067538</v>
      </c>
      <c r="AM58" s="18">
        <f t="shared" ca="1" si="21"/>
        <v>5.4125898247118887</v>
      </c>
      <c r="AN58" s="18">
        <f t="shared" ca="1" si="21"/>
        <v>5.1996037289450348</v>
      </c>
      <c r="AO58" s="18">
        <f t="shared" ca="1" si="21"/>
        <v>4.9416539333716036</v>
      </c>
      <c r="AP58" s="18">
        <f t="shared" ca="1" si="21"/>
        <v>4.5400713182751851</v>
      </c>
      <c r="AQ58" s="18">
        <f t="shared" ca="1" si="21"/>
        <v>4.3492879378363991</v>
      </c>
    </row>
    <row r="59" spans="2:43" x14ac:dyDescent="0.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8"/>
      <c r="AM59" s="18"/>
      <c r="AN59" s="18"/>
      <c r="AO59" s="18"/>
      <c r="AP59" s="18"/>
      <c r="AQ59" s="18"/>
    </row>
    <row r="60" spans="2:43" x14ac:dyDescent="0.2">
      <c r="B60" t="str">
        <f>B29</f>
        <v>Seattle MSA CPI-U (1982-1984=100)</v>
      </c>
      <c r="C60" s="19"/>
      <c r="D60" s="19">
        <f t="shared" ref="D60:AQ60" si="22">100*(D29/C29-1)</f>
        <v>5.7570977917981159</v>
      </c>
      <c r="E60" s="19">
        <f t="shared" si="22"/>
        <v>3.6539895600298244</v>
      </c>
      <c r="F60" s="19">
        <f t="shared" si="22"/>
        <v>2.8057553956834624</v>
      </c>
      <c r="G60" s="19">
        <f t="shared" si="22"/>
        <v>3.4289713086074203</v>
      </c>
      <c r="H60" s="19">
        <f t="shared" si="22"/>
        <v>3.0108254397834822</v>
      </c>
      <c r="I60" s="19">
        <f t="shared" si="22"/>
        <v>3.4482758620689724</v>
      </c>
      <c r="J60" s="19">
        <f t="shared" si="22"/>
        <v>3.4920634920635019</v>
      </c>
      <c r="K60" s="19">
        <f t="shared" si="22"/>
        <v>2.914110429447847</v>
      </c>
      <c r="L60" s="19">
        <f t="shared" si="22"/>
        <v>3.0104321907600706</v>
      </c>
      <c r="M60" s="19">
        <f t="shared" si="22"/>
        <v>3.7037037037036979</v>
      </c>
      <c r="N60" s="19">
        <f t="shared" si="22"/>
        <v>3.5993303571428603</v>
      </c>
      <c r="O60" s="19">
        <f t="shared" si="22"/>
        <v>1.9660651764072279</v>
      </c>
      <c r="P60" s="19">
        <f t="shared" si="22"/>
        <v>1.6111991547807625</v>
      </c>
      <c r="Q60" s="19">
        <f t="shared" si="22"/>
        <v>1.2217312191317831</v>
      </c>
      <c r="R60" s="19">
        <f t="shared" si="22"/>
        <v>2.8505392912172578</v>
      </c>
      <c r="S60" s="19">
        <f t="shared" si="22"/>
        <v>3.695380774032464</v>
      </c>
      <c r="T60" s="19">
        <f t="shared" si="22"/>
        <v>3.8555261256922657</v>
      </c>
      <c r="U60" s="19">
        <f t="shared" si="22"/>
        <v>4.2025262455020806</v>
      </c>
      <c r="V60" s="19">
        <f t="shared" si="22"/>
        <v>0.58228276202725304</v>
      </c>
      <c r="W60" s="19">
        <f t="shared" si="22"/>
        <v>0.29421198747938693</v>
      </c>
      <c r="X60" s="19">
        <f t="shared" si="22"/>
        <v>2.6787388202079931</v>
      </c>
      <c r="Y60" s="19">
        <f t="shared" si="22"/>
        <v>2.5336712993792032</v>
      </c>
      <c r="Z60" s="19">
        <f t="shared" si="22"/>
        <v>1.2155240140365731</v>
      </c>
      <c r="AA60" s="19">
        <f t="shared" si="22"/>
        <v>1.8442355736690397</v>
      </c>
      <c r="AB60" s="19">
        <f t="shared" si="22"/>
        <v>1.3600603206669337</v>
      </c>
      <c r="AC60" s="19">
        <f t="shared" si="22"/>
        <v>2.2144290787181165</v>
      </c>
      <c r="AD60" s="19">
        <f t="shared" si="22"/>
        <v>3.0529274794859562</v>
      </c>
      <c r="AE60" s="19">
        <f t="shared" si="22"/>
        <v>3.2061385475200543</v>
      </c>
      <c r="AF60" s="19">
        <f t="shared" si="22"/>
        <v>2.5432560095466794</v>
      </c>
      <c r="AG60" s="19">
        <f t="shared" si="22"/>
        <v>1.6939823874755122</v>
      </c>
      <c r="AH60" s="19">
        <f t="shared" si="22"/>
        <v>4.5517575603216232</v>
      </c>
      <c r="AI60" s="19">
        <f t="shared" si="22"/>
        <v>9.0020486499380112</v>
      </c>
      <c r="AJ60" s="19">
        <f t="shared" si="22"/>
        <v>5.7976142807922626</v>
      </c>
      <c r="AK60" s="19">
        <f t="shared" si="22"/>
        <v>3.7094573779870466</v>
      </c>
      <c r="AL60" s="18">
        <f t="shared" si="22"/>
        <v>3.2966466141520101</v>
      </c>
      <c r="AM60" s="18">
        <f t="shared" si="22"/>
        <v>3.0437903889932061</v>
      </c>
      <c r="AN60" s="18">
        <f t="shared" si="22"/>
        <v>2.4292774133563011</v>
      </c>
      <c r="AO60" s="18">
        <f t="shared" si="22"/>
        <v>2.2383457924448402</v>
      </c>
      <c r="AP60" s="18">
        <f t="shared" si="22"/>
        <v>2.1993148195389445</v>
      </c>
      <c r="AQ60" s="18">
        <f t="shared" si="22"/>
        <v>2.374258582243316</v>
      </c>
    </row>
    <row r="61" spans="2:43" x14ac:dyDescent="0.2">
      <c r="B61" t="str">
        <f>B30</f>
        <v>Seattle MSA CPI-W (1982-1984=100)</v>
      </c>
      <c r="C61" s="19"/>
      <c r="D61" s="19"/>
      <c r="E61" s="19"/>
      <c r="F61" s="19"/>
      <c r="G61" s="19"/>
      <c r="H61" s="19"/>
      <c r="I61" s="19"/>
      <c r="J61" s="19"/>
      <c r="K61" s="19"/>
      <c r="L61" s="19">
        <f t="shared" ref="L61:AQ61" si="23">100*(L30/K30-1)</f>
        <v>3.0627871362940207</v>
      </c>
      <c r="M61" s="19">
        <f t="shared" si="23"/>
        <v>3.7741456166419107</v>
      </c>
      <c r="N61" s="19">
        <f t="shared" si="23"/>
        <v>3.5223367697594377</v>
      </c>
      <c r="O61" s="19">
        <f t="shared" si="23"/>
        <v>1.7980636237897585</v>
      </c>
      <c r="P61" s="19">
        <f t="shared" si="23"/>
        <v>1.4402173913043548</v>
      </c>
      <c r="Q61" s="19">
        <f t="shared" si="23"/>
        <v>1.5804982587730887</v>
      </c>
      <c r="R61" s="19">
        <f t="shared" si="23"/>
        <v>3.0063291139240667</v>
      </c>
      <c r="S61" s="19">
        <f t="shared" si="23"/>
        <v>3.7378392217101819</v>
      </c>
      <c r="T61" s="19">
        <f t="shared" si="23"/>
        <v>3.7840572556762098</v>
      </c>
      <c r="U61" s="19">
        <f t="shared" si="23"/>
        <v>4.4828824372879161</v>
      </c>
      <c r="V61" s="19">
        <f t="shared" si="23"/>
        <v>0.43947790661946762</v>
      </c>
      <c r="W61" s="19">
        <f t="shared" si="23"/>
        <v>0.7819793526633978</v>
      </c>
      <c r="X61" s="19">
        <f t="shared" si="23"/>
        <v>3.170873738384361</v>
      </c>
      <c r="Y61" s="19">
        <f t="shared" si="23"/>
        <v>2.5394992045677522</v>
      </c>
      <c r="Z61" s="19">
        <f t="shared" si="23"/>
        <v>1.2188564639773025</v>
      </c>
      <c r="AA61" s="19">
        <f t="shared" si="23"/>
        <v>1.9329859025990048</v>
      </c>
      <c r="AB61" s="19">
        <f t="shared" si="23"/>
        <v>0.90655537794770424</v>
      </c>
      <c r="AC61" s="19">
        <f t="shared" si="23"/>
        <v>2.2824655772508695</v>
      </c>
      <c r="AD61" s="19">
        <f t="shared" si="23"/>
        <v>3.3228486007272684</v>
      </c>
      <c r="AE61" s="19">
        <f t="shared" si="23"/>
        <v>3.3622113406542642</v>
      </c>
      <c r="AF61" s="19">
        <f t="shared" si="23"/>
        <v>2.1386616732168351</v>
      </c>
      <c r="AG61" s="19">
        <f t="shared" si="23"/>
        <v>1.9043262677364003</v>
      </c>
      <c r="AH61" s="19">
        <f t="shared" si="23"/>
        <v>4.749951970812627</v>
      </c>
      <c r="AI61" s="19">
        <f t="shared" si="23"/>
        <v>8.8097866330252508</v>
      </c>
      <c r="AJ61" s="19">
        <f t="shared" si="23"/>
        <v>5.516182134671288</v>
      </c>
      <c r="AK61" s="19">
        <f t="shared" si="23"/>
        <v>3.614990251141359</v>
      </c>
      <c r="AL61" s="18">
        <f t="shared" si="23"/>
        <v>3.311778255498754</v>
      </c>
      <c r="AM61" s="18">
        <f t="shared" si="23"/>
        <v>3.0127851218476831</v>
      </c>
      <c r="AN61" s="18">
        <f t="shared" si="23"/>
        <v>2.4600769621065721</v>
      </c>
      <c r="AO61" s="18">
        <f t="shared" si="23"/>
        <v>2.3117785739825703</v>
      </c>
      <c r="AP61" s="18">
        <f t="shared" si="23"/>
        <v>2.2647304969546367</v>
      </c>
      <c r="AQ61" s="18">
        <f t="shared" si="23"/>
        <v>2.4515226367175957</v>
      </c>
    </row>
    <row r="62" spans="2:43" x14ac:dyDescent="0.2">
      <c r="B62" t="str">
        <f>B31</f>
        <v>Seattle MSA S&amp;P CoreLogic Case-Shilller Home Price Index</v>
      </c>
      <c r="C62" s="19"/>
      <c r="D62" s="19">
        <f t="shared" ref="D62:K64" ca="1" si="24">100*(D31/C31-1)</f>
        <v>0.70700227985052155</v>
      </c>
      <c r="E62" s="19">
        <f t="shared" ca="1" si="24"/>
        <v>1.7655356123714272</v>
      </c>
      <c r="F62" s="19">
        <f t="shared" ca="1" si="24"/>
        <v>2.0718302019670176</v>
      </c>
      <c r="G62" s="19">
        <f t="shared" ca="1" si="24"/>
        <v>3.9425103583837773</v>
      </c>
      <c r="H62" s="19">
        <f t="shared" ca="1" si="24"/>
        <v>1.4225955605753349</v>
      </c>
      <c r="I62" s="19">
        <f t="shared" ca="1" si="24"/>
        <v>2.5784930259114214</v>
      </c>
      <c r="J62" s="19">
        <f t="shared" ca="1" si="24"/>
        <v>7.6330108654158124</v>
      </c>
      <c r="K62" s="19">
        <f t="shared" ca="1" si="24"/>
        <v>11.149149687706839</v>
      </c>
      <c r="L62" s="19">
        <f t="shared" ref="L62:AQ62" ca="1" si="25">100*(L31/K31-1)</f>
        <v>8.878663548003729</v>
      </c>
      <c r="M62" s="19">
        <f t="shared" ca="1" si="25"/>
        <v>8.1788174208975875</v>
      </c>
      <c r="N62" s="19">
        <f t="shared" ca="1" si="25"/>
        <v>5.2822774783547244</v>
      </c>
      <c r="O62" s="19">
        <f t="shared" ca="1" si="25"/>
        <v>4.0869097056520198</v>
      </c>
      <c r="P62" s="19">
        <f t="shared" ca="1" si="25"/>
        <v>5.0756219795813129</v>
      </c>
      <c r="Q62" s="19">
        <f t="shared" ca="1" si="25"/>
        <v>9.5365438519760879</v>
      </c>
      <c r="R62" s="19">
        <f t="shared" ca="1" si="25"/>
        <v>15.717485009583676</v>
      </c>
      <c r="S62" s="19">
        <f t="shared" ca="1" si="25"/>
        <v>16.04214105320343</v>
      </c>
      <c r="T62" s="19">
        <f t="shared" ca="1" si="25"/>
        <v>6.6660842425997568</v>
      </c>
      <c r="U62" s="19">
        <f t="shared" ca="1" si="25"/>
        <v>-7.3361747054368713</v>
      </c>
      <c r="V62" s="19">
        <f t="shared" ca="1" si="25"/>
        <v>-14.338895833553222</v>
      </c>
      <c r="W62" s="19">
        <f t="shared" ca="1" si="25"/>
        <v>-3.5650401610655136</v>
      </c>
      <c r="X62" s="19">
        <f t="shared" ca="1" si="25"/>
        <v>-6.5742785388779641</v>
      </c>
      <c r="Y62" s="19">
        <f t="shared" ca="1" si="25"/>
        <v>2.1177949419475484</v>
      </c>
      <c r="Z62" s="19">
        <f t="shared" ca="1" si="25"/>
        <v>11.753199232095724</v>
      </c>
      <c r="AA62" s="19">
        <f t="shared" ca="1" si="25"/>
        <v>8.5490377887825542</v>
      </c>
      <c r="AB62" s="19">
        <f t="shared" ca="1" si="25"/>
        <v>7.9068388065949513</v>
      </c>
      <c r="AC62" s="19">
        <f t="shared" ca="1" si="25"/>
        <v>10.799369478692689</v>
      </c>
      <c r="AD62" s="19">
        <f t="shared" ca="1" si="25"/>
        <v>12.757783711658565</v>
      </c>
      <c r="AE62" s="19">
        <f t="shared" ca="1" si="25"/>
        <v>10.403421082415765</v>
      </c>
      <c r="AF62" s="19">
        <f t="shared" ca="1" si="25"/>
        <v>1.4563909542359754</v>
      </c>
      <c r="AG62" s="19">
        <f t="shared" ca="1" si="25"/>
        <v>8.6319290825283659</v>
      </c>
      <c r="AH62" s="19">
        <f t="shared" ca="1" si="25"/>
        <v>21.805981583723888</v>
      </c>
      <c r="AI62" s="19">
        <f t="shared" ca="1" si="25"/>
        <v>14.574478899816047</v>
      </c>
      <c r="AJ62" s="19">
        <f t="shared" ca="1" si="25"/>
        <v>-4.4687528681584539</v>
      </c>
      <c r="AK62" s="19">
        <f t="shared" ca="1" si="25"/>
        <v>6.0694719158353783</v>
      </c>
      <c r="AL62" s="18">
        <f t="shared" ca="1" si="25"/>
        <v>4.8533286984639545</v>
      </c>
      <c r="AM62" s="18">
        <f t="shared" ca="1" si="25"/>
        <v>3.7294996674092751</v>
      </c>
      <c r="AN62" s="18">
        <f t="shared" ca="1" si="25"/>
        <v>4.11848850355514</v>
      </c>
      <c r="AO62" s="18">
        <f t="shared" ca="1" si="25"/>
        <v>4.3729678326775323</v>
      </c>
      <c r="AP62" s="18">
        <f t="shared" ca="1" si="25"/>
        <v>4.3159321848957211</v>
      </c>
      <c r="AQ62" s="18">
        <f t="shared" ca="1" si="25"/>
        <v>4.0549565886108363</v>
      </c>
    </row>
    <row r="63" spans="2:43" x14ac:dyDescent="0.2">
      <c r="B63" t="str">
        <f>B32</f>
        <v>Housing permits (thous.)</v>
      </c>
      <c r="C63" s="19"/>
      <c r="D63" s="19">
        <f t="shared" ca="1" si="24"/>
        <v>-55.166912011177274</v>
      </c>
      <c r="E63" s="19">
        <f t="shared" ca="1" si="24"/>
        <v>28.638752198322504</v>
      </c>
      <c r="F63" s="19">
        <f t="shared" ca="1" si="24"/>
        <v>-1.5405198724414371</v>
      </c>
      <c r="G63" s="19">
        <f t="shared" ca="1" si="24"/>
        <v>13.618411058787782</v>
      </c>
      <c r="H63" s="19">
        <f t="shared" ca="1" si="24"/>
        <v>-6.6515141386456307</v>
      </c>
      <c r="I63" s="19">
        <f t="shared" ca="1" si="24"/>
        <v>14.802348897164141</v>
      </c>
      <c r="J63" s="19">
        <f t="shared" ca="1" si="24"/>
        <v>11.515189320691155</v>
      </c>
      <c r="K63" s="19">
        <f t="shared" ca="1" si="24"/>
        <v>17.721094143312644</v>
      </c>
      <c r="L63" s="19">
        <f t="shared" ref="L63:AQ63" ca="1" si="26">100*(L32/K32-1)</f>
        <v>-6.6476597766690464</v>
      </c>
      <c r="M63" s="19">
        <f t="shared" ca="1" si="26"/>
        <v>-4.7083375750788914</v>
      </c>
      <c r="N63" s="19">
        <f t="shared" ca="1" si="26"/>
        <v>-16.948880935847445</v>
      </c>
      <c r="O63" s="19">
        <f t="shared" ca="1" si="26"/>
        <v>-4.6951376382814551</v>
      </c>
      <c r="P63" s="19">
        <f t="shared" ca="1" si="26"/>
        <v>5.2503711701983979</v>
      </c>
      <c r="Q63" s="19">
        <f t="shared" ca="1" si="26"/>
        <v>12.618620159015137</v>
      </c>
      <c r="R63" s="19">
        <f t="shared" ca="1" si="26"/>
        <v>6.917558642678201</v>
      </c>
      <c r="S63" s="19">
        <f t="shared" ca="1" si="26"/>
        <v>4.9310399914798353</v>
      </c>
      <c r="T63" s="19">
        <f t="shared" ca="1" si="26"/>
        <v>7.2671910682567953</v>
      </c>
      <c r="U63" s="19">
        <f t="shared" ca="1" si="26"/>
        <v>-39.362255760041634</v>
      </c>
      <c r="V63" s="19">
        <f t="shared" ca="1" si="26"/>
        <v>-58.008894437075753</v>
      </c>
      <c r="W63" s="19">
        <f t="shared" ca="1" si="26"/>
        <v>48.940914158305461</v>
      </c>
      <c r="X63" s="19">
        <f t="shared" ca="1" si="26"/>
        <v>8.458083832335328</v>
      </c>
      <c r="Y63" s="19">
        <f t="shared" ca="1" si="26"/>
        <v>66.21808143547274</v>
      </c>
      <c r="Z63" s="19">
        <f t="shared" ca="1" si="26"/>
        <v>6.9130164002491279</v>
      </c>
      <c r="AA63" s="19">
        <f t="shared" ca="1" si="26"/>
        <v>15.417475728155349</v>
      </c>
      <c r="AB63" s="19">
        <f t="shared" ca="1" si="26"/>
        <v>24.091520861372807</v>
      </c>
      <c r="AC63" s="19">
        <f t="shared" ca="1" si="26"/>
        <v>-3.3080260303687603</v>
      </c>
      <c r="AD63" s="19">
        <f t="shared" ca="1" si="26"/>
        <v>1.7666853617498646</v>
      </c>
      <c r="AE63" s="19">
        <f t="shared" ca="1" si="26"/>
        <v>-11.8857352806099</v>
      </c>
      <c r="AF63" s="19">
        <f t="shared" ca="1" si="26"/>
        <v>17.179193161680395</v>
      </c>
      <c r="AG63" s="19">
        <f t="shared" ca="1" si="26"/>
        <v>-15.874922159950177</v>
      </c>
      <c r="AH63" s="19">
        <f t="shared" ca="1" si="26"/>
        <v>27.584201342991598</v>
      </c>
      <c r="AI63" s="19">
        <f t="shared" ca="1" si="26"/>
        <v>-12.308329879817659</v>
      </c>
      <c r="AJ63" s="19">
        <f t="shared" ca="1" si="26"/>
        <v>-31.564272211720223</v>
      </c>
      <c r="AK63" s="19">
        <f t="shared" ca="1" si="26"/>
        <v>-4.8339203093705763E-2</v>
      </c>
      <c r="AL63" s="18">
        <f t="shared" ca="1" si="26"/>
        <v>4.7113444797568071</v>
      </c>
      <c r="AM63" s="18">
        <f t="shared" ca="1" si="26"/>
        <v>0.86367241315605803</v>
      </c>
      <c r="AN63" s="18">
        <f t="shared" ca="1" si="26"/>
        <v>2.8592445746146833</v>
      </c>
      <c r="AO63" s="18">
        <f t="shared" ca="1" si="26"/>
        <v>5.7126871473720975</v>
      </c>
      <c r="AP63" s="18">
        <f t="shared" ca="1" si="26"/>
        <v>4.6274664924013331</v>
      </c>
      <c r="AQ63" s="18">
        <f t="shared" ca="1" si="26"/>
        <v>2.2824999615469688</v>
      </c>
    </row>
    <row r="64" spans="2:43" x14ac:dyDescent="0.2">
      <c r="B64" t="str">
        <f>B33</f>
        <v>Population (thous.)</v>
      </c>
      <c r="C64" s="19"/>
      <c r="D64" s="19">
        <f t="shared" ca="1" si="24"/>
        <v>2.5809915359902957</v>
      </c>
      <c r="E64" s="19">
        <f t="shared" ca="1" si="24"/>
        <v>1.3386700019745845</v>
      </c>
      <c r="F64" s="19">
        <f t="shared" ca="1" si="24"/>
        <v>1.5287906241666649</v>
      </c>
      <c r="G64" s="19">
        <f t="shared" ca="1" si="24"/>
        <v>1.4224654787269531</v>
      </c>
      <c r="H64" s="19">
        <f t="shared" ca="1" si="24"/>
        <v>1.2438057000556002</v>
      </c>
      <c r="I64" s="19">
        <f t="shared" ca="1" si="24"/>
        <v>1.2447187574599283</v>
      </c>
      <c r="J64" s="19">
        <f t="shared" ca="1" si="24"/>
        <v>1.6302074054854288</v>
      </c>
      <c r="K64" s="19">
        <f t="shared" ca="1" si="24"/>
        <v>1.9922053891214375</v>
      </c>
      <c r="L64" s="19">
        <f t="shared" ref="L64:AQ64" ca="1" si="27">100*(L33/K33-1)</f>
        <v>1.9329172963569397</v>
      </c>
      <c r="M64" s="19">
        <f t="shared" ca="1" si="27"/>
        <v>1.5911825391537349</v>
      </c>
      <c r="N64" s="19">
        <f t="shared" ca="1" si="27"/>
        <v>1.3402663463117914</v>
      </c>
      <c r="O64" s="19">
        <f t="shared" ca="1" si="27"/>
        <v>1.2249047343431574</v>
      </c>
      <c r="P64" s="19">
        <f t="shared" ca="1" si="27"/>
        <v>0.84727787302520952</v>
      </c>
      <c r="Q64" s="19">
        <f t="shared" ca="1" si="27"/>
        <v>0.92559965681806577</v>
      </c>
      <c r="R64" s="19">
        <f t="shared" ca="1" si="27"/>
        <v>1.3880746333560401</v>
      </c>
      <c r="S64" s="19">
        <f t="shared" ca="1" si="27"/>
        <v>1.7769258096399509</v>
      </c>
      <c r="T64" s="19">
        <f t="shared" ca="1" si="27"/>
        <v>1.3988145958805376</v>
      </c>
      <c r="U64" s="19">
        <f t="shared" ca="1" si="27"/>
        <v>1.0571122533625132</v>
      </c>
      <c r="V64" s="19">
        <f t="shared" ca="1" si="27"/>
        <v>1.0276395517743175</v>
      </c>
      <c r="W64" s="19">
        <f t="shared" ca="1" si="27"/>
        <v>1.0162835083779465</v>
      </c>
      <c r="X64" s="19">
        <f t="shared" ca="1" si="27"/>
        <v>0.65804275418899216</v>
      </c>
      <c r="Y64" s="19">
        <f t="shared" ca="1" si="27"/>
        <v>0.90262800479561367</v>
      </c>
      <c r="Z64" s="19">
        <f t="shared" ca="1" si="27"/>
        <v>1.5624449298434762</v>
      </c>
      <c r="AA64" s="19">
        <f t="shared" ca="1" si="27"/>
        <v>1.8244608891478942</v>
      </c>
      <c r="AB64" s="19">
        <f t="shared" ca="1" si="27"/>
        <v>2.2613496378583564</v>
      </c>
      <c r="AC64" s="19">
        <f t="shared" ca="1" si="27"/>
        <v>2.1396046353136411</v>
      </c>
      <c r="AD64" s="19">
        <f t="shared" ca="1" si="27"/>
        <v>1.5511836792996503</v>
      </c>
      <c r="AE64" s="19">
        <f t="shared" ca="1" si="27"/>
        <v>1.7824325017721243</v>
      </c>
      <c r="AF64" s="19">
        <f t="shared" ca="1" si="27"/>
        <v>1.8633129822935413</v>
      </c>
      <c r="AG64" s="19">
        <f t="shared" ca="1" si="27"/>
        <v>1.4450305432051058</v>
      </c>
      <c r="AH64" s="19">
        <f t="shared" ca="1" si="27"/>
        <v>0.96559669932658743</v>
      </c>
      <c r="AI64" s="19">
        <f t="shared" ca="1" si="27"/>
        <v>1.3592580735342752</v>
      </c>
      <c r="AJ64" s="19">
        <f t="shared" ca="1" si="27"/>
        <v>1.2762139127404204</v>
      </c>
      <c r="AK64" s="19">
        <f t="shared" ca="1" si="27"/>
        <v>1.1495071814762392</v>
      </c>
      <c r="AL64" s="18">
        <f t="shared" ca="1" si="27"/>
        <v>1.0862672803570117</v>
      </c>
      <c r="AM64" s="18">
        <f t="shared" ca="1" si="27"/>
        <v>1.0254492592695286</v>
      </c>
      <c r="AN64" s="18">
        <f t="shared" ca="1" si="27"/>
        <v>0.97057292303914799</v>
      </c>
      <c r="AO64" s="18">
        <f t="shared" ca="1" si="27"/>
        <v>0.9505118008004132</v>
      </c>
      <c r="AP64" s="18">
        <f t="shared" ca="1" si="27"/>
        <v>0.94776931981013224</v>
      </c>
      <c r="AQ64" s="18">
        <f t="shared" ca="1" si="27"/>
        <v>0.95973690372344045</v>
      </c>
    </row>
    <row r="66" spans="2:43" x14ac:dyDescent="0.2">
      <c r="B66" s="1" t="s">
        <v>168</v>
      </c>
    </row>
    <row r="67" spans="2:43" x14ac:dyDescent="0.2">
      <c r="B67" s="1"/>
      <c r="C67" s="1">
        <f t="shared" ref="C67:AQ67" si="28">C4</f>
        <v>1990</v>
      </c>
      <c r="D67" s="1">
        <f t="shared" si="28"/>
        <v>1991</v>
      </c>
      <c r="E67" s="1">
        <f t="shared" si="28"/>
        <v>1992</v>
      </c>
      <c r="F67" s="1">
        <f t="shared" si="28"/>
        <v>1993</v>
      </c>
      <c r="G67" s="1">
        <f t="shared" si="28"/>
        <v>1994</v>
      </c>
      <c r="H67" s="1">
        <f t="shared" si="28"/>
        <v>1995</v>
      </c>
      <c r="I67" s="1">
        <f t="shared" si="28"/>
        <v>1996</v>
      </c>
      <c r="J67" s="1">
        <f t="shared" si="28"/>
        <v>1997</v>
      </c>
      <c r="K67" s="1">
        <f t="shared" si="28"/>
        <v>1998</v>
      </c>
      <c r="L67" s="1">
        <f t="shared" si="28"/>
        <v>1999</v>
      </c>
      <c r="M67" s="1">
        <f t="shared" si="28"/>
        <v>2000</v>
      </c>
      <c r="N67" s="1">
        <f t="shared" si="28"/>
        <v>2001</v>
      </c>
      <c r="O67" s="1">
        <f t="shared" si="28"/>
        <v>2002</v>
      </c>
      <c r="P67" s="1">
        <f t="shared" si="28"/>
        <v>2003</v>
      </c>
      <c r="Q67" s="1">
        <f t="shared" si="28"/>
        <v>2004</v>
      </c>
      <c r="R67" s="1">
        <f t="shared" si="28"/>
        <v>2005</v>
      </c>
      <c r="S67" s="1">
        <f t="shared" si="28"/>
        <v>2006</v>
      </c>
      <c r="T67" s="1">
        <f t="shared" si="28"/>
        <v>2007</v>
      </c>
      <c r="U67" s="1">
        <f t="shared" si="28"/>
        <v>2008</v>
      </c>
      <c r="V67" s="1">
        <f t="shared" si="28"/>
        <v>2009</v>
      </c>
      <c r="W67" s="1">
        <f t="shared" si="28"/>
        <v>2010</v>
      </c>
      <c r="X67" s="1">
        <f t="shared" si="28"/>
        <v>2011</v>
      </c>
      <c r="Y67" s="1">
        <f t="shared" si="28"/>
        <v>2012</v>
      </c>
      <c r="Z67" s="1">
        <f t="shared" si="28"/>
        <v>2013</v>
      </c>
      <c r="AA67" s="1">
        <f t="shared" si="28"/>
        <v>2014</v>
      </c>
      <c r="AB67" s="1">
        <f t="shared" si="28"/>
        <v>2015</v>
      </c>
      <c r="AC67" s="1">
        <f t="shared" si="28"/>
        <v>2016</v>
      </c>
      <c r="AD67" s="1">
        <f t="shared" si="28"/>
        <v>2017</v>
      </c>
      <c r="AE67" s="1">
        <f t="shared" si="28"/>
        <v>2018</v>
      </c>
      <c r="AF67" s="1">
        <f t="shared" si="28"/>
        <v>2019</v>
      </c>
      <c r="AG67" s="1">
        <f t="shared" si="28"/>
        <v>2020</v>
      </c>
      <c r="AH67" s="1">
        <f t="shared" si="28"/>
        <v>2021</v>
      </c>
      <c r="AI67" s="1">
        <f t="shared" si="28"/>
        <v>2022</v>
      </c>
      <c r="AJ67" s="1">
        <f t="shared" si="28"/>
        <v>2023</v>
      </c>
      <c r="AK67" s="1">
        <f t="shared" si="28"/>
        <v>2024</v>
      </c>
      <c r="AL67" s="1">
        <f t="shared" si="28"/>
        <v>2025</v>
      </c>
      <c r="AM67" s="1">
        <f t="shared" si="28"/>
        <v>2026</v>
      </c>
      <c r="AN67" s="1">
        <f t="shared" si="28"/>
        <v>2027</v>
      </c>
      <c r="AO67" s="1">
        <f t="shared" si="28"/>
        <v>2028</v>
      </c>
      <c r="AP67" s="1">
        <f t="shared" si="28"/>
        <v>2029</v>
      </c>
      <c r="AQ67" s="1">
        <f t="shared" si="28"/>
        <v>2030</v>
      </c>
    </row>
    <row r="68" spans="2:43" x14ac:dyDescent="0.2">
      <c r="B68" t="str">
        <f>B38</f>
        <v>Employment (thous.)</v>
      </c>
      <c r="C68" s="11"/>
      <c r="D68" s="11">
        <f t="shared" ref="D68:AQ68" ca="1" si="29">C7/C$7*D38</f>
        <v>0.44311260317386747</v>
      </c>
      <c r="E68" s="11">
        <f t="shared" ca="1" si="29"/>
        <v>1.2531871780109061</v>
      </c>
      <c r="F68" s="11">
        <f t="shared" ca="1" si="29"/>
        <v>1.0530591145737178</v>
      </c>
      <c r="G68" s="11">
        <f t="shared" ca="1" si="29"/>
        <v>1.0362391388545777</v>
      </c>
      <c r="H68" s="11">
        <f t="shared" ca="1" si="29"/>
        <v>1.8544904852487054</v>
      </c>
      <c r="I68" s="11">
        <f t="shared" ca="1" si="29"/>
        <v>3.7557785304957125</v>
      </c>
      <c r="J68" s="11">
        <f t="shared" ca="1" si="29"/>
        <v>5.7852879982479122</v>
      </c>
      <c r="K68" s="11">
        <f t="shared" ca="1" si="29"/>
        <v>4.8115679487594321</v>
      </c>
      <c r="L68" s="11">
        <f t="shared" ca="1" si="29"/>
        <v>2.6258935074875644</v>
      </c>
      <c r="M68" s="11">
        <f t="shared" ca="1" si="29"/>
        <v>2.2639784428832632</v>
      </c>
      <c r="N68" s="11">
        <f t="shared" ca="1" si="29"/>
        <v>-1.211622162098569</v>
      </c>
      <c r="O68" s="11">
        <f t="shared" ca="1" si="29"/>
        <v>-3.4502262443439013</v>
      </c>
      <c r="P68" s="11">
        <f t="shared" ca="1" si="29"/>
        <v>-0.75540344710633978</v>
      </c>
      <c r="Q68" s="11">
        <f t="shared" ca="1" si="29"/>
        <v>0.73381384366844049</v>
      </c>
      <c r="R68" s="11">
        <f t="shared" ca="1" si="29"/>
        <v>2.549947261613239</v>
      </c>
      <c r="S68" s="11">
        <f t="shared" ca="1" si="29"/>
        <v>3.2263691317554466</v>
      </c>
      <c r="T68" s="11">
        <f t="shared" ca="1" si="29"/>
        <v>3.1109609075918199</v>
      </c>
      <c r="U68" s="11">
        <f t="shared" ca="1" si="29"/>
        <v>1.2398422224482619</v>
      </c>
      <c r="V68" s="11">
        <f t="shared" ca="1" si="29"/>
        <v>-5.0727873537554817</v>
      </c>
      <c r="W68" s="11">
        <f t="shared" ca="1" si="29"/>
        <v>-1.4688587825759658</v>
      </c>
      <c r="X68" s="11">
        <f t="shared" ca="1" si="29"/>
        <v>1.8774691763245643</v>
      </c>
      <c r="Y68" s="11">
        <f t="shared" ca="1" si="29"/>
        <v>2.6248887014386879</v>
      </c>
      <c r="Z68" s="11">
        <f t="shared" ca="1" si="29"/>
        <v>2.8648404902022362</v>
      </c>
      <c r="AA68" s="11">
        <f t="shared" ca="1" si="29"/>
        <v>2.7595276674139413</v>
      </c>
      <c r="AB68" s="11">
        <f t="shared" ca="1" si="29"/>
        <v>3.1800631800631862</v>
      </c>
      <c r="AC68" s="11">
        <f t="shared" ca="1" si="29"/>
        <v>3.2406292849890717</v>
      </c>
      <c r="AD68" s="11">
        <f t="shared" ca="1" si="29"/>
        <v>2.4920665497348615</v>
      </c>
      <c r="AE68" s="11">
        <f t="shared" ca="1" si="29"/>
        <v>2.2608342978108764</v>
      </c>
      <c r="AF68" s="11">
        <f t="shared" ca="1" si="29"/>
        <v>2.3482126015100135</v>
      </c>
      <c r="AG68" s="11">
        <f t="shared" ca="1" si="29"/>
        <v>-5.7814449359192448</v>
      </c>
      <c r="AH68" s="11">
        <f t="shared" ca="1" si="29"/>
        <v>1.6536760058984745</v>
      </c>
      <c r="AI68" s="11">
        <f t="shared" ca="1" si="29"/>
        <v>4.4456286296509884</v>
      </c>
      <c r="AJ68" s="11">
        <f t="shared" ca="1" si="29"/>
        <v>0.85647743538628252</v>
      </c>
      <c r="AK68" s="11">
        <f t="shared" ca="1" si="29"/>
        <v>0.81173241402567875</v>
      </c>
      <c r="AL68" s="12">
        <f t="shared" ca="1" si="29"/>
        <v>0.56893419505916754</v>
      </c>
      <c r="AM68" s="12">
        <f t="shared" ca="1" si="29"/>
        <v>0.47589413794775215</v>
      </c>
      <c r="AN68" s="12">
        <f t="shared" ca="1" si="29"/>
        <v>0.26817443573843303</v>
      </c>
      <c r="AO68" s="12">
        <f t="shared" ca="1" si="29"/>
        <v>0.79396579393069544</v>
      </c>
      <c r="AP68" s="12">
        <f t="shared" ca="1" si="29"/>
        <v>1.4000334946691728</v>
      </c>
      <c r="AQ68" s="12">
        <f t="shared" ca="1" si="29"/>
        <v>1.3603104435213176</v>
      </c>
    </row>
    <row r="69" spans="2:43" x14ac:dyDescent="0.2">
      <c r="B69" t="str">
        <f>B39</f>
        <v xml:space="preserve"> Goods producing</v>
      </c>
      <c r="C69" s="11"/>
      <c r="D69" s="11">
        <f t="shared" ref="D69:AQ69" ca="1" si="30">C8/C$7*D39</f>
        <v>-0.58430780554116235</v>
      </c>
      <c r="E69" s="11">
        <f t="shared" ca="1" si="30"/>
        <v>-0.22656068910340618</v>
      </c>
      <c r="F69" s="11">
        <f t="shared" ca="1" si="30"/>
        <v>-1.1726913562013028</v>
      </c>
      <c r="G69" s="11">
        <f t="shared" ca="1" si="30"/>
        <v>-0.97923867846625146</v>
      </c>
      <c r="H69" s="11">
        <f t="shared" ca="1" si="30"/>
        <v>-0.48170462682356635</v>
      </c>
      <c r="I69" s="11">
        <f t="shared" ca="1" si="30"/>
        <v>0.89829076216243342</v>
      </c>
      <c r="J69" s="11">
        <f t="shared" ca="1" si="30"/>
        <v>2.3434077967586466</v>
      </c>
      <c r="K69" s="11">
        <f t="shared" ca="1" si="30"/>
        <v>1.2376670009381161</v>
      </c>
      <c r="L69" s="11">
        <f t="shared" ca="1" si="30"/>
        <v>-0.639498277799044</v>
      </c>
      <c r="M69" s="11">
        <f t="shared" ca="1" si="30"/>
        <v>-0.63937542103743294</v>
      </c>
      <c r="N69" s="11">
        <f t="shared" ca="1" si="30"/>
        <v>-0.64992353840724559</v>
      </c>
      <c r="O69" s="11">
        <f t="shared" ca="1" si="30"/>
        <v>-1.8093593712788782</v>
      </c>
      <c r="P69" s="11">
        <f t="shared" ca="1" si="30"/>
        <v>-1.2296118151265676</v>
      </c>
      <c r="Q69" s="11">
        <f t="shared" ca="1" si="30"/>
        <v>-9.5066484404123575E-2</v>
      </c>
      <c r="R69" s="11">
        <f t="shared" ca="1" si="30"/>
        <v>0.87527217325330875</v>
      </c>
      <c r="S69" s="11">
        <f t="shared" ca="1" si="30"/>
        <v>1.2739466482211084</v>
      </c>
      <c r="T69" s="11">
        <f t="shared" ca="1" si="30"/>
        <v>1.0121256970382086</v>
      </c>
      <c r="U69" s="11">
        <f t="shared" ca="1" si="30"/>
        <v>-0.17405260005199319</v>
      </c>
      <c r="V69" s="11">
        <f t="shared" ca="1" si="30"/>
        <v>-2.2344154684290434</v>
      </c>
      <c r="W69" s="11">
        <f t="shared" ca="1" si="30"/>
        <v>-1.0254962837519972</v>
      </c>
      <c r="X69" s="11">
        <f t="shared" ca="1" si="30"/>
        <v>0.39268109282312752</v>
      </c>
      <c r="Y69" s="11">
        <f t="shared" ca="1" si="30"/>
        <v>0.81775153474858275</v>
      </c>
      <c r="Z69" s="11">
        <f t="shared" ca="1" si="30"/>
        <v>0.62844976682858544</v>
      </c>
      <c r="AA69" s="11">
        <f t="shared" ca="1" si="30"/>
        <v>0.38177257896255457</v>
      </c>
      <c r="AB69" s="11">
        <f t="shared" ca="1" si="30"/>
        <v>0.59616059616059569</v>
      </c>
      <c r="AC69" s="11">
        <f t="shared" ca="1" si="30"/>
        <v>0.23289406198645352</v>
      </c>
      <c r="AD69" s="11">
        <f t="shared" ca="1" si="30"/>
        <v>-0.15714821611428043</v>
      </c>
      <c r="AE69" s="11">
        <f t="shared" ca="1" si="30"/>
        <v>0.30368677726009141</v>
      </c>
      <c r="AF69" s="11">
        <f t="shared" ca="1" si="30"/>
        <v>0.39273916218869709</v>
      </c>
      <c r="AG69" s="11">
        <f t="shared" ca="1" si="30"/>
        <v>-1.039658235983516</v>
      </c>
      <c r="AH69" s="11">
        <f t="shared" ca="1" si="30"/>
        <v>-0.52614683960797437</v>
      </c>
      <c r="AI69" s="11">
        <f t="shared" ca="1" si="30"/>
        <v>0.32713116331394404</v>
      </c>
      <c r="AJ69" s="11">
        <f t="shared" ca="1" si="30"/>
        <v>0.1582569999196905</v>
      </c>
      <c r="AK69" s="11">
        <f t="shared" ca="1" si="30"/>
        <v>-0.22248868820669665</v>
      </c>
      <c r="AL69" s="12">
        <f t="shared" ca="1" si="30"/>
        <v>-0.29776933191467442</v>
      </c>
      <c r="AM69" s="12">
        <f t="shared" ca="1" si="30"/>
        <v>1.8652677389623597E-2</v>
      </c>
      <c r="AN69" s="12">
        <f t="shared" ca="1" si="30"/>
        <v>0.11227985376968305</v>
      </c>
      <c r="AO69" s="12">
        <f t="shared" ca="1" si="30"/>
        <v>0.15159117145035955</v>
      </c>
      <c r="AP69" s="12">
        <f t="shared" ca="1" si="30"/>
        <v>0.22692706610856522</v>
      </c>
      <c r="AQ69" s="12">
        <f t="shared" ca="1" si="30"/>
        <v>0.1985068742392303</v>
      </c>
    </row>
    <row r="70" spans="2:43" x14ac:dyDescent="0.2">
      <c r="B70" t="str">
        <f t="shared" ref="B70:B80" si="31">B40</f>
        <v xml:space="preserve">   Mining, Logging and Construction</v>
      </c>
      <c r="C70" s="11"/>
      <c r="D70" s="11">
        <f t="shared" ref="D70:AQ70" ca="1" si="32">C9/C$7*D40</f>
        <v>-0.22230733989740695</v>
      </c>
      <c r="E70" s="11">
        <f t="shared" ca="1" si="32"/>
        <v>0.13309505828516754</v>
      </c>
      <c r="F70" s="11">
        <f t="shared" ca="1" si="32"/>
        <v>-0.27249566148506482</v>
      </c>
      <c r="G70" s="11">
        <f t="shared" ca="1" si="32"/>
        <v>-8.1116039783398292E-2</v>
      </c>
      <c r="H70" s="11">
        <f t="shared" ca="1" si="32"/>
        <v>4.4120093447804556E-2</v>
      </c>
      <c r="I70" s="11">
        <f t="shared" ca="1" si="32"/>
        <v>0.18462893135354244</v>
      </c>
      <c r="J70" s="11">
        <f t="shared" ca="1" si="32"/>
        <v>0.50851401664476581</v>
      </c>
      <c r="K70" s="11">
        <f t="shared" ca="1" si="32"/>
        <v>0.42312295797884458</v>
      </c>
      <c r="L70" s="11">
        <f t="shared" ca="1" si="32"/>
        <v>0.46789545808076394</v>
      </c>
      <c r="M70" s="11">
        <f t="shared" ca="1" si="32"/>
        <v>0.38374554903281727</v>
      </c>
      <c r="N70" s="11">
        <f t="shared" ca="1" si="32"/>
        <v>-0.15292318550758779</v>
      </c>
      <c r="O70" s="11">
        <f t="shared" ca="1" si="32"/>
        <v>-0.41617051678971223</v>
      </c>
      <c r="P70" s="11">
        <f t="shared" ca="1" si="32"/>
        <v>-0.13011438966484828</v>
      </c>
      <c r="Q70" s="11">
        <f t="shared" ca="1" si="32"/>
        <v>0.16900708338511383</v>
      </c>
      <c r="R70" s="11">
        <f t="shared" ca="1" si="32"/>
        <v>0.41882297789922379</v>
      </c>
      <c r="S70" s="11">
        <f t="shared" ca="1" si="32"/>
        <v>0.6111094403175833</v>
      </c>
      <c r="T70" s="11">
        <f t="shared" ca="1" si="32"/>
        <v>0.57685920556581782</v>
      </c>
      <c r="U70" s="11">
        <f t="shared" ca="1" si="32"/>
        <v>-0.20965426824444167</v>
      </c>
      <c r="V70" s="11">
        <f t="shared" ca="1" si="32"/>
        <v>-1.4468161114584266</v>
      </c>
      <c r="W70" s="11">
        <f t="shared" ca="1" si="32"/>
        <v>-0.67209991532599567</v>
      </c>
      <c r="X70" s="11">
        <f t="shared" ca="1" si="32"/>
        <v>-0.16590477781888838</v>
      </c>
      <c r="Y70" s="11">
        <f t="shared" ca="1" si="32"/>
        <v>0.20150897417873403</v>
      </c>
      <c r="Z70" s="11">
        <f t="shared" ca="1" si="32"/>
        <v>0.40697973092532236</v>
      </c>
      <c r="AA70" s="11">
        <f t="shared" ca="1" si="32"/>
        <v>0.40674316915632752</v>
      </c>
      <c r="AB70" s="11">
        <f t="shared" ca="1" si="32"/>
        <v>0.53514053514053539</v>
      </c>
      <c r="AC70" s="11">
        <f t="shared" ca="1" si="32"/>
        <v>0.39304143944230918</v>
      </c>
      <c r="AD70" s="11">
        <f t="shared" ca="1" si="32"/>
        <v>0.26563117820607801</v>
      </c>
      <c r="AE70" s="11">
        <f t="shared" ca="1" si="32"/>
        <v>0.3120950430799968</v>
      </c>
      <c r="AF70" s="11">
        <f t="shared" ca="1" si="32"/>
        <v>9.2864432438708039E-2</v>
      </c>
      <c r="AG70" s="11">
        <f t="shared" ca="1" si="32"/>
        <v>-0.21596536992930249</v>
      </c>
      <c r="AH70" s="11">
        <f t="shared" ca="1" si="32"/>
        <v>0.25329280648429536</v>
      </c>
      <c r="AI70" s="11">
        <f t="shared" ca="1" si="32"/>
        <v>8.2399553956906096E-2</v>
      </c>
      <c r="AJ70" s="11">
        <f t="shared" ca="1" si="32"/>
        <v>-9.0702519356955724E-2</v>
      </c>
      <c r="AK70" s="11">
        <f t="shared" ca="1" si="32"/>
        <v>-0.26277085070306594</v>
      </c>
      <c r="AL70" s="12">
        <f t="shared" ca="1" si="32"/>
        <v>-0.16364113238580619</v>
      </c>
      <c r="AM70" s="12">
        <f t="shared" ca="1" si="32"/>
        <v>-3.5756093166367291E-2</v>
      </c>
      <c r="AN70" s="12">
        <f t="shared" ca="1" si="32"/>
        <v>2.4775339594277138E-2</v>
      </c>
      <c r="AO70" s="12">
        <f t="shared" ca="1" si="32"/>
        <v>9.3747588159685313E-2</v>
      </c>
      <c r="AP70" s="12">
        <f t="shared" ca="1" si="32"/>
        <v>0.14041746041343622</v>
      </c>
      <c r="AQ70" s="12">
        <f t="shared" ca="1" si="32"/>
        <v>0.1214317240833461</v>
      </c>
    </row>
    <row r="71" spans="2:43" x14ac:dyDescent="0.2">
      <c r="B71" t="str">
        <f t="shared" si="31"/>
        <v xml:space="preserve">   Manufacturing</v>
      </c>
      <c r="C71" s="11"/>
      <c r="D71" s="11">
        <f t="shared" ref="D71:AQ71" ca="1" si="33">C10/C$7*D41</f>
        <v>-0.36200046564375399</v>
      </c>
      <c r="E71" s="11">
        <f t="shared" ca="1" si="33"/>
        <v>-0.35965574738856987</v>
      </c>
      <c r="F71" s="11">
        <f t="shared" ca="1" si="33"/>
        <v>-0.90019569471623995</v>
      </c>
      <c r="G71" s="11">
        <f t="shared" ca="1" si="33"/>
        <v>-0.89812263868285447</v>
      </c>
      <c r="H71" s="11">
        <f t="shared" ca="1" si="33"/>
        <v>-0.52582472027137184</v>
      </c>
      <c r="I71" s="11">
        <f t="shared" ca="1" si="33"/>
        <v>0.71366183080888745</v>
      </c>
      <c r="J71" s="11">
        <f t="shared" ca="1" si="33"/>
        <v>1.8348937801138829</v>
      </c>
      <c r="K71" s="11">
        <f t="shared" ca="1" si="33"/>
        <v>0.81454404295927418</v>
      </c>
      <c r="L71" s="11">
        <f t="shared" ca="1" si="33"/>
        <v>-1.1073937358798058</v>
      </c>
      <c r="M71" s="11">
        <f t="shared" ca="1" si="33"/>
        <v>-1.0231209700702515</v>
      </c>
      <c r="N71" s="11">
        <f t="shared" ca="1" si="33"/>
        <v>-0.49700035289965749</v>
      </c>
      <c r="O71" s="11">
        <f t="shared" ca="1" si="33"/>
        <v>-1.3931888544891657</v>
      </c>
      <c r="P71" s="11">
        <f t="shared" ca="1" si="33"/>
        <v>-1.09949742546172</v>
      </c>
      <c r="Q71" s="11">
        <f t="shared" ca="1" si="33"/>
        <v>-0.2640735677892373</v>
      </c>
      <c r="R71" s="11">
        <f t="shared" ca="1" si="33"/>
        <v>0.45644919535408474</v>
      </c>
      <c r="S71" s="11">
        <f t="shared" ca="1" si="33"/>
        <v>0.66283720790352108</v>
      </c>
      <c r="T71" s="11">
        <f t="shared" ca="1" si="33"/>
        <v>0.43526649147239083</v>
      </c>
      <c r="U71" s="11">
        <f t="shared" ca="1" si="33"/>
        <v>3.5601668192452224E-2</v>
      </c>
      <c r="V71" s="11">
        <f t="shared" ca="1" si="33"/>
        <v>-0.78759935697061789</v>
      </c>
      <c r="W71" s="11">
        <f t="shared" ca="1" si="33"/>
        <v>-0.35339636842600436</v>
      </c>
      <c r="X71" s="11">
        <f t="shared" ca="1" si="33"/>
        <v>0.55858587064201715</v>
      </c>
      <c r="Y71" s="11">
        <f t="shared" ca="1" si="33"/>
        <v>0.6162425605698465</v>
      </c>
      <c r="Z71" s="11">
        <f t="shared" ca="1" si="33"/>
        <v>0.22147003590326267</v>
      </c>
      <c r="AA71" s="11">
        <f t="shared" ca="1" si="33"/>
        <v>-2.4970590193772329E-2</v>
      </c>
      <c r="AB71" s="11">
        <f t="shared" ca="1" si="33"/>
        <v>6.1020061020059892E-2</v>
      </c>
      <c r="AC71" s="11">
        <f t="shared" ca="1" si="33"/>
        <v>-0.16014737745585569</v>
      </c>
      <c r="AD71" s="11">
        <f t="shared" ca="1" si="33"/>
        <v>-0.42277939432035799</v>
      </c>
      <c r="AE71" s="11">
        <f t="shared" ca="1" si="33"/>
        <v>-8.4082658199039657E-3</v>
      </c>
      <c r="AF71" s="11">
        <f t="shared" ca="1" si="33"/>
        <v>0.29987472974999035</v>
      </c>
      <c r="AG71" s="11">
        <f t="shared" ca="1" si="33"/>
        <v>-0.82369286605421244</v>
      </c>
      <c r="AH71" s="11">
        <f t="shared" ca="1" si="33"/>
        <v>-0.77943964609226979</v>
      </c>
      <c r="AI71" s="11">
        <f t="shared" ca="1" si="33"/>
        <v>0.24473160935703844</v>
      </c>
      <c r="AJ71" s="11">
        <f t="shared" ca="1" si="33"/>
        <v>0.24895951927664584</v>
      </c>
      <c r="AK71" s="11">
        <f t="shared" ca="1" si="33"/>
        <v>4.0282162496371746E-2</v>
      </c>
      <c r="AL71" s="12">
        <f t="shared" ca="1" si="33"/>
        <v>-0.13412722381485656</v>
      </c>
      <c r="AM71" s="12">
        <f t="shared" ca="1" si="33"/>
        <v>5.4407107365851845E-2</v>
      </c>
      <c r="AN71" s="12">
        <f t="shared" ca="1" si="33"/>
        <v>8.7505341831708605E-2</v>
      </c>
      <c r="AO71" s="12">
        <f t="shared" ca="1" si="33"/>
        <v>5.7842895421776938E-2</v>
      </c>
      <c r="AP71" s="12">
        <f t="shared" ca="1" si="33"/>
        <v>8.6511516556454005E-2</v>
      </c>
      <c r="AQ71" s="12">
        <f t="shared" ca="1" si="33"/>
        <v>7.7075150155879152E-2</v>
      </c>
    </row>
    <row r="72" spans="2:43" x14ac:dyDescent="0.2">
      <c r="B72" t="str">
        <f t="shared" si="31"/>
        <v xml:space="preserve">      Aerospace</v>
      </c>
      <c r="C72" s="11"/>
      <c r="D72" s="11">
        <f t="shared" ref="D72:AQ72" ca="1" si="34">C11/C$7*D42</f>
        <v>3.2294647349962492E-2</v>
      </c>
      <c r="E72" s="11">
        <f t="shared" ca="1" si="34"/>
        <v>-0.30656726908381349</v>
      </c>
      <c r="F72" s="11">
        <f t="shared" ca="1" si="34"/>
        <v>-0.83816416202045541</v>
      </c>
      <c r="G72" s="11">
        <f t="shared" ca="1" si="34"/>
        <v>-0.94050759640751036</v>
      </c>
      <c r="H72" s="11">
        <f t="shared" ca="1" si="34"/>
        <v>-0.90337699534930782</v>
      </c>
      <c r="I72" s="11">
        <f t="shared" ca="1" si="34"/>
        <v>0.41044431662441494</v>
      </c>
      <c r="J72" s="11">
        <f t="shared" ca="1" si="34"/>
        <v>1.4728427507665358</v>
      </c>
      <c r="K72" s="11">
        <f t="shared" ca="1" si="34"/>
        <v>0.49558438197522026</v>
      </c>
      <c r="L72" s="11">
        <f t="shared" ca="1" si="34"/>
        <v>-0.98393846989543265</v>
      </c>
      <c r="M72" s="11">
        <f t="shared" ca="1" si="34"/>
        <v>-0.86793860071215512</v>
      </c>
      <c r="N72" s="11">
        <f t="shared" ca="1" si="34"/>
        <v>7.1168097870839775E-2</v>
      </c>
      <c r="O72" s="11">
        <f t="shared" ca="1" si="34"/>
        <v>-0.77994760657299411</v>
      </c>
      <c r="P72" s="11">
        <f t="shared" ca="1" si="34"/>
        <v>-0.7449202972281318</v>
      </c>
      <c r="Q72" s="11">
        <f t="shared" ca="1" si="34"/>
        <v>-0.27836460792842044</v>
      </c>
      <c r="R72" s="11">
        <f t="shared" ca="1" si="34"/>
        <v>0.27571998692334726</v>
      </c>
      <c r="S72" s="11">
        <f t="shared" ca="1" si="34"/>
        <v>0.51908213286818417</v>
      </c>
      <c r="T72" s="11">
        <f t="shared" ca="1" si="34"/>
        <v>0.43293574720747668</v>
      </c>
      <c r="U72" s="11">
        <f t="shared" ca="1" si="34"/>
        <v>0.18252918771685975</v>
      </c>
      <c r="V72" s="11">
        <f t="shared" ca="1" si="34"/>
        <v>1.3396445476466822E-2</v>
      </c>
      <c r="W72" s="11">
        <f t="shared" ca="1" si="34"/>
        <v>-0.14406341142158302</v>
      </c>
      <c r="X72" s="11">
        <f t="shared" ca="1" si="34"/>
        <v>0.38134227707291513</v>
      </c>
      <c r="Y72" s="11">
        <f t="shared" ca="1" si="34"/>
        <v>0.49674305262664631</v>
      </c>
      <c r="Z72" s="11">
        <f t="shared" ca="1" si="34"/>
        <v>0.11530141044448164</v>
      </c>
      <c r="AA72" s="11">
        <f t="shared" ca="1" si="34"/>
        <v>-0.13484118704636766</v>
      </c>
      <c r="AB72" s="11">
        <f t="shared" ca="1" si="34"/>
        <v>-4.3740043740043796E-2</v>
      </c>
      <c r="AC72" s="11">
        <f t="shared" ca="1" si="34"/>
        <v>-0.19887582821315319</v>
      </c>
      <c r="AD72" s="11">
        <f t="shared" ca="1" si="34"/>
        <v>-0.41314772946174122</v>
      </c>
      <c r="AE72" s="11">
        <f t="shared" ca="1" si="34"/>
        <v>-2.5719401331473737E-2</v>
      </c>
      <c r="AF72" s="11">
        <f t="shared" ca="1" si="34"/>
        <v>0.24135079055684761</v>
      </c>
      <c r="AG72" s="11">
        <f t="shared" ca="1" si="34"/>
        <v>-0.43240331178405367</v>
      </c>
      <c r="AH72" s="11">
        <f t="shared" ca="1" si="34"/>
        <v>-0.68715078194749601</v>
      </c>
      <c r="AI72" s="11">
        <f t="shared" ca="1" si="34"/>
        <v>0.23190293628590181</v>
      </c>
      <c r="AJ72" s="11">
        <f t="shared" ca="1" si="34"/>
        <v>0.34863780877830353</v>
      </c>
      <c r="AK72" s="11">
        <f t="shared" ca="1" si="34"/>
        <v>0.12880924054071835</v>
      </c>
      <c r="AL72" s="12">
        <f t="shared" ca="1" si="34"/>
        <v>-3.8306532173011556E-3</v>
      </c>
      <c r="AM72" s="12">
        <f t="shared" ca="1" si="34"/>
        <v>0.12602892564847012</v>
      </c>
      <c r="AN72" s="12">
        <f t="shared" ca="1" si="34"/>
        <v>0.12924391113950978</v>
      </c>
      <c r="AO72" s="12">
        <f t="shared" ca="1" si="34"/>
        <v>8.1740561441344103E-2</v>
      </c>
      <c r="AP72" s="12">
        <f t="shared" ca="1" si="34"/>
        <v>5.1901450330093711E-2</v>
      </c>
      <c r="AQ72" s="12">
        <f t="shared" ca="1" si="34"/>
        <v>1.4744963496989056E-2</v>
      </c>
    </row>
    <row r="73" spans="2:43" x14ac:dyDescent="0.2">
      <c r="B73" t="str">
        <f t="shared" si="31"/>
        <v xml:space="preserve"> Services providing</v>
      </c>
      <c r="C73" s="11"/>
      <c r="D73" s="11">
        <f t="shared" ref="D73:AQ73" ca="1" si="35">C12/C$7*D43</f>
        <v>1.0274204087150551</v>
      </c>
      <c r="E73" s="11">
        <f t="shared" ca="1" si="35"/>
        <v>1.4797478671143061</v>
      </c>
      <c r="F73" s="11">
        <f t="shared" ca="1" si="35"/>
        <v>2.2257504707750217</v>
      </c>
      <c r="G73" s="11">
        <f t="shared" ca="1" si="35"/>
        <v>2.0154778173208387</v>
      </c>
      <c r="H73" s="11">
        <f t="shared" ca="1" si="35"/>
        <v>2.3361951120722679</v>
      </c>
      <c r="I73" s="11">
        <f t="shared" ca="1" si="35"/>
        <v>2.8574877683332942</v>
      </c>
      <c r="J73" s="11">
        <f t="shared" ca="1" si="35"/>
        <v>3.4418802014892802</v>
      </c>
      <c r="K73" s="11">
        <f t="shared" ca="1" si="35"/>
        <v>3.5739009478213006</v>
      </c>
      <c r="L73" s="11">
        <f t="shared" ca="1" si="35"/>
        <v>3.2653917852866163</v>
      </c>
      <c r="M73" s="11">
        <f t="shared" ca="1" si="35"/>
        <v>2.9033538639206977</v>
      </c>
      <c r="N73" s="11">
        <f t="shared" ca="1" si="35"/>
        <v>-0.56169862369133927</v>
      </c>
      <c r="O73" s="11">
        <f t="shared" ca="1" si="35"/>
        <v>-1.6408668730650215</v>
      </c>
      <c r="P73" s="11">
        <f t="shared" ca="1" si="35"/>
        <v>0.47420836802022054</v>
      </c>
      <c r="Q73" s="11">
        <f t="shared" ca="1" si="35"/>
        <v>0.82888032807259149</v>
      </c>
      <c r="R73" s="11">
        <f t="shared" ca="1" si="35"/>
        <v>1.6746750883599204</v>
      </c>
      <c r="S73" s="11">
        <f t="shared" ca="1" si="35"/>
        <v>1.95242248353434</v>
      </c>
      <c r="T73" s="11">
        <f t="shared" ca="1" si="35"/>
        <v>2.0988352105535868</v>
      </c>
      <c r="U73" s="11">
        <f t="shared" ca="1" si="35"/>
        <v>1.4138948225002608</v>
      </c>
      <c r="V73" s="11">
        <f t="shared" ca="1" si="35"/>
        <v>-2.8383718853264304</v>
      </c>
      <c r="W73" s="11">
        <f t="shared" ca="1" si="35"/>
        <v>-0.44336249882398976</v>
      </c>
      <c r="X73" s="11">
        <f t="shared" ca="1" si="35"/>
        <v>1.4847880835014364</v>
      </c>
      <c r="Y73" s="11">
        <f t="shared" ca="1" si="35"/>
        <v>1.8071371666900946</v>
      </c>
      <c r="Z73" s="11">
        <f t="shared" ca="1" si="35"/>
        <v>2.2363907233736384</v>
      </c>
      <c r="AA73" s="11">
        <f t="shared" ca="1" si="35"/>
        <v>2.3777550884513832</v>
      </c>
      <c r="AB73" s="11">
        <f t="shared" ca="1" si="35"/>
        <v>2.5839025839025762</v>
      </c>
      <c r="AC73" s="11">
        <f t="shared" ca="1" si="35"/>
        <v>3.0077352230026149</v>
      </c>
      <c r="AD73" s="11">
        <f t="shared" ca="1" si="35"/>
        <v>2.6492147658491385</v>
      </c>
      <c r="AE73" s="11">
        <f t="shared" ca="1" si="35"/>
        <v>1.957147520550778</v>
      </c>
      <c r="AF73" s="11">
        <f t="shared" ca="1" si="35"/>
        <v>1.9554734393213227</v>
      </c>
      <c r="AG73" s="11">
        <f t="shared" ca="1" si="35"/>
        <v>-4.7417866999357239</v>
      </c>
      <c r="AH73" s="11">
        <f t="shared" ca="1" si="35"/>
        <v>2.1798228455064161</v>
      </c>
      <c r="AI73" s="11">
        <f t="shared" ca="1" si="35"/>
        <v>4.1184974663370735</v>
      </c>
      <c r="AJ73" s="11">
        <f t="shared" ca="1" si="35"/>
        <v>0.69822043546658707</v>
      </c>
      <c r="AK73" s="11">
        <f t="shared" ca="1" si="35"/>
        <v>1.0342211022323644</v>
      </c>
      <c r="AL73" s="12">
        <f t="shared" ca="1" si="35"/>
        <v>0.8667174657454817</v>
      </c>
      <c r="AM73" s="12">
        <f t="shared" ca="1" si="35"/>
        <v>0.45721096873895728</v>
      </c>
      <c r="AN73" s="12">
        <f t="shared" ca="1" si="35"/>
        <v>0.15591665280342465</v>
      </c>
      <c r="AO73" s="12">
        <f t="shared" ca="1" si="35"/>
        <v>0.64237324674256302</v>
      </c>
      <c r="AP73" s="12">
        <f t="shared" ca="1" si="35"/>
        <v>1.1731187126690927</v>
      </c>
      <c r="AQ73" s="12">
        <f t="shared" ca="1" si="35"/>
        <v>1.1617806863349625</v>
      </c>
    </row>
    <row r="74" spans="2:43" x14ac:dyDescent="0.2">
      <c r="B74" t="str">
        <f t="shared" si="31"/>
        <v xml:space="preserve">   Wholesale and retail trade</v>
      </c>
      <c r="C74" s="11"/>
      <c r="D74" s="11">
        <f t="shared" ref="D74:AQ74" ca="1" si="36">C13/C$7*D44</f>
        <v>-0.20052722889394223</v>
      </c>
      <c r="E74" s="11">
        <f t="shared" ca="1" si="36"/>
        <v>6.2808903909851652E-2</v>
      </c>
      <c r="F74" s="11">
        <f t="shared" ca="1" si="36"/>
        <v>0.1705867149134116</v>
      </c>
      <c r="G74" s="11">
        <f t="shared" ca="1" si="36"/>
        <v>0.17246293143137037</v>
      </c>
      <c r="H74" s="11">
        <f t="shared" ca="1" si="36"/>
        <v>0.44047765425758717</v>
      </c>
      <c r="I74" s="11">
        <f t="shared" ca="1" si="36"/>
        <v>0.62915858915092282</v>
      </c>
      <c r="J74" s="11">
        <f t="shared" ca="1" si="36"/>
        <v>0.53178383705650056</v>
      </c>
      <c r="K74" s="11">
        <f t="shared" ca="1" si="36"/>
        <v>0.60233558696988387</v>
      </c>
      <c r="L74" s="11">
        <f t="shared" ca="1" si="36"/>
        <v>0.6228318168911493</v>
      </c>
      <c r="M74" s="11">
        <f t="shared" ca="1" si="36"/>
        <v>0.45893080550475956</v>
      </c>
      <c r="N74" s="11">
        <f t="shared" ca="1" si="36"/>
        <v>-0.39348311963298199</v>
      </c>
      <c r="O74" s="11">
        <f t="shared" ca="1" si="36"/>
        <v>-0.77756608716361186</v>
      </c>
      <c r="P74" s="11">
        <f t="shared" ca="1" si="36"/>
        <v>5.858230814294306E-2</v>
      </c>
      <c r="Q74" s="11">
        <f t="shared" ca="1" si="36"/>
        <v>3.665962470486047E-2</v>
      </c>
      <c r="R74" s="11">
        <f t="shared" ca="1" si="36"/>
        <v>0.24672929478599334</v>
      </c>
      <c r="S74" s="11">
        <f t="shared" ca="1" si="36"/>
        <v>0.19548284262127047</v>
      </c>
      <c r="T74" s="11">
        <f t="shared" ca="1" si="36"/>
        <v>0.26687021833247176</v>
      </c>
      <c r="U74" s="11">
        <f t="shared" ca="1" si="36"/>
        <v>9.1547146780590727E-2</v>
      </c>
      <c r="V74" s="11">
        <f t="shared" ca="1" si="36"/>
        <v>-0.96900955613110507</v>
      </c>
      <c r="W74" s="11">
        <f t="shared" ca="1" si="36"/>
        <v>-0.39690939881456422</v>
      </c>
      <c r="X74" s="11">
        <f t="shared" ca="1" si="36"/>
        <v>0.16709833737154201</v>
      </c>
      <c r="Y74" s="11">
        <f t="shared" ca="1" si="36"/>
        <v>0.24192792539481658</v>
      </c>
      <c r="Z74" s="11">
        <f t="shared" ca="1" si="36"/>
        <v>0.38928496001552459</v>
      </c>
      <c r="AA74" s="11">
        <f t="shared" ca="1" si="36"/>
        <v>0.28355492420038741</v>
      </c>
      <c r="AB74" s="11">
        <f t="shared" ca="1" si="36"/>
        <v>0.28890028890028974</v>
      </c>
      <c r="AC74" s="11">
        <f t="shared" ca="1" si="36"/>
        <v>0.14130650951987025</v>
      </c>
      <c r="AD74" s="11">
        <f t="shared" ca="1" si="36"/>
        <v>0.14143339450285616</v>
      </c>
      <c r="AE74" s="11">
        <f t="shared" ca="1" si="36"/>
        <v>9.892077435199602E-4</v>
      </c>
      <c r="AF74" s="11">
        <f t="shared" ca="1" si="36"/>
        <v>-0.10253781081773879</v>
      </c>
      <c r="AG74" s="11">
        <f t="shared" ca="1" si="36"/>
        <v>-0.7551699368643906</v>
      </c>
      <c r="AH74" s="11">
        <f t="shared" ca="1" si="36"/>
        <v>0.56577086280056321</v>
      </c>
      <c r="AI74" s="11">
        <f t="shared" ca="1" si="36"/>
        <v>-0.26890872399110033</v>
      </c>
      <c r="AJ74" s="11">
        <f t="shared" ca="1" si="36"/>
        <v>3.7320307443747161E-2</v>
      </c>
      <c r="AK74" s="11">
        <f t="shared" ca="1" si="36"/>
        <v>-0.10773136481587242</v>
      </c>
      <c r="AL74" s="12">
        <f t="shared" ca="1" si="36"/>
        <v>2.7029601304667819E-2</v>
      </c>
      <c r="AM74" s="12">
        <f t="shared" ca="1" si="36"/>
        <v>1.5216803764354546E-2</v>
      </c>
      <c r="AN74" s="12">
        <f t="shared" ca="1" si="36"/>
        <v>6.6126979581442105E-2</v>
      </c>
      <c r="AO74" s="12">
        <f t="shared" ca="1" si="36"/>
        <v>-6.0399016237421409E-2</v>
      </c>
      <c r="AP74" s="12">
        <f t="shared" ca="1" si="36"/>
        <v>-2.3454457827904392E-2</v>
      </c>
      <c r="AQ74" s="12">
        <f t="shared" ca="1" si="36"/>
        <v>3.9162144929010885E-2</v>
      </c>
    </row>
    <row r="75" spans="2:43" x14ac:dyDescent="0.2">
      <c r="B75" t="str">
        <f t="shared" si="31"/>
        <v xml:space="preserve">   Transportation and public utilities</v>
      </c>
      <c r="C75" s="11"/>
      <c r="D75" s="11">
        <f t="shared" ref="D75:AQ75" ca="1" si="37">C14/C$7*D45</f>
        <v>0.10514536346499499</v>
      </c>
      <c r="E75" s="11">
        <f t="shared" ca="1" si="37"/>
        <v>-0.13234733323862369</v>
      </c>
      <c r="F75" s="11">
        <f t="shared" ca="1" si="37"/>
        <v>-9.3047299043680753E-2</v>
      </c>
      <c r="G75" s="11">
        <f t="shared" ca="1" si="37"/>
        <v>4.0192632325107974E-2</v>
      </c>
      <c r="H75" s="11">
        <f t="shared" ca="1" si="37"/>
        <v>2.9654489038686265E-2</v>
      </c>
      <c r="I75" s="11">
        <f t="shared" ca="1" si="37"/>
        <v>0.15835481419938829</v>
      </c>
      <c r="J75" s="11">
        <f t="shared" ca="1" si="37"/>
        <v>9.2394875164250836E-2</v>
      </c>
      <c r="K75" s="11">
        <f t="shared" ca="1" si="37"/>
        <v>0.23485265098826097</v>
      </c>
      <c r="L75" s="11">
        <f t="shared" ca="1" si="37"/>
        <v>3.8888408785082422E-2</v>
      </c>
      <c r="M75" s="11">
        <f t="shared" ca="1" si="37"/>
        <v>-4.5712635934950334E-2</v>
      </c>
      <c r="N75" s="11">
        <f t="shared" ca="1" si="37"/>
        <v>-0.1205740501117484</v>
      </c>
      <c r="O75" s="11">
        <f t="shared" ca="1" si="37"/>
        <v>-0.22981662300547523</v>
      </c>
      <c r="P75" s="11">
        <f t="shared" ca="1" si="37"/>
        <v>-7.7698640273800967E-2</v>
      </c>
      <c r="Q75" s="11">
        <f t="shared" ca="1" si="37"/>
        <v>7.4561948552280188E-3</v>
      </c>
      <c r="R75" s="11">
        <f t="shared" ca="1" si="37"/>
        <v>-4.2560803350588448E-2</v>
      </c>
      <c r="S75" s="11">
        <f t="shared" ca="1" si="37"/>
        <v>3.7893597185053439E-2</v>
      </c>
      <c r="T75" s="11">
        <f t="shared" ca="1" si="37"/>
        <v>8.3906793536841148E-2</v>
      </c>
      <c r="U75" s="11">
        <f t="shared" ca="1" si="37"/>
        <v>-3.4471456503804586E-2</v>
      </c>
      <c r="V75" s="11">
        <f t="shared" ca="1" si="37"/>
        <v>-0.23332142538179618</v>
      </c>
      <c r="W75" s="11">
        <f t="shared" ca="1" si="37"/>
        <v>-8.9966130397973632E-2</v>
      </c>
      <c r="X75" s="11">
        <f t="shared" ca="1" si="37"/>
        <v>0.10145256197558729</v>
      </c>
      <c r="Y75" s="11">
        <f t="shared" ca="1" si="37"/>
        <v>4.8619897839629354E-2</v>
      </c>
      <c r="Z75" s="11">
        <f t="shared" ca="1" si="37"/>
        <v>6.9066686454368587E-2</v>
      </c>
      <c r="AA75" s="11">
        <f t="shared" ca="1" si="37"/>
        <v>0.2402725678645212</v>
      </c>
      <c r="AB75" s="11">
        <f t="shared" ca="1" si="37"/>
        <v>0.19440019440019868</v>
      </c>
      <c r="AC75" s="11">
        <f t="shared" ca="1" si="37"/>
        <v>0.18840867935983333</v>
      </c>
      <c r="AD75" s="11">
        <f t="shared" ca="1" si="37"/>
        <v>0.21645899445417696</v>
      </c>
      <c r="AE75" s="11">
        <f t="shared" ca="1" si="37"/>
        <v>0.12464017568329712</v>
      </c>
      <c r="AF75" s="11">
        <f t="shared" ca="1" si="37"/>
        <v>0.13059060811692674</v>
      </c>
      <c r="AG75" s="11">
        <f t="shared" ca="1" si="37"/>
        <v>-0.13515557067785341</v>
      </c>
      <c r="AH75" s="11">
        <f t="shared" ca="1" si="37"/>
        <v>4.9153851555371324E-2</v>
      </c>
      <c r="AI75" s="11">
        <f t="shared" ca="1" si="37"/>
        <v>0.3784458555984791</v>
      </c>
      <c r="AJ75" s="11">
        <f t="shared" ca="1" si="37"/>
        <v>2.6454901479120118E-2</v>
      </c>
      <c r="AK75" s="11">
        <f t="shared" ca="1" si="37"/>
        <v>9.3679447665954863E-3</v>
      </c>
      <c r="AL75" s="12">
        <f t="shared" ca="1" si="37"/>
        <v>4.4266750918794159E-2</v>
      </c>
      <c r="AM75" s="12">
        <f t="shared" ca="1" si="37"/>
        <v>1.0354328798830423E-2</v>
      </c>
      <c r="AN75" s="12">
        <f t="shared" ca="1" si="37"/>
        <v>-1.8215473696669034E-2</v>
      </c>
      <c r="AO75" s="12">
        <f t="shared" ca="1" si="37"/>
        <v>3.6569174090949667E-2</v>
      </c>
      <c r="AP75" s="12">
        <f t="shared" ca="1" si="37"/>
        <v>8.4283452254877628E-2</v>
      </c>
      <c r="AQ75" s="12">
        <f t="shared" ca="1" si="37"/>
        <v>9.2487353470058459E-2</v>
      </c>
    </row>
    <row r="76" spans="2:43" x14ac:dyDescent="0.2">
      <c r="B76" t="str">
        <f t="shared" si="31"/>
        <v xml:space="preserve">   Information</v>
      </c>
      <c r="C76" s="11"/>
      <c r="D76" s="11">
        <f t="shared" ref="D76:AQ76" ca="1" si="38">C15/C$7*D46</f>
        <v>0.13368481926262973</v>
      </c>
      <c r="E76" s="11">
        <f t="shared" ca="1" si="38"/>
        <v>0.18244491135719629</v>
      </c>
      <c r="F76" s="11">
        <f t="shared" ca="1" si="38"/>
        <v>0.24591071890115557</v>
      </c>
      <c r="G76" s="11">
        <f t="shared" ca="1" si="38"/>
        <v>0.21923253995513023</v>
      </c>
      <c r="H76" s="11">
        <f t="shared" ca="1" si="38"/>
        <v>0.46796230263490968</v>
      </c>
      <c r="I76" s="11">
        <f t="shared" ca="1" si="38"/>
        <v>0.34866463574842166</v>
      </c>
      <c r="J76" s="11">
        <f t="shared" ca="1" si="38"/>
        <v>0.29977003942181318</v>
      </c>
      <c r="K76" s="11">
        <f t="shared" ca="1" si="38"/>
        <v>0.28272894898586404</v>
      </c>
      <c r="L76" s="11">
        <f t="shared" ca="1" si="38"/>
        <v>0.52777126208318459</v>
      </c>
      <c r="M76" s="11">
        <f t="shared" ca="1" si="38"/>
        <v>0.8126022519488022</v>
      </c>
      <c r="N76" s="11">
        <f t="shared" ca="1" si="38"/>
        <v>8.7048582519702905E-2</v>
      </c>
      <c r="O76" s="11">
        <f t="shared" ca="1" si="38"/>
        <v>-0.27923315075017863</v>
      </c>
      <c r="P76" s="11">
        <f t="shared" ca="1" si="38"/>
        <v>-9.4965004779082901E-2</v>
      </c>
      <c r="Q76" s="11">
        <f t="shared" ca="1" si="38"/>
        <v>7.2697899838448793E-2</v>
      </c>
      <c r="R76" s="11">
        <f t="shared" ca="1" si="38"/>
        <v>0.11781323826031191</v>
      </c>
      <c r="S76" s="11">
        <f t="shared" ca="1" si="38"/>
        <v>0.25142100989443938</v>
      </c>
      <c r="T76" s="11">
        <f t="shared" ca="1" si="38"/>
        <v>0.26978364866360971</v>
      </c>
      <c r="U76" s="11">
        <f t="shared" ca="1" si="38"/>
        <v>0.25147210072446591</v>
      </c>
      <c r="V76" s="11">
        <f t="shared" ca="1" si="38"/>
        <v>-1.0605519335536176E-2</v>
      </c>
      <c r="W76" s="11">
        <f t="shared" ca="1" si="38"/>
        <v>-2.822466836014605E-2</v>
      </c>
      <c r="X76" s="11">
        <f t="shared" ca="1" si="38"/>
        <v>8.1758829356790977E-2</v>
      </c>
      <c r="Y76" s="11">
        <f t="shared" ca="1" si="38"/>
        <v>6.7364918693471887E-2</v>
      </c>
      <c r="Z76" s="11">
        <f t="shared" ca="1" si="38"/>
        <v>8.7332256425769264E-2</v>
      </c>
      <c r="AA76" s="11">
        <f t="shared" ca="1" si="38"/>
        <v>0.23250393980423217</v>
      </c>
      <c r="AB76" s="11">
        <f t="shared" ca="1" si="38"/>
        <v>0.19602019602019427</v>
      </c>
      <c r="AC76" s="11">
        <f t="shared" ca="1" si="38"/>
        <v>0.46997498351424127</v>
      </c>
      <c r="AD76" s="11">
        <f t="shared" ca="1" si="38"/>
        <v>0.38982896190930028</v>
      </c>
      <c r="AE76" s="11">
        <f t="shared" ca="1" si="38"/>
        <v>0.45750858137717404</v>
      </c>
      <c r="AF76" s="11">
        <f t="shared" ca="1" si="38"/>
        <v>0.5745986757144993</v>
      </c>
      <c r="AG76" s="11">
        <f t="shared" ca="1" si="38"/>
        <v>0.3052814638387979</v>
      </c>
      <c r="AH76" s="11">
        <f t="shared" ca="1" si="38"/>
        <v>0.35962562821631516</v>
      </c>
      <c r="AI76" s="11">
        <f t="shared" ca="1" si="38"/>
        <v>0.43074736888849458</v>
      </c>
      <c r="AJ76" s="11">
        <f t="shared" ca="1" si="38"/>
        <v>-0.34958262668827073</v>
      </c>
      <c r="AK76" s="11">
        <f t="shared" ca="1" si="38"/>
        <v>-0.26839161756302282</v>
      </c>
      <c r="AL76" s="12">
        <f t="shared" ca="1" si="38"/>
        <v>0.10871777239844369</v>
      </c>
      <c r="AM76" s="12">
        <f t="shared" ca="1" si="38"/>
        <v>9.6562047387068334E-3</v>
      </c>
      <c r="AN76" s="12">
        <f t="shared" ca="1" si="38"/>
        <v>-9.7576539585559757E-2</v>
      </c>
      <c r="AO76" s="12">
        <f t="shared" ca="1" si="38"/>
        <v>3.245365448923634E-3</v>
      </c>
      <c r="AP76" s="12">
        <f t="shared" ca="1" si="38"/>
        <v>0.13079299789436608</v>
      </c>
      <c r="AQ76" s="12">
        <f t="shared" ca="1" si="38"/>
        <v>0.12316140567521404</v>
      </c>
    </row>
    <row r="77" spans="2:43" x14ac:dyDescent="0.2">
      <c r="B77" t="str">
        <f t="shared" si="31"/>
        <v xml:space="preserve">   Financial activities</v>
      </c>
      <c r="C77" s="11"/>
      <c r="D77" s="11">
        <f t="shared" ref="D77:AQ77" ca="1" si="39">C16/C$7*D47</f>
        <v>-7.5103831046323096E-4</v>
      </c>
      <c r="E77" s="11">
        <f t="shared" ca="1" si="39"/>
        <v>0.12337463268007028</v>
      </c>
      <c r="F77" s="11">
        <f t="shared" ca="1" si="39"/>
        <v>0.23335671823653165</v>
      </c>
      <c r="G77" s="11">
        <f t="shared" ca="1" si="39"/>
        <v>9.7193092713440538E-2</v>
      </c>
      <c r="H77" s="11">
        <f t="shared" ca="1" si="39"/>
        <v>-0.16924757158665993</v>
      </c>
      <c r="I77" s="11">
        <f t="shared" ca="1" si="39"/>
        <v>0.17184692841368387</v>
      </c>
      <c r="J77" s="11">
        <f t="shared" ca="1" si="39"/>
        <v>0.17726127901883379</v>
      </c>
      <c r="K77" s="11">
        <f t="shared" ca="1" si="39"/>
        <v>0.43800342897809996</v>
      </c>
      <c r="L77" s="11">
        <f t="shared" ca="1" si="39"/>
        <v>0.35555116603498671</v>
      </c>
      <c r="M77" s="11">
        <f t="shared" ca="1" si="39"/>
        <v>1.8044461553281851E-3</v>
      </c>
      <c r="N77" s="11">
        <f t="shared" ca="1" si="39"/>
        <v>0.14410069403599543</v>
      </c>
      <c r="O77" s="11">
        <f t="shared" ca="1" si="39"/>
        <v>-4.0485829959513636E-2</v>
      </c>
      <c r="P77" s="11">
        <f t="shared" ca="1" si="39"/>
        <v>0.18869669780778819</v>
      </c>
      <c r="Q77" s="11">
        <f t="shared" ca="1" si="39"/>
        <v>-5.9649558841805082E-2</v>
      </c>
      <c r="R77" s="11">
        <f t="shared" ca="1" si="39"/>
        <v>4.6261742772374971E-2</v>
      </c>
      <c r="S77" s="11">
        <f t="shared" ca="1" si="39"/>
        <v>0.11007187753751742</v>
      </c>
      <c r="T77" s="11">
        <f t="shared" ca="1" si="39"/>
        <v>-3.4961163973686545E-2</v>
      </c>
      <c r="U77" s="11">
        <f t="shared" ca="1" si="39"/>
        <v>-0.12432328575141979</v>
      </c>
      <c r="V77" s="11">
        <f t="shared" ca="1" si="39"/>
        <v>-0.49008663034741462</v>
      </c>
      <c r="W77" s="11">
        <f t="shared" ca="1" si="39"/>
        <v>-0.29459497600903289</v>
      </c>
      <c r="X77" s="11">
        <f t="shared" ca="1" si="39"/>
        <v>-0.11279137772579095</v>
      </c>
      <c r="Y77" s="11">
        <f t="shared" ca="1" si="39"/>
        <v>-4.627677023290689E-2</v>
      </c>
      <c r="Z77" s="11">
        <f t="shared" ca="1" si="39"/>
        <v>0.16381933068101928</v>
      </c>
      <c r="AA77" s="11">
        <f t="shared" ca="1" si="39"/>
        <v>4.8831376378933068E-2</v>
      </c>
      <c r="AB77" s="11">
        <f t="shared" ca="1" si="39"/>
        <v>6.8580068580068945E-2</v>
      </c>
      <c r="AC77" s="11">
        <f t="shared" ca="1" si="39"/>
        <v>7.4316756858598634E-2</v>
      </c>
      <c r="AD77" s="11">
        <f t="shared" ca="1" si="39"/>
        <v>6.3873145904514123E-2</v>
      </c>
      <c r="AE77" s="11">
        <f t="shared" ca="1" si="39"/>
        <v>0.14096210345134572</v>
      </c>
      <c r="AF77" s="11">
        <f t="shared" ca="1" si="39"/>
        <v>9.8184790547174966E-2</v>
      </c>
      <c r="AG77" s="11">
        <f t="shared" ca="1" si="39"/>
        <v>-0.1233412725416806</v>
      </c>
      <c r="AH77" s="11">
        <f t="shared" ca="1" si="39"/>
        <v>6.0689959573464965E-2</v>
      </c>
      <c r="AI77" s="11">
        <f t="shared" ca="1" si="39"/>
        <v>0.11891193115936727</v>
      </c>
      <c r="AJ77" s="11">
        <f t="shared" ca="1" si="39"/>
        <v>-9.1174928311940073E-2</v>
      </c>
      <c r="AK77" s="11">
        <f t="shared" ca="1" si="39"/>
        <v>-6.885439403449381E-2</v>
      </c>
      <c r="AL77" s="12">
        <f t="shared" ca="1" si="39"/>
        <v>7.7237056688984878E-3</v>
      </c>
      <c r="AM77" s="12">
        <f t="shared" ca="1" si="39"/>
        <v>4.6315410149617771E-2</v>
      </c>
      <c r="AN77" s="12">
        <f t="shared" ca="1" si="39"/>
        <v>1.6810803011456252E-2</v>
      </c>
      <c r="AO77" s="12">
        <f t="shared" ca="1" si="39"/>
        <v>-3.4126414069285321E-2</v>
      </c>
      <c r="AP77" s="12">
        <f t="shared" ca="1" si="39"/>
        <v>-2.9751564824809892E-2</v>
      </c>
      <c r="AQ77" s="12">
        <f t="shared" ca="1" si="39"/>
        <v>-4.0752778965672809E-2</v>
      </c>
    </row>
    <row r="78" spans="2:43" x14ac:dyDescent="0.2">
      <c r="B78" t="str">
        <f t="shared" si="31"/>
        <v xml:space="preserve">   Professional and business services</v>
      </c>
      <c r="C78" s="11"/>
      <c r="D78" s="11">
        <f t="shared" ref="D78:AQ78" ca="1" si="40">C17/C$7*D48</f>
        <v>-1.5771804519749247E-2</v>
      </c>
      <c r="E78" s="11">
        <f t="shared" ca="1" si="40"/>
        <v>0.14057230875062501</v>
      </c>
      <c r="F78" s="11">
        <f t="shared" ca="1" si="40"/>
        <v>0.53760661669681986</v>
      </c>
      <c r="G78" s="11">
        <f t="shared" ca="1" si="40"/>
        <v>0.75269838717928095</v>
      </c>
      <c r="H78" s="11">
        <f t="shared" ca="1" si="40"/>
        <v>0.47374854439855657</v>
      </c>
      <c r="I78" s="11">
        <f t="shared" ca="1" si="40"/>
        <v>0.83722119256087357</v>
      </c>
      <c r="J78" s="11">
        <f t="shared" ca="1" si="40"/>
        <v>1.1176357862461694</v>
      </c>
      <c r="K78" s="11">
        <f t="shared" ca="1" si="40"/>
        <v>0.75114029696244189</v>
      </c>
      <c r="L78" s="11">
        <f t="shared" ca="1" si="40"/>
        <v>0.78949642597005221</v>
      </c>
      <c r="M78" s="11">
        <f t="shared" ca="1" si="40"/>
        <v>0.90583196997401327</v>
      </c>
      <c r="N78" s="11">
        <f t="shared" ca="1" si="40"/>
        <v>-0.82519703564286506</v>
      </c>
      <c r="O78" s="11">
        <f t="shared" ca="1" si="40"/>
        <v>-0.76089545129792835</v>
      </c>
      <c r="P78" s="11">
        <f t="shared" ca="1" si="40"/>
        <v>-0.16834705392655661</v>
      </c>
      <c r="Q78" s="11">
        <f t="shared" ca="1" si="40"/>
        <v>0.438051447744502</v>
      </c>
      <c r="R78" s="11">
        <f t="shared" ca="1" si="40"/>
        <v>0.74882340967549199</v>
      </c>
      <c r="S78" s="11">
        <f t="shared" ca="1" si="40"/>
        <v>0.84207993744548848</v>
      </c>
      <c r="T78" s="11">
        <f t="shared" ca="1" si="40"/>
        <v>0.73476712951363321</v>
      </c>
      <c r="U78" s="11">
        <f t="shared" ca="1" si="40"/>
        <v>0.28820398060556784</v>
      </c>
      <c r="V78" s="11">
        <f t="shared" ca="1" si="40"/>
        <v>-1.2665222827543092</v>
      </c>
      <c r="W78" s="11">
        <f t="shared" ca="1" si="40"/>
        <v>2.6460626587636284E-2</v>
      </c>
      <c r="X78" s="11">
        <f t="shared" ca="1" si="40"/>
        <v>0.74299082152703921</v>
      </c>
      <c r="Y78" s="11">
        <f t="shared" ca="1" si="40"/>
        <v>0.84645484793102321</v>
      </c>
      <c r="Z78" s="11">
        <f t="shared" ca="1" si="40"/>
        <v>0.79398149469442147</v>
      </c>
      <c r="AA78" s="11">
        <f t="shared" ca="1" si="40"/>
        <v>0.7113843695203439</v>
      </c>
      <c r="AB78" s="11">
        <f t="shared" ca="1" si="40"/>
        <v>0.83052083052082726</v>
      </c>
      <c r="AC78" s="11">
        <f t="shared" ca="1" si="40"/>
        <v>0.83737190826590724</v>
      </c>
      <c r="AD78" s="11">
        <f t="shared" ca="1" si="40"/>
        <v>0.91247351292164047</v>
      </c>
      <c r="AE78" s="11">
        <f t="shared" ca="1" si="40"/>
        <v>0.60984657387898067</v>
      </c>
      <c r="AF78" s="11">
        <f t="shared" ca="1" si="40"/>
        <v>0.752105168969737</v>
      </c>
      <c r="AG78" s="11">
        <f t="shared" ca="1" si="40"/>
        <v>0.2400665381271033</v>
      </c>
      <c r="AH78" s="11">
        <f t="shared" ca="1" si="40"/>
        <v>0.64200948970276561</v>
      </c>
      <c r="AI78" s="11">
        <f t="shared" ca="1" si="40"/>
        <v>1.7160817285156758</v>
      </c>
      <c r="AJ78" s="11">
        <f t="shared" ca="1" si="40"/>
        <v>-0.45115055200986293</v>
      </c>
      <c r="AK78" s="11">
        <f t="shared" ca="1" si="40"/>
        <v>-1.7330697818209322E-2</v>
      </c>
      <c r="AL78" s="12">
        <f t="shared" ca="1" si="40"/>
        <v>2.6780561918347559E-2</v>
      </c>
      <c r="AM78" s="12">
        <f t="shared" ca="1" si="40"/>
        <v>9.4039542345507026E-3</v>
      </c>
      <c r="AN78" s="12">
        <f t="shared" ca="1" si="40"/>
        <v>-0.22667161053363577</v>
      </c>
      <c r="AO78" s="12">
        <f t="shared" ca="1" si="40"/>
        <v>0.27385986762376147</v>
      </c>
      <c r="AP78" s="12">
        <f t="shared" ca="1" si="40"/>
        <v>0.71421717675972163</v>
      </c>
      <c r="AQ78" s="12">
        <f t="shared" ca="1" si="40"/>
        <v>0.75757361612348639</v>
      </c>
    </row>
    <row r="79" spans="2:43" x14ac:dyDescent="0.2">
      <c r="B79" t="str">
        <f t="shared" si="31"/>
        <v xml:space="preserve">   Other services</v>
      </c>
      <c r="C79" s="11"/>
      <c r="D79" s="11">
        <f t="shared" ref="D79:AQ79" ca="1" si="41">C18/C$7*D49</f>
        <v>0.50995501280520261</v>
      </c>
      <c r="E79" s="11">
        <f t="shared" ca="1" si="41"/>
        <v>0.58621643649197064</v>
      </c>
      <c r="F79" s="11">
        <f t="shared" ca="1" si="41"/>
        <v>0.84924122143041936</v>
      </c>
      <c r="G79" s="11">
        <f t="shared" ca="1" si="41"/>
        <v>0.50569639216317086</v>
      </c>
      <c r="H79" s="11">
        <f t="shared" ca="1" si="41"/>
        <v>0.80356432492640573</v>
      </c>
      <c r="I79" s="11">
        <f t="shared" ca="1" si="41"/>
        <v>0.47293410877484116</v>
      </c>
      <c r="J79" s="11">
        <f t="shared" ca="1" si="41"/>
        <v>0.96432873412177711</v>
      </c>
      <c r="K79" s="11">
        <f t="shared" ca="1" si="41"/>
        <v>0.9005919839549682</v>
      </c>
      <c r="L79" s="11">
        <f t="shared" ca="1" si="41"/>
        <v>0.62036271157146383</v>
      </c>
      <c r="M79" s="11">
        <f t="shared" ca="1" si="41"/>
        <v>0.54373977480512137</v>
      </c>
      <c r="N79" s="11">
        <f t="shared" ca="1" si="41"/>
        <v>0.12057405011174478</v>
      </c>
      <c r="O79" s="11">
        <f t="shared" ca="1" si="41"/>
        <v>0.16372945939509501</v>
      </c>
      <c r="P79" s="11">
        <f t="shared" ca="1" si="41"/>
        <v>0.40945950112539992</v>
      </c>
      <c r="Q79" s="11">
        <f t="shared" ca="1" si="41"/>
        <v>0.33490741891387904</v>
      </c>
      <c r="R79" s="11">
        <f t="shared" ca="1" si="41"/>
        <v>0.56932784771868405</v>
      </c>
      <c r="S79" s="11">
        <f t="shared" ca="1" si="41"/>
        <v>0.4679558509518455</v>
      </c>
      <c r="T79" s="11">
        <f t="shared" ca="1" si="41"/>
        <v>0.65901794090397781</v>
      </c>
      <c r="U79" s="11">
        <f t="shared" ca="1" si="41"/>
        <v>0.64761129759604485</v>
      </c>
      <c r="V79" s="11">
        <f t="shared" ca="1" si="41"/>
        <v>2.2885594355630867E-2</v>
      </c>
      <c r="W79" s="11">
        <f t="shared" ca="1" si="41"/>
        <v>0.36456863298522657</v>
      </c>
      <c r="X79" s="11">
        <f t="shared" ca="1" si="41"/>
        <v>0.76149099459317537</v>
      </c>
      <c r="Y79" s="11">
        <f t="shared" ca="1" si="41"/>
        <v>0.61272786915975463</v>
      </c>
      <c r="Z79" s="11">
        <f t="shared" ca="1" si="41"/>
        <v>0.58963543063935753</v>
      </c>
      <c r="AA79" s="11">
        <f t="shared" ca="1" si="41"/>
        <v>0.66588240516724229</v>
      </c>
      <c r="AB79" s="11">
        <f t="shared" ca="1" si="41"/>
        <v>0.67122067122067453</v>
      </c>
      <c r="AC79" s="11">
        <f t="shared" ca="1" si="41"/>
        <v>0.98966892408176976</v>
      </c>
      <c r="AD79" s="11">
        <f t="shared" ca="1" si="41"/>
        <v>0.71172934007887967</v>
      </c>
      <c r="AE79" s="11">
        <f t="shared" ca="1" si="41"/>
        <v>0.78642015609698379</v>
      </c>
      <c r="AF79" s="11">
        <f t="shared" ca="1" si="41"/>
        <v>0.6471490135572403</v>
      </c>
      <c r="AG79" s="11">
        <f t="shared" ca="1" si="41"/>
        <v>-3.9138406865524962</v>
      </c>
      <c r="AH79" s="11">
        <f t="shared" ca="1" si="41"/>
        <v>0.63298123125381867</v>
      </c>
      <c r="AI79" s="11">
        <f t="shared" ca="1" si="41"/>
        <v>1.8887754044732625</v>
      </c>
      <c r="AJ79" s="11">
        <f t="shared" ca="1" si="41"/>
        <v>1.0761475994538925</v>
      </c>
      <c r="AK79" s="11">
        <f t="shared" ca="1" si="41"/>
        <v>0.61172679325882784</v>
      </c>
      <c r="AL79" s="12">
        <f t="shared" ca="1" si="41"/>
        <v>0.5113963396785759</v>
      </c>
      <c r="AM79" s="12">
        <f t="shared" ca="1" si="41"/>
        <v>0.44041829231952861</v>
      </c>
      <c r="AN79" s="12">
        <f t="shared" ca="1" si="41"/>
        <v>0.4267257944327949</v>
      </c>
      <c r="AO79" s="12">
        <f t="shared" ca="1" si="41"/>
        <v>0.38373454203821206</v>
      </c>
      <c r="AP79" s="12">
        <f t="shared" ca="1" si="41"/>
        <v>0.21888233994249776</v>
      </c>
      <c r="AQ79" s="12">
        <f t="shared" ca="1" si="41"/>
        <v>8.6587725883296357E-2</v>
      </c>
    </row>
    <row r="80" spans="2:43" x14ac:dyDescent="0.2">
      <c r="B80" t="str">
        <f t="shared" si="31"/>
        <v xml:space="preserve">      Leisure and Hospitality</v>
      </c>
      <c r="C80" s="11"/>
      <c r="D80" s="11">
        <f t="shared" ref="D80:AQ80" ca="1" si="42">C19/C$7*D50</f>
        <v>8.7871482324313327E-2</v>
      </c>
      <c r="E80" s="11">
        <f t="shared" ca="1" si="42"/>
        <v>0.1465541091229941</v>
      </c>
      <c r="F80" s="11">
        <f t="shared" ca="1" si="42"/>
        <v>0.27840342650371086</v>
      </c>
      <c r="G80" s="11">
        <f t="shared" ca="1" si="42"/>
        <v>0.2090016880905563</v>
      </c>
      <c r="H80" s="11">
        <f t="shared" ca="1" si="42"/>
        <v>0.35006762670061303</v>
      </c>
      <c r="I80" s="11">
        <f t="shared" ca="1" si="42"/>
        <v>0.28475462104911808</v>
      </c>
      <c r="J80" s="11">
        <f t="shared" ca="1" si="42"/>
        <v>0.27923784494086684</v>
      </c>
      <c r="K80" s="11">
        <f t="shared" ca="1" si="42"/>
        <v>0.29760941998512053</v>
      </c>
      <c r="L80" s="11">
        <f t="shared" ca="1" si="42"/>
        <v>0.41666152269724982</v>
      </c>
      <c r="M80" s="11">
        <f t="shared" ca="1" si="42"/>
        <v>0.10104898469829898</v>
      </c>
      <c r="N80" s="11">
        <f t="shared" ca="1" si="42"/>
        <v>-5.528761322197441E-2</v>
      </c>
      <c r="O80" s="11">
        <f t="shared" ca="1" si="42"/>
        <v>-0.16789711836151486</v>
      </c>
      <c r="P80" s="11">
        <f t="shared" ca="1" si="42"/>
        <v>0.15786390404834652</v>
      </c>
      <c r="Q80" s="11">
        <f t="shared" ca="1" si="42"/>
        <v>0.24853982850751735</v>
      </c>
      <c r="R80" s="11">
        <f t="shared" ca="1" si="42"/>
        <v>0.26893493131673324</v>
      </c>
      <c r="S80" s="11">
        <f t="shared" ca="1" si="42"/>
        <v>0.29953986346275335</v>
      </c>
      <c r="T80" s="11">
        <f t="shared" ca="1" si="42"/>
        <v>0.31814659216054153</v>
      </c>
      <c r="U80" s="11">
        <f t="shared" ca="1" si="42"/>
        <v>0.11980243899682531</v>
      </c>
      <c r="V80" s="11">
        <f t="shared" ca="1" si="42"/>
        <v>-0.43259355184424469</v>
      </c>
      <c r="W80" s="11">
        <f t="shared" ca="1" si="42"/>
        <v>-7.6441810142056903E-3</v>
      </c>
      <c r="X80" s="11">
        <f t="shared" ca="1" si="42"/>
        <v>0.21484071947769628</v>
      </c>
      <c r="Y80" s="11">
        <f t="shared" ca="1" si="42"/>
        <v>0.32335160972866478</v>
      </c>
      <c r="Z80" s="11">
        <f t="shared" ca="1" si="42"/>
        <v>0.39955934312443953</v>
      </c>
      <c r="AA80" s="11">
        <f t="shared" ca="1" si="42"/>
        <v>0.31851375047166752</v>
      </c>
      <c r="AB80" s="11">
        <f t="shared" ca="1" si="42"/>
        <v>0.4077004077004085</v>
      </c>
      <c r="AC80" s="11">
        <f t="shared" ca="1" si="42"/>
        <v>0.41868595413295329</v>
      </c>
      <c r="AD80" s="11">
        <f t="shared" ca="1" si="42"/>
        <v>0.31581722141676621</v>
      </c>
      <c r="AE80" s="11">
        <f t="shared" ca="1" si="42"/>
        <v>0.27895658367213727</v>
      </c>
      <c r="AF80" s="11">
        <f t="shared" ca="1" si="42"/>
        <v>0.13010693919798258</v>
      </c>
      <c r="AG80" s="11">
        <f t="shared" ca="1" si="42"/>
        <v>-2.9001739064685657</v>
      </c>
      <c r="AH80" s="11">
        <f t="shared" ca="1" si="42"/>
        <v>0.36965702649292215</v>
      </c>
      <c r="AI80" s="11">
        <f t="shared" ca="1" si="42"/>
        <v>1.3854966916825784</v>
      </c>
      <c r="AJ80" s="11">
        <f t="shared" ca="1" si="42"/>
        <v>0.64483822355336551</v>
      </c>
      <c r="AK80" s="11">
        <f t="shared" ca="1" si="42"/>
        <v>0.22155189373003475</v>
      </c>
      <c r="AL80" s="12">
        <f t="shared" ca="1" si="42"/>
        <v>0.10470665855120283</v>
      </c>
      <c r="AM80" s="12">
        <f t="shared" ca="1" si="42"/>
        <v>8.1883008433762866E-2</v>
      </c>
      <c r="AN80" s="12">
        <f t="shared" ca="1" si="42"/>
        <v>0.14935885604656504</v>
      </c>
      <c r="AO80" s="12">
        <f t="shared" ca="1" si="42"/>
        <v>0.11922281270416794</v>
      </c>
      <c r="AP80" s="12">
        <f t="shared" ca="1" si="42"/>
        <v>9.9023563513416114E-3</v>
      </c>
      <c r="AQ80" s="12">
        <f t="shared" ca="1" si="42"/>
        <v>-9.4715210281495363E-2</v>
      </c>
    </row>
    <row r="81" spans="2:43" x14ac:dyDescent="0.2">
      <c r="B81" t="str">
        <f t="shared" ref="B81:B83" si="43">B51</f>
        <v xml:space="preserve">   Government</v>
      </c>
      <c r="C81" s="11"/>
      <c r="D81" s="11">
        <f t="shared" ref="D81:AQ81" ca="1" si="44">C20/C$7*D51</f>
        <v>0.49568528490638247</v>
      </c>
      <c r="E81" s="11">
        <f t="shared" ca="1" si="44"/>
        <v>0.51667800716320678</v>
      </c>
      <c r="F81" s="11">
        <f t="shared" ca="1" si="44"/>
        <v>0.2820957796403662</v>
      </c>
      <c r="G81" s="11">
        <f t="shared" ca="1" si="44"/>
        <v>0.22800184155333406</v>
      </c>
      <c r="H81" s="11">
        <f t="shared" ca="1" si="44"/>
        <v>0.29003536840278105</v>
      </c>
      <c r="I81" s="11">
        <f t="shared" ca="1" si="44"/>
        <v>0.23930749948516652</v>
      </c>
      <c r="J81" s="11">
        <f t="shared" ca="1" si="44"/>
        <v>0.25870565045992405</v>
      </c>
      <c r="K81" s="11">
        <f t="shared" ca="1" si="44"/>
        <v>0.36424805098178425</v>
      </c>
      <c r="L81" s="11">
        <f t="shared" ca="1" si="44"/>
        <v>0.31048999395069249</v>
      </c>
      <c r="M81" s="11">
        <f t="shared" ca="1" si="44"/>
        <v>0.22615725146761501</v>
      </c>
      <c r="N81" s="11">
        <f t="shared" ca="1" si="44"/>
        <v>0.42583225502881905</v>
      </c>
      <c r="O81" s="11">
        <f t="shared" ca="1" si="44"/>
        <v>0.28340080971660075</v>
      </c>
      <c r="P81" s="11">
        <f t="shared" ca="1" si="44"/>
        <v>0.15848055992353316</v>
      </c>
      <c r="Q81" s="11">
        <f t="shared" ca="1" si="44"/>
        <v>-1.2426991425389506E-3</v>
      </c>
      <c r="R81" s="11">
        <f t="shared" ca="1" si="44"/>
        <v>-1.1719641502332933E-2</v>
      </c>
      <c r="S81" s="11">
        <f t="shared" ca="1" si="44"/>
        <v>4.7517367898707433E-2</v>
      </c>
      <c r="T81" s="11">
        <f t="shared" ca="1" si="44"/>
        <v>0.1194506435767614</v>
      </c>
      <c r="U81" s="11">
        <f t="shared" ca="1" si="44"/>
        <v>0.29385503904881149</v>
      </c>
      <c r="V81" s="11">
        <f t="shared" ca="1" si="44"/>
        <v>0.10828793426810689</v>
      </c>
      <c r="W81" s="11">
        <f t="shared" ca="1" si="44"/>
        <v>-2.4696584815126724E-2</v>
      </c>
      <c r="X81" s="11">
        <f t="shared" ca="1" si="44"/>
        <v>-0.25721208359691305</v>
      </c>
      <c r="Y81" s="11">
        <f t="shared" ca="1" si="44"/>
        <v>3.6318477904304779E-2</v>
      </c>
      <c r="Z81" s="11">
        <f t="shared" ca="1" si="44"/>
        <v>0.14327056446319478</v>
      </c>
      <c r="AA81" s="11">
        <f t="shared" ca="1" si="44"/>
        <v>0.19532550551572334</v>
      </c>
      <c r="AB81" s="11">
        <f t="shared" ca="1" si="44"/>
        <v>0.33426033426033386</v>
      </c>
      <c r="AC81" s="11">
        <f t="shared" ca="1" si="44"/>
        <v>0.30668746140239095</v>
      </c>
      <c r="AD81" s="11">
        <f t="shared" ca="1" si="44"/>
        <v>0.21341741607778136</v>
      </c>
      <c r="AE81" s="11">
        <f t="shared" ca="1" si="44"/>
        <v>-0.16321927768050523</v>
      </c>
      <c r="AF81" s="11">
        <f t="shared" ca="1" si="44"/>
        <v>-0.14461700676652706</v>
      </c>
      <c r="AG81" s="11">
        <f t="shared" ca="1" si="44"/>
        <v>-0.35962723526520912</v>
      </c>
      <c r="AH81" s="11">
        <f t="shared" ca="1" si="44"/>
        <v>-0.13040817759587425</v>
      </c>
      <c r="AI81" s="11">
        <f t="shared" ca="1" si="44"/>
        <v>-0.14555609830710875</v>
      </c>
      <c r="AJ81" s="11">
        <f t="shared" ca="1" si="44"/>
        <v>0.45020573409989639</v>
      </c>
      <c r="AK81" s="11">
        <f t="shared" ca="1" si="44"/>
        <v>0.87543443843855018</v>
      </c>
      <c r="AL81" s="12">
        <f t="shared" ca="1" si="44"/>
        <v>0.14078949202470006</v>
      </c>
      <c r="AM81" s="12">
        <f t="shared" ca="1" si="44"/>
        <v>-7.4131156402243492E-2</v>
      </c>
      <c r="AN81" s="12">
        <f t="shared" ca="1" si="44"/>
        <v>-1.1297508506236759E-2</v>
      </c>
      <c r="AO81" s="12">
        <f t="shared" ca="1" si="44"/>
        <v>3.9493304765679908E-2</v>
      </c>
      <c r="AP81" s="12">
        <f t="shared" ca="1" si="44"/>
        <v>7.8146038668463202E-2</v>
      </c>
      <c r="AQ81" s="12">
        <f t="shared" ca="1" si="44"/>
        <v>0.10356956476499822</v>
      </c>
    </row>
    <row r="82" spans="2:43" x14ac:dyDescent="0.2">
      <c r="B82" t="str">
        <f t="shared" si="43"/>
        <v xml:space="preserve">      State and local</v>
      </c>
      <c r="C82" s="11"/>
      <c r="D82" s="11">
        <f t="shared" ref="D82:AQ82" ca="1" si="45">C21/C$7*D52</f>
        <v>0.52497577901449033</v>
      </c>
      <c r="E82" s="11">
        <f t="shared" ca="1" si="45"/>
        <v>0.48826445539446151</v>
      </c>
      <c r="F82" s="11">
        <f t="shared" ca="1" si="45"/>
        <v>0.23040283572720896</v>
      </c>
      <c r="G82" s="11">
        <f t="shared" ca="1" si="45"/>
        <v>0.23457881775198816</v>
      </c>
      <c r="H82" s="11">
        <f t="shared" ca="1" si="45"/>
        <v>0.32330625854375089</v>
      </c>
      <c r="I82" s="11">
        <f t="shared" ca="1" si="45"/>
        <v>0.26913217301151149</v>
      </c>
      <c r="J82" s="11">
        <f t="shared" ca="1" si="45"/>
        <v>0.23817345597897543</v>
      </c>
      <c r="K82" s="11">
        <f t="shared" ca="1" si="45"/>
        <v>0.30666709798466657</v>
      </c>
      <c r="L82" s="11">
        <f t="shared" ca="1" si="45"/>
        <v>0.26728065085616004</v>
      </c>
      <c r="M82" s="11">
        <f t="shared" ca="1" si="45"/>
        <v>0.16961793860071453</v>
      </c>
      <c r="N82" s="11">
        <f t="shared" ca="1" si="45"/>
        <v>0.43936007528526017</v>
      </c>
      <c r="O82" s="11">
        <f t="shared" ca="1" si="45"/>
        <v>0.25482257680400028</v>
      </c>
      <c r="P82" s="11">
        <f t="shared" ca="1" si="45"/>
        <v>9.9898251780593236E-2</v>
      </c>
      <c r="Q82" s="11">
        <f t="shared" ca="1" si="45"/>
        <v>1.553373928172056E-2</v>
      </c>
      <c r="R82" s="11">
        <f t="shared" ca="1" si="45"/>
        <v>2.0355166819843475E-2</v>
      </c>
      <c r="S82" s="11">
        <f t="shared" ca="1" si="45"/>
        <v>8.6012450753361336E-2</v>
      </c>
      <c r="T82" s="11">
        <f t="shared" ca="1" si="45"/>
        <v>0.12119870177544768</v>
      </c>
      <c r="U82" s="11">
        <f t="shared" ca="1" si="45"/>
        <v>0.27633675787474743</v>
      </c>
      <c r="V82" s="11">
        <f t="shared" ca="1" si="45"/>
        <v>7.6471376261499094E-2</v>
      </c>
      <c r="W82" s="11">
        <f t="shared" ca="1" si="45"/>
        <v>-2.4696584815125665E-2</v>
      </c>
      <c r="X82" s="11">
        <f t="shared" ca="1" si="45"/>
        <v>-0.18858240931931441</v>
      </c>
      <c r="Y82" s="11">
        <f t="shared" ca="1" si="45"/>
        <v>6.4436009185060275E-2</v>
      </c>
      <c r="Z82" s="11">
        <f t="shared" ca="1" si="45"/>
        <v>0.17980170440599869</v>
      </c>
      <c r="AA82" s="11">
        <f t="shared" ca="1" si="45"/>
        <v>0.22251570372672075</v>
      </c>
      <c r="AB82" s="11">
        <f t="shared" ca="1" si="45"/>
        <v>0.34020034020033968</v>
      </c>
      <c r="AC82" s="11">
        <f t="shared" ca="1" si="45"/>
        <v>0.2993604572050616</v>
      </c>
      <c r="AD82" s="11">
        <f t="shared" ca="1" si="45"/>
        <v>0.20986890797197791</v>
      </c>
      <c r="AE82" s="11">
        <f t="shared" ca="1" si="45"/>
        <v>-0.13205923375968168</v>
      </c>
      <c r="AF82" s="11">
        <f t="shared" ca="1" si="45"/>
        <v>-0.12381924325160945</v>
      </c>
      <c r="AG82" s="11">
        <f t="shared" ca="1" si="45"/>
        <v>-0.39648784545007765</v>
      </c>
      <c r="AH82" s="11">
        <f t="shared" ca="1" si="45"/>
        <v>-9.9812412852229096E-2</v>
      </c>
      <c r="AI82" s="11">
        <f t="shared" ca="1" si="45"/>
        <v>-0.1021359740663414</v>
      </c>
      <c r="AJ82" s="11">
        <f t="shared" ca="1" si="45"/>
        <v>0.43508864754040105</v>
      </c>
      <c r="AK82" s="11">
        <f t="shared" ca="1" si="45"/>
        <v>0.84686220690042668</v>
      </c>
      <c r="AL82" s="12">
        <f t="shared" ca="1" si="45"/>
        <v>0.18526718302071737</v>
      </c>
      <c r="AM82" s="12">
        <f t="shared" ca="1" si="45"/>
        <v>-2.7309582054179549E-2</v>
      </c>
      <c r="AN82" s="12">
        <f t="shared" ca="1" si="45"/>
        <v>-5.9536076572541128E-3</v>
      </c>
      <c r="AO82" s="12">
        <f t="shared" ca="1" si="45"/>
        <v>4.0351765147249509E-2</v>
      </c>
      <c r="AP82" s="12">
        <f t="shared" ca="1" si="45"/>
        <v>7.5204677133363512E-2</v>
      </c>
      <c r="AQ82" s="12">
        <f t="shared" ca="1" si="45"/>
        <v>7.7732025344074557E-2</v>
      </c>
    </row>
    <row r="83" spans="2:43" x14ac:dyDescent="0.2">
      <c r="B83" t="str">
        <f t="shared" si="43"/>
        <v xml:space="preserve">      Federal</v>
      </c>
      <c r="C83" s="11"/>
      <c r="D83" s="11">
        <f t="shared" ref="D83:AQ83" ca="1" si="46">C22/C$7*D53</f>
        <v>-2.9290494108104723E-2</v>
      </c>
      <c r="E83" s="11">
        <f t="shared" ca="1" si="46"/>
        <v>2.8413551768744019E-2</v>
      </c>
      <c r="F83" s="11">
        <f t="shared" ca="1" si="46"/>
        <v>5.1692943913155862E-2</v>
      </c>
      <c r="G83" s="11">
        <f t="shared" ca="1" si="46"/>
        <v>-6.5769761986538998E-3</v>
      </c>
      <c r="H83" s="11">
        <f t="shared" ca="1" si="46"/>
        <v>-3.3270890140967291E-2</v>
      </c>
      <c r="I83" s="11">
        <f t="shared" ca="1" si="46"/>
        <v>-2.9824673526342025E-2</v>
      </c>
      <c r="J83" s="11">
        <f t="shared" ca="1" si="46"/>
        <v>2.0532194480945953E-2</v>
      </c>
      <c r="K83" s="11">
        <f t="shared" ca="1" si="46"/>
        <v>5.7580952997121022E-2</v>
      </c>
      <c r="L83" s="11">
        <f t="shared" ca="1" si="46"/>
        <v>4.3209343094529479E-2</v>
      </c>
      <c r="M83" s="11">
        <f t="shared" ca="1" si="46"/>
        <v>5.6539312866904008E-2</v>
      </c>
      <c r="N83" s="11">
        <f t="shared" ca="1" si="46"/>
        <v>-1.3527820256440424E-2</v>
      </c>
      <c r="O83" s="11">
        <f t="shared" ca="1" si="46"/>
        <v>2.8578232912598246E-2</v>
      </c>
      <c r="P83" s="11">
        <f t="shared" ca="1" si="46"/>
        <v>5.8582308142940985E-2</v>
      </c>
      <c r="Q83" s="11">
        <f t="shared" ca="1" si="46"/>
        <v>-1.6776438424257304E-2</v>
      </c>
      <c r="R83" s="11">
        <f t="shared" ca="1" si="46"/>
        <v>-3.2074808322179391E-2</v>
      </c>
      <c r="S83" s="11">
        <f t="shared" ca="1" si="46"/>
        <v>-3.8495082854651065E-2</v>
      </c>
      <c r="T83" s="11">
        <f t="shared" ca="1" si="46"/>
        <v>-1.7480581986839046E-3</v>
      </c>
      <c r="U83" s="11">
        <f t="shared" ca="1" si="46"/>
        <v>1.7518281174063788E-2</v>
      </c>
      <c r="V83" s="11">
        <f t="shared" ca="1" si="46"/>
        <v>3.1816558006609374E-2</v>
      </c>
      <c r="W83" s="11">
        <f t="shared" ca="1" si="46"/>
        <v>-1.9114762772264906E-16</v>
      </c>
      <c r="X83" s="11">
        <f t="shared" ca="1" si="46"/>
        <v>-6.8629674277597932E-2</v>
      </c>
      <c r="Y83" s="11">
        <f t="shared" ca="1" si="46"/>
        <v>-2.8117531280753682E-2</v>
      </c>
      <c r="Z83" s="11">
        <f t="shared" ca="1" si="46"/>
        <v>-3.6531139942805754E-2</v>
      </c>
      <c r="AA83" s="11">
        <f t="shared" ca="1" si="46"/>
        <v>-2.7190198210995799E-2</v>
      </c>
      <c r="AB83" s="11">
        <f t="shared" ca="1" si="46"/>
        <v>-5.9400059400060781E-3</v>
      </c>
      <c r="AC83" s="11">
        <f t="shared" ca="1" si="46"/>
        <v>7.3270041973269992E-3</v>
      </c>
      <c r="AD83" s="11">
        <f t="shared" ca="1" si="46"/>
        <v>3.5485081058060516E-3</v>
      </c>
      <c r="AE83" s="11">
        <f t="shared" ca="1" si="46"/>
        <v>-3.116004392082368E-2</v>
      </c>
      <c r="AF83" s="11">
        <f t="shared" ca="1" si="46"/>
        <v>-2.0797763514918757E-2</v>
      </c>
      <c r="AG83" s="11">
        <f t="shared" ca="1" si="46"/>
        <v>3.6860610184870267E-2</v>
      </c>
      <c r="AH83" s="11">
        <f t="shared" ca="1" si="46"/>
        <v>-3.0595764743647759E-2</v>
      </c>
      <c r="AI83" s="11">
        <f t="shared" ca="1" si="46"/>
        <v>-4.3420124240764711E-2</v>
      </c>
      <c r="AJ83" s="11">
        <f t="shared" ca="1" si="46"/>
        <v>1.5117086559492765E-2</v>
      </c>
      <c r="AK83" s="11">
        <f t="shared" ca="1" si="46"/>
        <v>2.8572231538123129E-2</v>
      </c>
      <c r="AL83" s="12">
        <f t="shared" ca="1" si="46"/>
        <v>-4.4478387934599455E-2</v>
      </c>
      <c r="AM83" s="12">
        <f t="shared" ca="1" si="46"/>
        <v>-4.6821712947241939E-2</v>
      </c>
      <c r="AN83" s="12">
        <f t="shared" ca="1" si="46"/>
        <v>-5.3423834790975056E-3</v>
      </c>
      <c r="AO83" s="12">
        <f t="shared" ca="1" si="46"/>
        <v>-8.6121185715371971E-4</v>
      </c>
      <c r="AP83" s="12">
        <f t="shared" ca="1" si="46"/>
        <v>2.9421804756649978E-3</v>
      </c>
      <c r="AQ83" s="12">
        <f t="shared" ca="1" si="46"/>
        <v>2.5839558504494431E-2</v>
      </c>
    </row>
  </sheetData>
  <pageMargins left="0.85" right="0.5" top="0.9" bottom="0.4" header="0.5" footer="0.5"/>
  <pageSetup scale="84" fitToWidth="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2911-9E69-41B0-BAB4-48A50D4745C3}">
  <sheetPr>
    <tabColor rgb="FFFD6467"/>
    <pageSetUpPr fitToPage="1"/>
  </sheetPr>
  <dimension ref="A1:FJ134"/>
  <sheetViews>
    <sheetView zoomScale="85" zoomScaleNormal="85" workbookViewId="0">
      <pane xSplit="2" ySplit="4" topLeftCell="EI5" activePane="bottomRight" state="frozen"/>
      <selection activeCell="FG45" sqref="FG45"/>
      <selection pane="topRight" activeCell="FG45" sqref="FG45"/>
      <selection pane="bottomLeft" activeCell="FG45" sqref="FG45"/>
      <selection pane="bottomRight" activeCell="EM29" sqref="EM29:EM30"/>
    </sheetView>
  </sheetViews>
  <sheetFormatPr defaultRowHeight="12.75" x14ac:dyDescent="0.2"/>
  <cols>
    <col min="1" max="1" width="9.140625" hidden="1" customWidth="1"/>
    <col min="2" max="2" width="64.85546875" bestFit="1" customWidth="1"/>
  </cols>
  <sheetData>
    <row r="1" spans="1:166" ht="14.25" x14ac:dyDescent="0.2">
      <c r="B1" s="28" t="str">
        <f>Info!B3</f>
        <v>Seattle MD (King &amp; Snohomish Counties) Economic Forecast</v>
      </c>
      <c r="DU1" s="7"/>
      <c r="DY1" s="7"/>
    </row>
    <row r="2" spans="1:166" x14ac:dyDescent="0.2">
      <c r="B2" t="str">
        <f>Info!B4</f>
        <v>City of Seattle Office of Economic and Revenue Forecasts</v>
      </c>
      <c r="DU2" s="7"/>
      <c r="DY2" s="7"/>
      <c r="EL2" s="7"/>
    </row>
    <row r="3" spans="1:166" x14ac:dyDescent="0.2">
      <c r="C3" t="s">
        <v>174</v>
      </c>
      <c r="EI3" t="s">
        <v>173</v>
      </c>
    </row>
    <row r="4" spans="1:166" x14ac:dyDescent="0.2">
      <c r="B4" s="2"/>
      <c r="C4" s="14" t="s">
        <v>5</v>
      </c>
      <c r="D4" s="14" t="s">
        <v>6</v>
      </c>
      <c r="E4" s="14" t="s">
        <v>7</v>
      </c>
      <c r="F4" s="14" t="s">
        <v>8</v>
      </c>
      <c r="G4" s="14" t="s">
        <v>9</v>
      </c>
      <c r="H4" s="14" t="s">
        <v>10</v>
      </c>
      <c r="I4" s="14" t="s">
        <v>11</v>
      </c>
      <c r="J4" s="14" t="s">
        <v>12</v>
      </c>
      <c r="K4" s="14" t="s">
        <v>13</v>
      </c>
      <c r="L4" s="14" t="s">
        <v>14</v>
      </c>
      <c r="M4" s="14" t="s">
        <v>15</v>
      </c>
      <c r="N4" s="14" t="s">
        <v>16</v>
      </c>
      <c r="O4" s="14" t="s">
        <v>17</v>
      </c>
      <c r="P4" s="14" t="s">
        <v>18</v>
      </c>
      <c r="Q4" s="14" t="s">
        <v>19</v>
      </c>
      <c r="R4" s="14" t="s">
        <v>20</v>
      </c>
      <c r="S4" s="14" t="s">
        <v>21</v>
      </c>
      <c r="T4" s="14" t="s">
        <v>22</v>
      </c>
      <c r="U4" s="14" t="s">
        <v>23</v>
      </c>
      <c r="V4" s="14" t="s">
        <v>24</v>
      </c>
      <c r="W4" s="14" t="s">
        <v>25</v>
      </c>
      <c r="X4" s="14" t="s">
        <v>26</v>
      </c>
      <c r="Y4" s="14" t="s">
        <v>27</v>
      </c>
      <c r="Z4" s="14" t="s">
        <v>28</v>
      </c>
      <c r="AA4" s="14" t="s">
        <v>29</v>
      </c>
      <c r="AB4" s="14" t="s">
        <v>30</v>
      </c>
      <c r="AC4" s="14" t="s">
        <v>31</v>
      </c>
      <c r="AD4" s="14" t="s">
        <v>32</v>
      </c>
      <c r="AE4" s="14" t="s">
        <v>33</v>
      </c>
      <c r="AF4" s="14" t="s">
        <v>34</v>
      </c>
      <c r="AG4" s="14" t="s">
        <v>35</v>
      </c>
      <c r="AH4" s="14" t="s">
        <v>36</v>
      </c>
      <c r="AI4" s="14" t="s">
        <v>37</v>
      </c>
      <c r="AJ4" s="14" t="s">
        <v>38</v>
      </c>
      <c r="AK4" s="14" t="s">
        <v>39</v>
      </c>
      <c r="AL4" s="14" t="s">
        <v>40</v>
      </c>
      <c r="AM4" s="14" t="s">
        <v>41</v>
      </c>
      <c r="AN4" s="14" t="s">
        <v>42</v>
      </c>
      <c r="AO4" s="14" t="s">
        <v>43</v>
      </c>
      <c r="AP4" s="14" t="s">
        <v>44</v>
      </c>
      <c r="AQ4" s="14" t="s">
        <v>45</v>
      </c>
      <c r="AR4" s="14" t="s">
        <v>46</v>
      </c>
      <c r="AS4" s="14" t="s">
        <v>47</v>
      </c>
      <c r="AT4" s="14" t="s">
        <v>48</v>
      </c>
      <c r="AU4" s="14" t="s">
        <v>49</v>
      </c>
      <c r="AV4" s="14" t="s">
        <v>50</v>
      </c>
      <c r="AW4" s="14" t="s">
        <v>51</v>
      </c>
      <c r="AX4" s="14" t="s">
        <v>52</v>
      </c>
      <c r="AY4" s="14" t="s">
        <v>53</v>
      </c>
      <c r="AZ4" s="14" t="s">
        <v>54</v>
      </c>
      <c r="BA4" s="14" t="s">
        <v>55</v>
      </c>
      <c r="BB4" s="14" t="s">
        <v>56</v>
      </c>
      <c r="BC4" s="14" t="s">
        <v>57</v>
      </c>
      <c r="BD4" s="14" t="s">
        <v>58</v>
      </c>
      <c r="BE4" s="14" t="s">
        <v>59</v>
      </c>
      <c r="BF4" s="14" t="s">
        <v>60</v>
      </c>
      <c r="BG4" s="14" t="s">
        <v>61</v>
      </c>
      <c r="BH4" s="14" t="s">
        <v>62</v>
      </c>
      <c r="BI4" s="14" t="s">
        <v>63</v>
      </c>
      <c r="BJ4" s="14" t="s">
        <v>64</v>
      </c>
      <c r="BK4" s="14" t="s">
        <v>65</v>
      </c>
      <c r="BL4" s="14" t="s">
        <v>66</v>
      </c>
      <c r="BM4" s="14" t="s">
        <v>67</v>
      </c>
      <c r="BN4" s="14" t="s">
        <v>68</v>
      </c>
      <c r="BO4" s="14" t="s">
        <v>69</v>
      </c>
      <c r="BP4" s="14" t="s">
        <v>70</v>
      </c>
      <c r="BQ4" s="14" t="s">
        <v>71</v>
      </c>
      <c r="BR4" s="14" t="s">
        <v>72</v>
      </c>
      <c r="BS4" s="14" t="s">
        <v>73</v>
      </c>
      <c r="BT4" s="14" t="s">
        <v>74</v>
      </c>
      <c r="BU4" s="14" t="s">
        <v>75</v>
      </c>
      <c r="BV4" s="14" t="s">
        <v>76</v>
      </c>
      <c r="BW4" s="14" t="s">
        <v>77</v>
      </c>
      <c r="BX4" s="14" t="s">
        <v>78</v>
      </c>
      <c r="BY4" s="14" t="s">
        <v>79</v>
      </c>
      <c r="BZ4" s="14" t="s">
        <v>80</v>
      </c>
      <c r="CA4" s="14" t="s">
        <v>81</v>
      </c>
      <c r="CB4" s="14" t="s">
        <v>82</v>
      </c>
      <c r="CC4" s="14" t="s">
        <v>83</v>
      </c>
      <c r="CD4" s="14" t="s">
        <v>84</v>
      </c>
      <c r="CE4" s="14" t="s">
        <v>85</v>
      </c>
      <c r="CF4" s="14" t="s">
        <v>86</v>
      </c>
      <c r="CG4" s="14" t="s">
        <v>87</v>
      </c>
      <c r="CH4" s="14" t="s">
        <v>88</v>
      </c>
      <c r="CI4" s="14" t="s">
        <v>89</v>
      </c>
      <c r="CJ4" s="14" t="s">
        <v>90</v>
      </c>
      <c r="CK4" s="14" t="s">
        <v>91</v>
      </c>
      <c r="CL4" s="14" t="s">
        <v>92</v>
      </c>
      <c r="CM4" s="14" t="s">
        <v>93</v>
      </c>
      <c r="CN4" s="14" t="s">
        <v>94</v>
      </c>
      <c r="CO4" s="14" t="s">
        <v>95</v>
      </c>
      <c r="CP4" s="14" t="s">
        <v>96</v>
      </c>
      <c r="CQ4" s="14" t="s">
        <v>97</v>
      </c>
      <c r="CR4" s="14" t="s">
        <v>98</v>
      </c>
      <c r="CS4" s="14" t="s">
        <v>99</v>
      </c>
      <c r="CT4" s="14" t="s">
        <v>100</v>
      </c>
      <c r="CU4" s="14" t="s">
        <v>101</v>
      </c>
      <c r="CV4" s="14" t="s">
        <v>102</v>
      </c>
      <c r="CW4" s="14" t="s">
        <v>103</v>
      </c>
      <c r="CX4" s="14" t="s">
        <v>104</v>
      </c>
      <c r="CY4" s="14" t="s">
        <v>105</v>
      </c>
      <c r="CZ4" s="14" t="s">
        <v>106</v>
      </c>
      <c r="DA4" s="14" t="s">
        <v>107</v>
      </c>
      <c r="DB4" s="14" t="s">
        <v>108</v>
      </c>
      <c r="DC4" s="14" t="s">
        <v>109</v>
      </c>
      <c r="DD4" s="14" t="s">
        <v>110</v>
      </c>
      <c r="DE4" s="14" t="s">
        <v>111</v>
      </c>
      <c r="DF4" s="14" t="s">
        <v>112</v>
      </c>
      <c r="DG4" s="14" t="s">
        <v>113</v>
      </c>
      <c r="DH4" s="14" t="s">
        <v>114</v>
      </c>
      <c r="DI4" s="14" t="s">
        <v>115</v>
      </c>
      <c r="DJ4" s="14" t="s">
        <v>116</v>
      </c>
      <c r="DK4" s="14" t="s">
        <v>117</v>
      </c>
      <c r="DL4" s="14" t="s">
        <v>118</v>
      </c>
      <c r="DM4" s="14" t="s">
        <v>119</v>
      </c>
      <c r="DN4" s="14" t="s">
        <v>120</v>
      </c>
      <c r="DO4" s="14" t="s">
        <v>121</v>
      </c>
      <c r="DP4" s="14" t="s">
        <v>122</v>
      </c>
      <c r="DQ4" s="14" t="s">
        <v>123</v>
      </c>
      <c r="DR4" s="14" t="s">
        <v>124</v>
      </c>
      <c r="DS4" s="14" t="s">
        <v>125</v>
      </c>
      <c r="DT4" s="14" t="s">
        <v>126</v>
      </c>
      <c r="DU4" s="14" t="s">
        <v>127</v>
      </c>
      <c r="DV4" s="14" t="s">
        <v>128</v>
      </c>
      <c r="DW4" s="14" t="s">
        <v>129</v>
      </c>
      <c r="DX4" s="14" t="s">
        <v>130</v>
      </c>
      <c r="DY4" s="14" t="s">
        <v>131</v>
      </c>
      <c r="DZ4" s="14" t="s">
        <v>132</v>
      </c>
      <c r="EA4" s="14" t="s">
        <v>133</v>
      </c>
      <c r="EB4" s="14" t="s">
        <v>134</v>
      </c>
      <c r="EC4" s="14" t="s">
        <v>135</v>
      </c>
      <c r="ED4" s="14" t="s">
        <v>136</v>
      </c>
      <c r="EE4" s="14" t="s">
        <v>137</v>
      </c>
      <c r="EF4" s="14" t="s">
        <v>138</v>
      </c>
      <c r="EG4" s="14" t="s">
        <v>139</v>
      </c>
      <c r="EH4" s="14" t="s">
        <v>140</v>
      </c>
      <c r="EI4" s="14" t="s">
        <v>141</v>
      </c>
      <c r="EJ4" s="14" t="s">
        <v>142</v>
      </c>
      <c r="EK4" s="14" t="s">
        <v>143</v>
      </c>
      <c r="EL4" s="14" t="s">
        <v>144</v>
      </c>
      <c r="EM4" s="14" t="s">
        <v>145</v>
      </c>
      <c r="EN4" s="14" t="s">
        <v>146</v>
      </c>
      <c r="EO4" s="14" t="s">
        <v>147</v>
      </c>
      <c r="EP4" s="14" t="s">
        <v>148</v>
      </c>
      <c r="EQ4" s="14" t="s">
        <v>149</v>
      </c>
      <c r="ER4" s="14" t="s">
        <v>150</v>
      </c>
      <c r="ES4" s="14" t="s">
        <v>151</v>
      </c>
      <c r="ET4" s="14" t="s">
        <v>152</v>
      </c>
      <c r="EU4" s="14" t="s">
        <v>153</v>
      </c>
      <c r="EV4" s="14" t="s">
        <v>154</v>
      </c>
      <c r="EW4" s="14" t="s">
        <v>155</v>
      </c>
      <c r="EX4" s="14" t="s">
        <v>156</v>
      </c>
      <c r="EY4" s="14" t="s">
        <v>157</v>
      </c>
      <c r="EZ4" s="14" t="s">
        <v>158</v>
      </c>
      <c r="FA4" s="14" t="s">
        <v>159</v>
      </c>
      <c r="FB4" s="14" t="s">
        <v>160</v>
      </c>
      <c r="FC4" s="14" t="s">
        <v>161</v>
      </c>
      <c r="FD4" s="14" t="s">
        <v>162</v>
      </c>
      <c r="FE4" s="14" t="s">
        <v>163</v>
      </c>
      <c r="FF4" s="14" t="s">
        <v>164</v>
      </c>
      <c r="FG4" s="14" t="s">
        <v>267</v>
      </c>
      <c r="FH4" s="14" t="s">
        <v>268</v>
      </c>
      <c r="FI4" s="14" t="s">
        <v>269</v>
      </c>
      <c r="FJ4" s="14" t="s">
        <v>270</v>
      </c>
    </row>
    <row r="5" spans="1:166" x14ac:dyDescent="0.2">
      <c r="A5" t="s">
        <v>206</v>
      </c>
      <c r="B5" t="s">
        <v>1</v>
      </c>
      <c r="C5" s="47">
        <v>4.0096119200000002</v>
      </c>
      <c r="D5" s="47">
        <v>3.831485732</v>
      </c>
      <c r="E5" s="47">
        <v>3.5777499590000001</v>
      </c>
      <c r="F5" s="47">
        <v>3.6215985150000001</v>
      </c>
      <c r="G5" s="47">
        <v>3.9252761619999998</v>
      </c>
      <c r="H5" s="47">
        <v>4.2808844150000001</v>
      </c>
      <c r="I5" s="47">
        <v>4.6232536</v>
      </c>
      <c r="J5" s="47">
        <v>4.9165707850000002</v>
      </c>
      <c r="K5" s="47">
        <v>5.1263126730000002</v>
      </c>
      <c r="L5" s="47">
        <v>5.2643381979999999</v>
      </c>
      <c r="M5" s="47">
        <v>5.5087439890000001</v>
      </c>
      <c r="N5" s="47">
        <v>5.8375206549999996</v>
      </c>
      <c r="O5" s="47">
        <v>5.8881400739999998</v>
      </c>
      <c r="P5" s="47">
        <v>5.803164368</v>
      </c>
      <c r="Q5" s="47">
        <v>5.5518256350000001</v>
      </c>
      <c r="R5" s="47">
        <v>5.2097079199999996</v>
      </c>
      <c r="S5" s="47">
        <v>5.9171129201278987</v>
      </c>
      <c r="T5" s="47">
        <v>5.6491736998042157</v>
      </c>
      <c r="U5" s="47">
        <v>5.3251182254217104</v>
      </c>
      <c r="V5" s="47">
        <v>5.2236054495393978</v>
      </c>
      <c r="W5" s="47">
        <v>5.2854273935058451</v>
      </c>
      <c r="X5" s="47">
        <v>5.4284174592352867</v>
      </c>
      <c r="Y5" s="47">
        <v>5.5500165144353337</v>
      </c>
      <c r="Z5" s="47">
        <v>5.6412429192969542</v>
      </c>
      <c r="AA5" s="47">
        <v>5.5499104442110889</v>
      </c>
      <c r="AB5" s="47">
        <v>5.2665539251298812</v>
      </c>
      <c r="AC5" s="47">
        <v>4.919404915939702</v>
      </c>
      <c r="AD5" s="47">
        <v>4.7568102870440461</v>
      </c>
      <c r="AE5" s="47">
        <v>4.5587065496025714</v>
      </c>
      <c r="AF5" s="47">
        <v>4.30178811369509</v>
      </c>
      <c r="AG5" s="47">
        <v>3.9061870778419521</v>
      </c>
      <c r="AH5" s="47">
        <v>3.4010148563834077</v>
      </c>
      <c r="AI5" s="47">
        <v>3.3272250927762341</v>
      </c>
      <c r="AJ5" s="47">
        <v>3.533668650684668</v>
      </c>
      <c r="AK5" s="47">
        <v>3.6699918180815394</v>
      </c>
      <c r="AL5" s="47">
        <v>3.5057845594757264</v>
      </c>
      <c r="AM5" s="47">
        <v>3.2595671691193053</v>
      </c>
      <c r="AN5" s="47">
        <v>3.292563308017932</v>
      </c>
      <c r="AO5" s="47">
        <v>3.6830666845283098</v>
      </c>
      <c r="AP5" s="47">
        <v>4.0738338674398493</v>
      </c>
      <c r="AQ5" s="47">
        <v>4.1053682970825447</v>
      </c>
      <c r="AR5" s="47">
        <v>4.1074536013490537</v>
      </c>
      <c r="AS5" s="47">
        <v>4.1940690684678303</v>
      </c>
      <c r="AT5" s="47">
        <v>4.215420251290884</v>
      </c>
      <c r="AU5" s="47">
        <v>4.4563709093074735</v>
      </c>
      <c r="AV5" s="47">
        <v>4.8089550024848124</v>
      </c>
      <c r="AW5" s="47">
        <v>5.2128030960431682</v>
      </c>
      <c r="AX5" s="47">
        <v>5.9223798200035107</v>
      </c>
      <c r="AY5" s="47">
        <v>6.4502878724700912</v>
      </c>
      <c r="AZ5" s="47">
        <v>6.5000112472926155</v>
      </c>
      <c r="BA5" s="47">
        <v>6.512126783555467</v>
      </c>
      <c r="BB5" s="47">
        <v>6.6879564474050222</v>
      </c>
      <c r="BC5" s="47">
        <v>6.77726607388548</v>
      </c>
      <c r="BD5" s="47">
        <v>6.6764283457072411</v>
      </c>
      <c r="BE5" s="47">
        <v>6.3729557072209033</v>
      </c>
      <c r="BF5" s="47">
        <v>5.9182904957837534</v>
      </c>
      <c r="BG5" s="47">
        <v>5.6995591366988325</v>
      </c>
      <c r="BH5" s="47">
        <v>5.5738111940474964</v>
      </c>
      <c r="BI5" s="47">
        <v>5.3155795065377855</v>
      </c>
      <c r="BJ5" s="47">
        <v>5.1839550038035966</v>
      </c>
      <c r="BK5" s="47">
        <v>5.0582059441618474</v>
      </c>
      <c r="BL5" s="47">
        <v>4.7858821133466094</v>
      </c>
      <c r="BM5" s="47">
        <v>4.5420492975548541</v>
      </c>
      <c r="BN5" s="47">
        <v>4.1796794465527904</v>
      </c>
      <c r="BO5" s="47">
        <v>3.8373342535001504</v>
      </c>
      <c r="BP5" s="47">
        <v>3.943270113411331</v>
      </c>
      <c r="BQ5" s="47">
        <v>4.072365877714244</v>
      </c>
      <c r="BR5" s="47">
        <v>3.9975856004257904</v>
      </c>
      <c r="BS5" s="47">
        <v>3.6254564906694009</v>
      </c>
      <c r="BT5" s="47">
        <v>3.328284848408674</v>
      </c>
      <c r="BU5" s="47">
        <v>3.4013480373005649</v>
      </c>
      <c r="BV5" s="47">
        <v>3.3802672444345978</v>
      </c>
      <c r="BW5" s="47">
        <v>3.3752496566937018</v>
      </c>
      <c r="BX5" s="47">
        <v>3.769925504682063</v>
      </c>
      <c r="BY5" s="47">
        <v>4.2838479190523824</v>
      </c>
      <c r="BZ5" s="47">
        <v>5.1554028876046747</v>
      </c>
      <c r="CA5" s="47">
        <v>6.4239317373325369</v>
      </c>
      <c r="CB5" s="47">
        <v>8.1596961851288938</v>
      </c>
      <c r="CC5" s="47">
        <v>9.7490342763683486</v>
      </c>
      <c r="CD5" s="47">
        <v>10.376923144511514</v>
      </c>
      <c r="CE5" s="47">
        <v>10.520936035214648</v>
      </c>
      <c r="CF5" s="47">
        <v>10.228745001518851</v>
      </c>
      <c r="CG5" s="47">
        <v>10.117695174855024</v>
      </c>
      <c r="CH5" s="47">
        <v>10.162277680612045</v>
      </c>
      <c r="CI5" s="47">
        <v>9.7592520835343137</v>
      </c>
      <c r="CJ5" s="47">
        <v>9.3306158934222516</v>
      </c>
      <c r="CK5" s="47">
        <v>8.9224681367647918</v>
      </c>
      <c r="CL5" s="47">
        <v>8.4499468243892224</v>
      </c>
      <c r="CM5" s="47">
        <v>8.1950978182791303</v>
      </c>
      <c r="CN5" s="47">
        <v>8.2490486650697523</v>
      </c>
      <c r="CO5" s="47">
        <v>7.4383896231615658</v>
      </c>
      <c r="CP5" s="47">
        <v>6.2503864564860123</v>
      </c>
      <c r="CQ5" s="47">
        <v>5.308252057434574</v>
      </c>
      <c r="CR5" s="47">
        <v>5.2834770158748405</v>
      </c>
      <c r="CS5" s="47">
        <v>5.5250687225083661</v>
      </c>
      <c r="CT5" s="47">
        <v>5.5007448048356347</v>
      </c>
      <c r="CU5" s="47">
        <v>5.3710526288383704</v>
      </c>
      <c r="CV5" s="47">
        <v>5.2762460937445965</v>
      </c>
      <c r="CW5" s="47">
        <v>4.97531146367443</v>
      </c>
      <c r="CX5" s="47">
        <v>4.5941545763119152</v>
      </c>
      <c r="CY5" s="47">
        <v>4.4251006792827292</v>
      </c>
      <c r="CZ5" s="47">
        <v>4.3352014019995293</v>
      </c>
      <c r="DA5" s="47">
        <v>4.4161297633581285</v>
      </c>
      <c r="DB5" s="47">
        <v>4.5825860823113356</v>
      </c>
      <c r="DC5" s="47">
        <v>4.4843716350560179</v>
      </c>
      <c r="DD5" s="47">
        <v>4.2626796896093984</v>
      </c>
      <c r="DE5" s="47">
        <v>4.0678142390806125</v>
      </c>
      <c r="DF5" s="47">
        <v>3.9663370783591314</v>
      </c>
      <c r="DG5" s="47">
        <v>3.9213840190290177</v>
      </c>
      <c r="DH5" s="47">
        <v>3.9841624032223142</v>
      </c>
      <c r="DI5" s="47">
        <v>3.9777491944696051</v>
      </c>
      <c r="DJ5" s="47">
        <v>3.8466402070184711</v>
      </c>
      <c r="DK5" s="47">
        <v>3.6765223232168771</v>
      </c>
      <c r="DL5" s="47">
        <v>3.4499683179020715</v>
      </c>
      <c r="DM5" s="47">
        <v>3.4245457048415417</v>
      </c>
      <c r="DN5" s="47">
        <v>3.5901962711510276</v>
      </c>
      <c r="DO5" s="47">
        <v>3.4943580134201646</v>
      </c>
      <c r="DP5" s="47">
        <v>3.0301031572557275</v>
      </c>
      <c r="DQ5" s="47">
        <v>2.7792702858430181</v>
      </c>
      <c r="DR5" s="47">
        <v>2.6644390365731092</v>
      </c>
      <c r="DS5" s="48">
        <v>4.028898506806188</v>
      </c>
      <c r="DT5" s="48">
        <v>15.015849182127591</v>
      </c>
      <c r="DU5" s="48">
        <v>9.4209905878300706</v>
      </c>
      <c r="DV5" s="48">
        <v>6.948802998726733</v>
      </c>
      <c r="DW5" s="48">
        <v>6.0298490504359892</v>
      </c>
      <c r="DX5" s="48">
        <v>5.3460904022699172</v>
      </c>
      <c r="DY5" s="48">
        <v>4.6836918626448814</v>
      </c>
      <c r="DZ5" s="48">
        <v>3.8818035429681612</v>
      </c>
      <c r="EA5" s="48">
        <v>3.5950118552178232</v>
      </c>
      <c r="EB5" s="48">
        <v>3.5889786725457236</v>
      </c>
      <c r="EC5" s="48">
        <v>3.828150954285312</v>
      </c>
      <c r="ED5" s="48">
        <v>3.9462931510611079</v>
      </c>
      <c r="EE5" s="48">
        <v>3.8850142018954519</v>
      </c>
      <c r="EF5" s="48">
        <v>3.9323720627730392</v>
      </c>
      <c r="EG5" s="48">
        <v>4.040224070721818</v>
      </c>
      <c r="EH5" s="48">
        <v>4.2814452985734137</v>
      </c>
      <c r="EI5" s="48">
        <v>4.3668017249635112</v>
      </c>
      <c r="EJ5" s="48">
        <v>4.2554533343925929</v>
      </c>
      <c r="EK5" s="48">
        <v>4.0992479269782089</v>
      </c>
      <c r="EL5" s="48">
        <v>4.0491605055581159</v>
      </c>
      <c r="EM5" s="49">
        <v>4.0828139999999999</v>
      </c>
      <c r="EN5" s="49">
        <v>4.266839</v>
      </c>
      <c r="EO5" s="49">
        <v>4.318975</v>
      </c>
      <c r="EP5" s="49">
        <v>4.3799419999999998</v>
      </c>
      <c r="EQ5" s="49">
        <v>4.4067480000000003</v>
      </c>
      <c r="ER5" s="49">
        <v>4.4404320000000004</v>
      </c>
      <c r="ES5" s="49">
        <v>4.5054759999999998</v>
      </c>
      <c r="ET5" s="49">
        <v>4.5730120000000003</v>
      </c>
      <c r="EU5" s="49">
        <v>4.6234039999999998</v>
      </c>
      <c r="EV5" s="49">
        <v>4.6621779999999999</v>
      </c>
      <c r="EW5" s="49">
        <v>4.6773689999999997</v>
      </c>
      <c r="EX5" s="49">
        <v>4.6684409999999996</v>
      </c>
      <c r="EY5" s="49">
        <v>4.6415150000000001</v>
      </c>
      <c r="EZ5" s="49">
        <v>4.5911559999999998</v>
      </c>
      <c r="FA5" s="49">
        <v>4.5291319999999997</v>
      </c>
      <c r="FB5" s="49">
        <v>4.4479920000000002</v>
      </c>
      <c r="FC5" s="49">
        <v>4.3710599999999999</v>
      </c>
      <c r="FD5" s="49">
        <v>4.2842339999999997</v>
      </c>
      <c r="FE5" s="49">
        <v>4.2259609999999999</v>
      </c>
      <c r="FF5" s="49">
        <v>4.1723090000000003</v>
      </c>
      <c r="FG5" s="49">
        <v>4.1156009999999998</v>
      </c>
      <c r="FH5" s="49">
        <v>4.0899279999999996</v>
      </c>
      <c r="FI5" s="49">
        <v>4.0514890000000001</v>
      </c>
      <c r="FJ5" s="49">
        <v>4.0462579999999999</v>
      </c>
    </row>
    <row r="6" spans="1:166" x14ac:dyDescent="0.2">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6"/>
      <c r="EN6" s="46"/>
      <c r="EO6" s="46"/>
      <c r="EP6" s="46"/>
      <c r="EQ6" s="46"/>
      <c r="ER6" s="46"/>
      <c r="ES6" s="46"/>
      <c r="ET6" s="46"/>
      <c r="EU6" s="46"/>
      <c r="EV6" s="46"/>
      <c r="EW6" s="46"/>
      <c r="EX6" s="46"/>
      <c r="EY6" s="46"/>
      <c r="EZ6" s="46"/>
      <c r="FA6" s="46"/>
      <c r="FB6" s="46"/>
      <c r="FC6" s="46"/>
      <c r="FD6" s="46"/>
      <c r="FE6" s="46"/>
      <c r="FF6" s="46"/>
      <c r="FG6" s="46"/>
      <c r="FH6" s="46"/>
      <c r="FI6" s="46"/>
      <c r="FJ6" s="46"/>
    </row>
    <row r="7" spans="1:166" x14ac:dyDescent="0.2">
      <c r="A7" t="s">
        <v>207</v>
      </c>
      <c r="B7" t="s">
        <v>0</v>
      </c>
      <c r="C7" s="47">
        <v>1098</v>
      </c>
      <c r="D7" s="47">
        <v>1108.2333333333333</v>
      </c>
      <c r="E7" s="47">
        <v>1120.2666666666667</v>
      </c>
      <c r="F7" s="47">
        <v>1111.8000000000002</v>
      </c>
      <c r="G7" s="47">
        <v>1108.5</v>
      </c>
      <c r="H7" s="47">
        <v>1112.4666666666667</v>
      </c>
      <c r="I7" s="47">
        <v>1119.0999999999999</v>
      </c>
      <c r="J7" s="47">
        <v>1117.8999999999999</v>
      </c>
      <c r="K7" s="47">
        <v>1126.5</v>
      </c>
      <c r="L7" s="47">
        <v>1128.8666666666666</v>
      </c>
      <c r="M7" s="47">
        <v>1128.1666666666665</v>
      </c>
      <c r="N7" s="47">
        <v>1130.3</v>
      </c>
      <c r="O7" s="47">
        <v>1132.6333333333332</v>
      </c>
      <c r="P7" s="47">
        <v>1137.2333333333333</v>
      </c>
      <c r="Q7" s="47">
        <v>1154.0666666666666</v>
      </c>
      <c r="R7" s="47">
        <v>1137.4333333333336</v>
      </c>
      <c r="S7" s="47">
        <v>1142.8000000000002</v>
      </c>
      <c r="T7" s="47">
        <v>1148.3333333333333</v>
      </c>
      <c r="U7" s="47">
        <v>1153.5666666666666</v>
      </c>
      <c r="V7" s="47">
        <v>1163.9333333333334</v>
      </c>
      <c r="W7" s="47">
        <v>1173.1666666666667</v>
      </c>
      <c r="X7" s="47">
        <v>1174.0666666666668</v>
      </c>
      <c r="Y7" s="47">
        <v>1177.7333333333333</v>
      </c>
      <c r="Z7" s="47">
        <v>1169.1333333333334</v>
      </c>
      <c r="AA7" s="47">
        <v>1197.8</v>
      </c>
      <c r="AB7" s="47">
        <v>1207.5666666666668</v>
      </c>
      <c r="AC7" s="47">
        <v>1222.5333333333333</v>
      </c>
      <c r="AD7" s="47">
        <v>1242.5</v>
      </c>
      <c r="AE7" s="47">
        <v>1256.9000000000001</v>
      </c>
      <c r="AF7" s="47">
        <v>1282.1666666666665</v>
      </c>
      <c r="AG7" s="47">
        <v>1296.6333333333332</v>
      </c>
      <c r="AH7" s="47">
        <v>1316.4666666666667</v>
      </c>
      <c r="AI7" s="47">
        <v>1327.3666666666668</v>
      </c>
      <c r="AJ7" s="47">
        <v>1346.0999999999997</v>
      </c>
      <c r="AK7" s="47">
        <v>1357.8666666666668</v>
      </c>
      <c r="AL7" s="47">
        <v>1368.7333333333333</v>
      </c>
      <c r="AM7" s="47">
        <v>1372.9333333333334</v>
      </c>
      <c r="AN7" s="47">
        <v>1378.7</v>
      </c>
      <c r="AO7" s="47">
        <v>1390.1666666666667</v>
      </c>
      <c r="AP7" s="47">
        <v>1400.0666666666666</v>
      </c>
      <c r="AQ7" s="47">
        <v>1405.1999999999998</v>
      </c>
      <c r="AR7" s="47">
        <v>1413.8999999999999</v>
      </c>
      <c r="AS7" s="47">
        <v>1420.166666666667</v>
      </c>
      <c r="AT7" s="47">
        <v>1428.0666666666668</v>
      </c>
      <c r="AU7" s="47">
        <v>1419.3000000000004</v>
      </c>
      <c r="AV7" s="47">
        <v>1410.2666666666667</v>
      </c>
      <c r="AW7" s="47">
        <v>1395.9333333333334</v>
      </c>
      <c r="AX7" s="47">
        <v>1373.1666666666667</v>
      </c>
      <c r="AY7" s="47">
        <v>1356.1999999999998</v>
      </c>
      <c r="AZ7" s="47">
        <v>1348.5333333333333</v>
      </c>
      <c r="BA7" s="47">
        <v>1352.5333333333338</v>
      </c>
      <c r="BB7" s="47">
        <v>1348.2333333333331</v>
      </c>
      <c r="BC7" s="47">
        <v>1343.9333333333332</v>
      </c>
      <c r="BD7" s="47">
        <v>1339.4333333333334</v>
      </c>
      <c r="BE7" s="47">
        <v>1338.9666666666667</v>
      </c>
      <c r="BF7" s="47">
        <v>1342.3333333333333</v>
      </c>
      <c r="BG7" s="47">
        <v>1342.0333333333333</v>
      </c>
      <c r="BH7" s="47">
        <v>1348</v>
      </c>
      <c r="BI7" s="47">
        <v>1352.1666666666665</v>
      </c>
      <c r="BJ7" s="47">
        <v>1361.8333333333333</v>
      </c>
      <c r="BK7" s="47">
        <v>1367.6666666666665</v>
      </c>
      <c r="BL7" s="47">
        <v>1380</v>
      </c>
      <c r="BM7" s="47">
        <v>1389.2333333333333</v>
      </c>
      <c r="BN7" s="47">
        <v>1404.9333333333334</v>
      </c>
      <c r="BO7" s="47">
        <v>1415.2666666666669</v>
      </c>
      <c r="BP7" s="47">
        <v>1425.8666666666666</v>
      </c>
      <c r="BQ7" s="47">
        <v>1435.7</v>
      </c>
      <c r="BR7" s="47">
        <v>1443.8000000000002</v>
      </c>
      <c r="BS7" s="47">
        <v>1459.4</v>
      </c>
      <c r="BT7" s="47">
        <v>1469.8666666666668</v>
      </c>
      <c r="BU7" s="47">
        <v>1480.1999999999998</v>
      </c>
      <c r="BV7" s="47">
        <v>1489.1333333333332</v>
      </c>
      <c r="BW7" s="47">
        <v>1498.6333333333334</v>
      </c>
      <c r="BX7" s="47">
        <v>1497.6666666666665</v>
      </c>
      <c r="BY7" s="47">
        <v>1501.5</v>
      </c>
      <c r="BZ7" s="47">
        <v>1473.9333333333334</v>
      </c>
      <c r="CA7" s="47">
        <v>1451.2333333333331</v>
      </c>
      <c r="CB7" s="47">
        <v>1419.1333333333332</v>
      </c>
      <c r="CC7" s="47">
        <v>1404.0666666666666</v>
      </c>
      <c r="CD7" s="47">
        <v>1394.3666666666666</v>
      </c>
      <c r="CE7" s="47">
        <v>1388.3333333333333</v>
      </c>
      <c r="CF7" s="47">
        <v>1394.2666666666667</v>
      </c>
      <c r="CG7" s="47">
        <v>1397.4666666666669</v>
      </c>
      <c r="CH7" s="47">
        <v>1405.4666666666665</v>
      </c>
      <c r="CI7" s="47">
        <v>1409.8666666666666</v>
      </c>
      <c r="CJ7" s="47">
        <v>1418.9333333333334</v>
      </c>
      <c r="CK7" s="47">
        <v>1426.7666666666664</v>
      </c>
      <c r="CL7" s="47">
        <v>1434.8333333333335</v>
      </c>
      <c r="CM7" s="47">
        <v>1443.5666666666666</v>
      </c>
      <c r="CN7" s="47">
        <v>1456.5666666666666</v>
      </c>
      <c r="CO7" s="47">
        <v>1462.9</v>
      </c>
      <c r="CP7" s="47">
        <v>1476.7333333333333</v>
      </c>
      <c r="CQ7" s="47">
        <v>1486.9666666666667</v>
      </c>
      <c r="CR7" s="47">
        <v>1495.9666666666667</v>
      </c>
      <c r="CS7" s="47">
        <v>1505.4333333333332</v>
      </c>
      <c r="CT7" s="47">
        <v>1518.7</v>
      </c>
      <c r="CU7" s="47">
        <v>1528.6666666666667</v>
      </c>
      <c r="CV7" s="47">
        <v>1533.1333333333337</v>
      </c>
      <c r="CW7" s="47">
        <v>1550.2666666666669</v>
      </c>
      <c r="CX7" s="47">
        <v>1560.7666666666667</v>
      </c>
      <c r="CY7" s="47">
        <v>1572.5333333333338</v>
      </c>
      <c r="CZ7" s="47">
        <v>1585</v>
      </c>
      <c r="DA7" s="47">
        <v>1600.0666666666666</v>
      </c>
      <c r="DB7" s="47">
        <v>1611.5333333333335</v>
      </c>
      <c r="DC7" s="47">
        <v>1624.8000000000004</v>
      </c>
      <c r="DD7" s="47">
        <v>1640.4333333333336</v>
      </c>
      <c r="DE7" s="47">
        <v>1650.8000000000002</v>
      </c>
      <c r="DF7" s="47">
        <v>1659.5</v>
      </c>
      <c r="DG7" s="47">
        <v>1669.3</v>
      </c>
      <c r="DH7" s="47">
        <v>1682.9666666666667</v>
      </c>
      <c r="DI7" s="47">
        <v>1689.1000000000001</v>
      </c>
      <c r="DJ7" s="47">
        <v>1698.0333333333335</v>
      </c>
      <c r="DK7" s="47">
        <v>1710.6333333333337</v>
      </c>
      <c r="DL7" s="47">
        <v>1717.3</v>
      </c>
      <c r="DM7" s="47">
        <v>1725.5333333333333</v>
      </c>
      <c r="DN7" s="47">
        <v>1738.3000000000002</v>
      </c>
      <c r="DO7" s="47">
        <v>1743.9</v>
      </c>
      <c r="DP7" s="47">
        <v>1758</v>
      </c>
      <c r="DQ7" s="47">
        <v>1772.2666666666667</v>
      </c>
      <c r="DR7" s="47">
        <v>1779.4333333333334</v>
      </c>
      <c r="DS7" s="48">
        <v>1782.6333333333337</v>
      </c>
      <c r="DT7" s="48">
        <v>1581.866666666667</v>
      </c>
      <c r="DU7" s="48">
        <v>1633.3333333333333</v>
      </c>
      <c r="DV7" s="48">
        <v>1647.9666666666665</v>
      </c>
      <c r="DW7" s="48">
        <v>1645.3666666666668</v>
      </c>
      <c r="DX7" s="48">
        <v>1668.8666666666666</v>
      </c>
      <c r="DY7" s="48">
        <v>1704.4666666666667</v>
      </c>
      <c r="DZ7" s="48">
        <v>1736.9999999999998</v>
      </c>
      <c r="EA7" s="48">
        <v>1742.3666666666663</v>
      </c>
      <c r="EB7" s="48">
        <v>1757.5</v>
      </c>
      <c r="EC7" s="48">
        <v>1779.4666666666669</v>
      </c>
      <c r="ED7" s="48">
        <v>1776.7</v>
      </c>
      <c r="EE7" s="48">
        <v>1778.8666666666666</v>
      </c>
      <c r="EF7" s="48">
        <v>1782.0333333333335</v>
      </c>
      <c r="EG7" s="48">
        <v>1777.4333333333334</v>
      </c>
      <c r="EH7" s="48">
        <v>1778.1333333333332</v>
      </c>
      <c r="EI7" s="48">
        <v>1787.9</v>
      </c>
      <c r="EJ7" s="48">
        <v>1796.2999999999997</v>
      </c>
      <c r="EK7" s="48">
        <v>1801.2333333333333</v>
      </c>
      <c r="EL7" s="48">
        <v>1788.8</v>
      </c>
      <c r="EM7" s="49">
        <v>1800.22</v>
      </c>
      <c r="EN7" s="49">
        <v>1802.58</v>
      </c>
      <c r="EO7" s="49">
        <v>1804.6310000000001</v>
      </c>
      <c r="EP7" s="49">
        <v>1807.6189999999999</v>
      </c>
      <c r="EQ7" s="49">
        <v>1810.7329999999999</v>
      </c>
      <c r="ER7" s="49">
        <v>1812.5820000000001</v>
      </c>
      <c r="ES7" s="49">
        <v>1812.665</v>
      </c>
      <c r="ET7" s="49">
        <v>1813.4059999999999</v>
      </c>
      <c r="EU7" s="49">
        <v>1815.0150000000001</v>
      </c>
      <c r="EV7" s="49">
        <v>1816.28</v>
      </c>
      <c r="EW7" s="49">
        <v>1817.5989999999999</v>
      </c>
      <c r="EX7" s="49">
        <v>1819.933</v>
      </c>
      <c r="EY7" s="49">
        <v>1823.6020000000001</v>
      </c>
      <c r="EZ7" s="49">
        <v>1828.326</v>
      </c>
      <c r="FA7" s="49">
        <v>1834.0229999999999</v>
      </c>
      <c r="FB7" s="49">
        <v>1840.588</v>
      </c>
      <c r="FC7" s="49">
        <v>1846.9159999999999</v>
      </c>
      <c r="FD7" s="49">
        <v>1853.848</v>
      </c>
      <c r="FE7" s="49">
        <v>1860.7439999999999</v>
      </c>
      <c r="FF7" s="49">
        <v>1867.605</v>
      </c>
      <c r="FG7" s="49">
        <v>1873.8789999999999</v>
      </c>
      <c r="FH7" s="49">
        <v>1880.0440000000001</v>
      </c>
      <c r="FI7" s="49">
        <v>1885.5450000000001</v>
      </c>
      <c r="FJ7" s="49">
        <v>1890.704</v>
      </c>
    </row>
    <row r="8" spans="1:166" x14ac:dyDescent="0.2">
      <c r="A8" t="s">
        <v>208</v>
      </c>
      <c r="B8" t="s">
        <v>258</v>
      </c>
      <c r="C8" s="47">
        <v>277.13333333333333</v>
      </c>
      <c r="D8" s="47">
        <v>278.16666666666669</v>
      </c>
      <c r="E8" s="47">
        <v>279.8</v>
      </c>
      <c r="F8" s="47">
        <v>273.36666666666667</v>
      </c>
      <c r="G8" s="47">
        <v>270.63333333333333</v>
      </c>
      <c r="H8" s="47">
        <v>269.7</v>
      </c>
      <c r="I8" s="47">
        <v>272.13333333333333</v>
      </c>
      <c r="J8" s="47">
        <v>270.06666666666661</v>
      </c>
      <c r="K8" s="47">
        <v>269.83333333333331</v>
      </c>
      <c r="L8" s="47">
        <v>270.36666666666662</v>
      </c>
      <c r="M8" s="47">
        <v>268.29999999999995</v>
      </c>
      <c r="N8" s="47">
        <v>263.93333333333334</v>
      </c>
      <c r="O8" s="47">
        <v>258.76666666666665</v>
      </c>
      <c r="P8" s="47">
        <v>255.3666666666667</v>
      </c>
      <c r="Q8" s="47">
        <v>256.9666666666667</v>
      </c>
      <c r="R8" s="47">
        <v>248.4</v>
      </c>
      <c r="S8" s="47">
        <v>244.66666666666663</v>
      </c>
      <c r="T8" s="47">
        <v>243.70000000000002</v>
      </c>
      <c r="U8" s="47">
        <v>243.23333333333329</v>
      </c>
      <c r="V8" s="47">
        <v>243.23333333333335</v>
      </c>
      <c r="W8" s="47">
        <v>246.2</v>
      </c>
      <c r="X8" s="47">
        <v>244.13333333333338</v>
      </c>
      <c r="Y8" s="47">
        <v>239.73333333333335</v>
      </c>
      <c r="Z8" s="47">
        <v>222.56666666666666</v>
      </c>
      <c r="AA8" s="47">
        <v>240.5</v>
      </c>
      <c r="AB8" s="47">
        <v>245.16666666666671</v>
      </c>
      <c r="AC8" s="47">
        <v>250.66666666666669</v>
      </c>
      <c r="AD8" s="47">
        <v>258.46666666666664</v>
      </c>
      <c r="AE8" s="47">
        <v>266.70000000000005</v>
      </c>
      <c r="AF8" s="47">
        <v>273.23333333333335</v>
      </c>
      <c r="AG8" s="47">
        <v>280.26666666666665</v>
      </c>
      <c r="AH8" s="47">
        <v>288.73333333333335</v>
      </c>
      <c r="AI8" s="47">
        <v>289.33333333333337</v>
      </c>
      <c r="AJ8" s="47">
        <v>293.56666666666666</v>
      </c>
      <c r="AK8" s="47">
        <v>295.23333333333329</v>
      </c>
      <c r="AL8" s="47">
        <v>294.56666666666666</v>
      </c>
      <c r="AM8" s="47">
        <v>288.7</v>
      </c>
      <c r="AN8" s="47">
        <v>286.03333333333336</v>
      </c>
      <c r="AO8" s="47">
        <v>282.76666666666665</v>
      </c>
      <c r="AP8" s="47">
        <v>280.66666666666663</v>
      </c>
      <c r="AQ8" s="47">
        <v>274.60000000000002</v>
      </c>
      <c r="AR8" s="47">
        <v>277.06666666666666</v>
      </c>
      <c r="AS8" s="47">
        <v>275.60000000000002</v>
      </c>
      <c r="AT8" s="47">
        <v>275.46666666666664</v>
      </c>
      <c r="AU8" s="47">
        <v>272.63333333333338</v>
      </c>
      <c r="AV8" s="47">
        <v>269.23333333333335</v>
      </c>
      <c r="AW8" s="47">
        <v>266.63333333333333</v>
      </c>
      <c r="AX8" s="47">
        <v>257.40000000000003</v>
      </c>
      <c r="AY8" s="47">
        <v>248.33333333333331</v>
      </c>
      <c r="AZ8" s="47">
        <v>243.06666666666666</v>
      </c>
      <c r="BA8" s="47">
        <v>239.10000000000002</v>
      </c>
      <c r="BB8" s="47">
        <v>234.09999999999997</v>
      </c>
      <c r="BC8" s="47">
        <v>228.3</v>
      </c>
      <c r="BD8" s="47">
        <v>225.06666666666666</v>
      </c>
      <c r="BE8" s="47">
        <v>222.96666666666667</v>
      </c>
      <c r="BF8" s="47">
        <v>221.79999999999995</v>
      </c>
      <c r="BG8" s="47">
        <v>221.56666666666666</v>
      </c>
      <c r="BH8" s="47">
        <v>221.83333333333331</v>
      </c>
      <c r="BI8" s="47">
        <v>223.03333333333336</v>
      </c>
      <c r="BJ8" s="47">
        <v>226.6</v>
      </c>
      <c r="BK8" s="47">
        <v>229.06666666666666</v>
      </c>
      <c r="BL8" s="47">
        <v>233.79999999999998</v>
      </c>
      <c r="BM8" s="47">
        <v>234.26666666666665</v>
      </c>
      <c r="BN8" s="47">
        <v>243.2</v>
      </c>
      <c r="BO8" s="47">
        <v>248</v>
      </c>
      <c r="BP8" s="47">
        <v>251.83333333333331</v>
      </c>
      <c r="BQ8" s="47">
        <v>254.2</v>
      </c>
      <c r="BR8" s="47">
        <v>256.89999999999998</v>
      </c>
      <c r="BS8" s="47">
        <v>262</v>
      </c>
      <c r="BT8" s="47">
        <v>266.39999999999998</v>
      </c>
      <c r="BU8" s="47">
        <v>269.59999999999997</v>
      </c>
      <c r="BV8" s="47">
        <v>270.83333333333337</v>
      </c>
      <c r="BW8" s="47">
        <v>271</v>
      </c>
      <c r="BX8" s="47">
        <v>269.06666666666666</v>
      </c>
      <c r="BY8" s="47">
        <v>267.10000000000002</v>
      </c>
      <c r="BZ8" s="47">
        <v>251.4</v>
      </c>
      <c r="CA8" s="47">
        <v>245.36666666666667</v>
      </c>
      <c r="CB8" s="47">
        <v>233.63333333333333</v>
      </c>
      <c r="CC8" s="47">
        <v>225.83333333333331</v>
      </c>
      <c r="CD8" s="47">
        <v>220.3</v>
      </c>
      <c r="CE8" s="47">
        <v>217.5</v>
      </c>
      <c r="CF8" s="47">
        <v>216.2</v>
      </c>
      <c r="CG8" s="47">
        <v>216.23333333333335</v>
      </c>
      <c r="CH8" s="47">
        <v>217.06666666666666</v>
      </c>
      <c r="CI8" s="47">
        <v>217.56666666666666</v>
      </c>
      <c r="CJ8" s="47">
        <v>220.56666666666666</v>
      </c>
      <c r="CK8" s="47">
        <v>224.06666666666666</v>
      </c>
      <c r="CL8" s="47">
        <v>226.73333333333335</v>
      </c>
      <c r="CM8" s="47">
        <v>228.66666666666669</v>
      </c>
      <c r="CN8" s="47">
        <v>232.4</v>
      </c>
      <c r="CO8" s="47">
        <v>235.56666666666666</v>
      </c>
      <c r="CP8" s="47">
        <v>238.83333333333331</v>
      </c>
      <c r="CQ8" s="47">
        <v>241.13333333333333</v>
      </c>
      <c r="CR8" s="47">
        <v>242.33333333333337</v>
      </c>
      <c r="CS8" s="47">
        <v>244.03333333333333</v>
      </c>
      <c r="CT8" s="47">
        <v>244.66666666666669</v>
      </c>
      <c r="CU8" s="47">
        <v>245.26666666666665</v>
      </c>
      <c r="CV8" s="47">
        <v>246.5</v>
      </c>
      <c r="CW8" s="47">
        <v>250.10000000000002</v>
      </c>
      <c r="CX8" s="47">
        <v>253.23333333333335</v>
      </c>
      <c r="CY8" s="47">
        <v>256.16666666666669</v>
      </c>
      <c r="CZ8" s="47">
        <v>257.23333333333335</v>
      </c>
      <c r="DA8" s="47">
        <v>258.83333333333331</v>
      </c>
      <c r="DB8" s="47">
        <v>259.66666666666669</v>
      </c>
      <c r="DC8" s="47">
        <v>261.43333333333334</v>
      </c>
      <c r="DD8" s="47">
        <v>262.56666666666666</v>
      </c>
      <c r="DE8" s="47">
        <v>262.13333333333333</v>
      </c>
      <c r="DF8" s="47">
        <v>260.59999999999997</v>
      </c>
      <c r="DG8" s="47">
        <v>260.3</v>
      </c>
      <c r="DH8" s="47">
        <v>260.13333333333333</v>
      </c>
      <c r="DI8" s="47">
        <v>257.76666666666665</v>
      </c>
      <c r="DJ8" s="47">
        <v>258.2</v>
      </c>
      <c r="DK8" s="47">
        <v>260.8</v>
      </c>
      <c r="DL8" s="47">
        <v>262.7</v>
      </c>
      <c r="DM8" s="47">
        <v>264.76666666666665</v>
      </c>
      <c r="DN8" s="47">
        <v>268.60000000000002</v>
      </c>
      <c r="DO8" s="47">
        <v>269.0333333333333</v>
      </c>
      <c r="DP8" s="47">
        <v>271.4666666666667</v>
      </c>
      <c r="DQ8" s="47">
        <v>271.70000000000005</v>
      </c>
      <c r="DR8" s="47">
        <v>271.73333333333335</v>
      </c>
      <c r="DS8" s="48">
        <v>271.33333333333337</v>
      </c>
      <c r="DT8" s="48">
        <v>246</v>
      </c>
      <c r="DU8" s="48">
        <v>247.46666666666667</v>
      </c>
      <c r="DV8" s="48">
        <v>245.8</v>
      </c>
      <c r="DW8" s="48">
        <v>243.4</v>
      </c>
      <c r="DX8" s="48">
        <v>243.06666666666666</v>
      </c>
      <c r="DY8" s="48">
        <v>243.06666666666666</v>
      </c>
      <c r="DZ8" s="48">
        <v>246.1</v>
      </c>
      <c r="EA8" s="48">
        <v>245.5</v>
      </c>
      <c r="EB8" s="48">
        <v>247.7</v>
      </c>
      <c r="EC8" s="48">
        <v>251.53333333333333</v>
      </c>
      <c r="ED8" s="48">
        <v>253</v>
      </c>
      <c r="EE8" s="48">
        <v>252.76666666666671</v>
      </c>
      <c r="EF8" s="48">
        <v>252.43333333333334</v>
      </c>
      <c r="EG8" s="48">
        <v>251.93333333333334</v>
      </c>
      <c r="EH8" s="48">
        <v>251.76666666666668</v>
      </c>
      <c r="EI8" s="48">
        <v>252.03333333333333</v>
      </c>
      <c r="EJ8" s="48">
        <v>252.43333333333334</v>
      </c>
      <c r="EK8" s="48">
        <v>251.8</v>
      </c>
      <c r="EL8" s="48">
        <v>236.79999999999998</v>
      </c>
      <c r="EM8" s="49">
        <v>243.3116</v>
      </c>
      <c r="EN8" s="49">
        <v>242.84719999999999</v>
      </c>
      <c r="EO8" s="49">
        <v>242.87459999999999</v>
      </c>
      <c r="EP8" s="49">
        <v>242.67060000000001</v>
      </c>
      <c r="EQ8" s="49">
        <v>242.51259999999999</v>
      </c>
      <c r="ER8" s="49">
        <v>243.09540000000001</v>
      </c>
      <c r="ES8" s="49">
        <v>243.5592</v>
      </c>
      <c r="ET8" s="49">
        <v>243.8826</v>
      </c>
      <c r="EU8" s="49">
        <v>244.43620000000001</v>
      </c>
      <c r="EV8" s="49">
        <v>244.9992</v>
      </c>
      <c r="EW8" s="49">
        <v>245.5986</v>
      </c>
      <c r="EX8" s="49">
        <v>246.15539999999999</v>
      </c>
      <c r="EY8" s="49">
        <v>246.8194</v>
      </c>
      <c r="EZ8" s="49">
        <v>247.5196</v>
      </c>
      <c r="FA8" s="49">
        <v>248.41929999999999</v>
      </c>
      <c r="FB8" s="49">
        <v>249.45</v>
      </c>
      <c r="FC8" s="49">
        <v>250.4074</v>
      </c>
      <c r="FD8" s="49">
        <v>251.67570000000001</v>
      </c>
      <c r="FE8" s="49">
        <v>252.78039999999999</v>
      </c>
      <c r="FF8" s="49">
        <v>253.97069999999999</v>
      </c>
      <c r="FG8" s="49">
        <v>254.79810000000001</v>
      </c>
      <c r="FH8" s="49">
        <v>255.5333</v>
      </c>
      <c r="FI8" s="49">
        <v>256.2724</v>
      </c>
      <c r="FJ8" s="49">
        <v>256.97770000000003</v>
      </c>
    </row>
    <row r="9" spans="1:166" x14ac:dyDescent="0.2">
      <c r="A9" t="s">
        <v>275</v>
      </c>
      <c r="B9" t="s">
        <v>276</v>
      </c>
      <c r="C9" s="47">
        <v>63.666666666666664</v>
      </c>
      <c r="D9" s="47">
        <v>65.766666666666666</v>
      </c>
      <c r="E9" s="47">
        <v>65.766666666666666</v>
      </c>
      <c r="F9" s="47">
        <v>62.466666666666669</v>
      </c>
      <c r="G9" s="47">
        <v>61.933333333333337</v>
      </c>
      <c r="H9" s="47">
        <v>61.4</v>
      </c>
      <c r="I9" s="47">
        <v>62.06666666666667</v>
      </c>
      <c r="J9" s="47">
        <v>62.4</v>
      </c>
      <c r="K9" s="47">
        <v>63</v>
      </c>
      <c r="L9" s="47">
        <v>64.3</v>
      </c>
      <c r="M9" s="47">
        <v>63.633333333333333</v>
      </c>
      <c r="N9" s="47">
        <v>62.8</v>
      </c>
      <c r="O9" s="47">
        <v>61.566666666666663</v>
      </c>
      <c r="P9" s="47">
        <v>59.93333333333333</v>
      </c>
      <c r="Q9" s="47">
        <v>60</v>
      </c>
      <c r="R9" s="47">
        <v>59.93333333333333</v>
      </c>
      <c r="S9" s="47">
        <v>59.5</v>
      </c>
      <c r="T9" s="47">
        <v>59.333333333333336</v>
      </c>
      <c r="U9" s="47">
        <v>59.066666666666663</v>
      </c>
      <c r="V9" s="47">
        <v>59.833333333333336</v>
      </c>
      <c r="W9" s="47">
        <v>60.2</v>
      </c>
      <c r="X9" s="47">
        <v>60.2</v>
      </c>
      <c r="Y9" s="47">
        <v>60.2</v>
      </c>
      <c r="Z9" s="47">
        <v>59.166666666666664</v>
      </c>
      <c r="AA9" s="47">
        <v>60.5</v>
      </c>
      <c r="AB9" s="47">
        <v>61.333333333333336</v>
      </c>
      <c r="AC9" s="47">
        <v>62.3</v>
      </c>
      <c r="AD9" s="47">
        <v>64.3</v>
      </c>
      <c r="AE9" s="47">
        <v>66.766666666666666</v>
      </c>
      <c r="AF9" s="47">
        <v>67.366666666666674</v>
      </c>
      <c r="AG9" s="47">
        <v>68.233333333333334</v>
      </c>
      <c r="AH9" s="47">
        <v>70.833333333333329</v>
      </c>
      <c r="AI9" s="47">
        <v>70.899999999999991</v>
      </c>
      <c r="AJ9" s="47">
        <v>72.8</v>
      </c>
      <c r="AK9" s="47">
        <v>74.566666666666663</v>
      </c>
      <c r="AL9" s="47">
        <v>76.733333333333334</v>
      </c>
      <c r="AM9" s="47">
        <v>77.433333333333337</v>
      </c>
      <c r="AN9" s="47">
        <v>79.2</v>
      </c>
      <c r="AO9" s="47">
        <v>81.13333333333334</v>
      </c>
      <c r="AP9" s="47">
        <v>82.5</v>
      </c>
      <c r="AQ9" s="47">
        <v>84.100000000000009</v>
      </c>
      <c r="AR9" s="47">
        <v>85.2</v>
      </c>
      <c r="AS9" s="47">
        <v>85.366666666666674</v>
      </c>
      <c r="AT9" s="47">
        <v>86.86666666666666</v>
      </c>
      <c r="AU9" s="47">
        <v>86.7</v>
      </c>
      <c r="AV9" s="47">
        <v>84.2</v>
      </c>
      <c r="AW9" s="47">
        <v>82.766666666666666</v>
      </c>
      <c r="AX9" s="47">
        <v>79.2</v>
      </c>
      <c r="AY9" s="47">
        <v>78.833333333333329</v>
      </c>
      <c r="AZ9" s="47">
        <v>77.13333333333334</v>
      </c>
      <c r="BA9" s="47">
        <v>77.233333333333334</v>
      </c>
      <c r="BB9" s="47">
        <v>76.36666666666666</v>
      </c>
      <c r="BC9" s="47">
        <v>75.366666666666674</v>
      </c>
      <c r="BD9" s="47">
        <v>75.333333333333329</v>
      </c>
      <c r="BE9" s="47">
        <v>75.466666666666669</v>
      </c>
      <c r="BF9" s="47">
        <v>76.36666666666666</v>
      </c>
      <c r="BG9" s="47">
        <v>77.2</v>
      </c>
      <c r="BH9" s="47">
        <v>77.233333333333334</v>
      </c>
      <c r="BI9" s="47">
        <v>77.63333333333334</v>
      </c>
      <c r="BJ9" s="47">
        <v>79.533333333333331</v>
      </c>
      <c r="BK9" s="47">
        <v>80.400000000000006</v>
      </c>
      <c r="BL9" s="47">
        <v>82.066666666666663</v>
      </c>
      <c r="BM9" s="47">
        <v>84.600000000000009</v>
      </c>
      <c r="BN9" s="47">
        <v>87.166666666666671</v>
      </c>
      <c r="BO9" s="47">
        <v>89.533333333333346</v>
      </c>
      <c r="BP9" s="47">
        <v>91.86666666666666</v>
      </c>
      <c r="BQ9" s="47">
        <v>92.866666666666674</v>
      </c>
      <c r="BR9" s="47">
        <v>93.833333333333314</v>
      </c>
      <c r="BS9" s="47">
        <v>97.333333333333314</v>
      </c>
      <c r="BT9" s="47">
        <v>100.66666666666669</v>
      </c>
      <c r="BU9" s="47">
        <v>101.53333333333332</v>
      </c>
      <c r="BV9" s="47">
        <v>101.56666666666666</v>
      </c>
      <c r="BW9" s="47">
        <v>100.73333333333332</v>
      </c>
      <c r="BX9" s="47">
        <v>99.033333333333317</v>
      </c>
      <c r="BY9" s="47">
        <v>97.3</v>
      </c>
      <c r="BZ9" s="47">
        <v>91.666666666666686</v>
      </c>
      <c r="CA9" s="47">
        <v>83.266666666666666</v>
      </c>
      <c r="CB9" s="47">
        <v>77.066666666666663</v>
      </c>
      <c r="CC9" s="47">
        <v>72.666666666666671</v>
      </c>
      <c r="CD9" s="47">
        <v>69.333333333333329</v>
      </c>
      <c r="CE9" s="47">
        <v>67.266666666666666</v>
      </c>
      <c r="CF9" s="47">
        <v>66</v>
      </c>
      <c r="CG9" s="47">
        <v>65.766666666666666</v>
      </c>
      <c r="CH9" s="47">
        <v>65.2</v>
      </c>
      <c r="CI9" s="47">
        <v>63.56666666666667</v>
      </c>
      <c r="CJ9" s="47">
        <v>63.533333333333331</v>
      </c>
      <c r="CK9" s="47">
        <v>63.93333333333333</v>
      </c>
      <c r="CL9" s="47">
        <v>63.93333333333333</v>
      </c>
      <c r="CM9" s="47">
        <v>64.233333333333334</v>
      </c>
      <c r="CN9" s="47">
        <v>65.966666666666669</v>
      </c>
      <c r="CO9" s="47">
        <v>67.166666666666671</v>
      </c>
      <c r="CP9" s="47">
        <v>69.066666666666663</v>
      </c>
      <c r="CQ9" s="47">
        <v>70.533333333333331</v>
      </c>
      <c r="CR9" s="47">
        <v>71.63333333333334</v>
      </c>
      <c r="CS9" s="47">
        <v>73.633333333333326</v>
      </c>
      <c r="CT9" s="47">
        <v>74.399999999999991</v>
      </c>
      <c r="CU9" s="47">
        <v>75.599999999999994</v>
      </c>
      <c r="CV9" s="47">
        <v>76.633333333333326</v>
      </c>
      <c r="CW9" s="47">
        <v>79.666666666666671</v>
      </c>
      <c r="CX9" s="47">
        <v>82.733333333333334</v>
      </c>
      <c r="CY9" s="47">
        <v>85.13333333333334</v>
      </c>
      <c r="CZ9" s="47">
        <v>86.600000000000009</v>
      </c>
      <c r="DA9" s="47">
        <v>87.266666666666666</v>
      </c>
      <c r="DB9" s="47">
        <v>88.666666666666671</v>
      </c>
      <c r="DC9" s="47">
        <v>90.966666666666683</v>
      </c>
      <c r="DD9" s="47">
        <v>92.63333333333334</v>
      </c>
      <c r="DE9" s="47">
        <v>94.066666666666677</v>
      </c>
      <c r="DF9" s="47">
        <v>95.033333333333317</v>
      </c>
      <c r="DG9" s="47">
        <v>96.4</v>
      </c>
      <c r="DH9" s="47">
        <v>97.26666666666668</v>
      </c>
      <c r="DI9" s="47">
        <v>97.7</v>
      </c>
      <c r="DJ9" s="47">
        <v>98.8</v>
      </c>
      <c r="DK9" s="47">
        <v>101.06666666666666</v>
      </c>
      <c r="DL9" s="47">
        <v>102.23333333333332</v>
      </c>
      <c r="DM9" s="47">
        <v>103.33333333333331</v>
      </c>
      <c r="DN9" s="47">
        <v>104.56666666666668</v>
      </c>
      <c r="DO9" s="47">
        <v>103.13333333333333</v>
      </c>
      <c r="DP9" s="47">
        <v>104.6</v>
      </c>
      <c r="DQ9" s="47">
        <v>104.9</v>
      </c>
      <c r="DR9" s="47">
        <v>104.96666666666668</v>
      </c>
      <c r="DS9" s="48">
        <v>105.43333333333334</v>
      </c>
      <c r="DT9" s="48">
        <v>92.966666666666683</v>
      </c>
      <c r="DU9" s="48">
        <v>100.76666666666668</v>
      </c>
      <c r="DV9" s="48">
        <v>103.2</v>
      </c>
      <c r="DW9" s="48">
        <v>103.5</v>
      </c>
      <c r="DX9" s="48">
        <v>104.7</v>
      </c>
      <c r="DY9" s="48">
        <v>105</v>
      </c>
      <c r="DZ9" s="48">
        <v>106</v>
      </c>
      <c r="EA9" s="48">
        <v>104.26666666666668</v>
      </c>
      <c r="EB9" s="48">
        <v>105.56666666666666</v>
      </c>
      <c r="EC9" s="48">
        <v>107.43333333333334</v>
      </c>
      <c r="ED9" s="48">
        <v>107.5</v>
      </c>
      <c r="EE9" s="48">
        <v>106.96666666666668</v>
      </c>
      <c r="EF9" s="48">
        <v>105.7</v>
      </c>
      <c r="EG9" s="48">
        <v>103.76666666666668</v>
      </c>
      <c r="EH9" s="48">
        <v>101.93333333333334</v>
      </c>
      <c r="EI9" s="48">
        <v>101.1</v>
      </c>
      <c r="EJ9" s="48">
        <v>100.56666666666666</v>
      </c>
      <c r="EK9" s="48">
        <v>99.9</v>
      </c>
      <c r="EL9" s="48">
        <v>98.1</v>
      </c>
      <c r="EM9" s="49">
        <v>97.470290000000006</v>
      </c>
      <c r="EN9" s="49">
        <v>96.909729999999996</v>
      </c>
      <c r="EO9" s="49">
        <v>96.839209999999994</v>
      </c>
      <c r="EP9" s="49">
        <v>96.707440000000005</v>
      </c>
      <c r="EQ9" s="49">
        <v>96.455749999999995</v>
      </c>
      <c r="ER9" s="49">
        <v>96.330939999999998</v>
      </c>
      <c r="ES9" s="49">
        <v>96.260310000000004</v>
      </c>
      <c r="ET9" s="49">
        <v>96.299850000000006</v>
      </c>
      <c r="EU9" s="49">
        <v>96.443420000000003</v>
      </c>
      <c r="EV9" s="49">
        <v>96.56823</v>
      </c>
      <c r="EW9" s="49">
        <v>96.872969999999995</v>
      </c>
      <c r="EX9" s="49">
        <v>97.258290000000002</v>
      </c>
      <c r="EY9" s="49">
        <v>97.677769999999995</v>
      </c>
      <c r="EZ9" s="49">
        <v>98.099469999999997</v>
      </c>
      <c r="FA9" s="49">
        <v>98.724540000000005</v>
      </c>
      <c r="FB9" s="49">
        <v>99.455479999999994</v>
      </c>
      <c r="FC9" s="49">
        <v>100.0552</v>
      </c>
      <c r="FD9" s="49">
        <v>100.79689999999999</v>
      </c>
      <c r="FE9" s="49">
        <v>101.3584</v>
      </c>
      <c r="FF9" s="49">
        <v>102.03449999999999</v>
      </c>
      <c r="FG9" s="49">
        <v>102.5805</v>
      </c>
      <c r="FH9" s="49">
        <v>103.0718</v>
      </c>
      <c r="FI9" s="49">
        <v>103.559</v>
      </c>
      <c r="FJ9" s="49">
        <v>104.05500000000001</v>
      </c>
    </row>
    <row r="10" spans="1:166" x14ac:dyDescent="0.2">
      <c r="A10" t="s">
        <v>212</v>
      </c>
      <c r="B10" t="s">
        <v>248</v>
      </c>
      <c r="C10" s="47">
        <v>213.46666666666667</v>
      </c>
      <c r="D10" s="47">
        <v>212.4</v>
      </c>
      <c r="E10" s="47">
        <v>214.03333333333333</v>
      </c>
      <c r="F10" s="47">
        <v>210.9</v>
      </c>
      <c r="G10" s="47">
        <v>208.7</v>
      </c>
      <c r="H10" s="47">
        <v>208.3</v>
      </c>
      <c r="I10" s="47">
        <v>210.06666666666663</v>
      </c>
      <c r="J10" s="47">
        <v>207.66666666666663</v>
      </c>
      <c r="K10" s="47">
        <v>206.83333333333331</v>
      </c>
      <c r="L10" s="47">
        <v>206.06666666666663</v>
      </c>
      <c r="M10" s="47">
        <v>204.66666666666663</v>
      </c>
      <c r="N10" s="47">
        <v>201.13333333333333</v>
      </c>
      <c r="O10" s="47">
        <v>197.2</v>
      </c>
      <c r="P10" s="47">
        <v>195.43333333333337</v>
      </c>
      <c r="Q10" s="47">
        <v>196.96666666666667</v>
      </c>
      <c r="R10" s="47">
        <v>188.46666666666667</v>
      </c>
      <c r="S10" s="47">
        <v>185.16666666666663</v>
      </c>
      <c r="T10" s="47">
        <v>184.36666666666667</v>
      </c>
      <c r="U10" s="47">
        <v>184.16666666666663</v>
      </c>
      <c r="V10" s="47">
        <v>183.4</v>
      </c>
      <c r="W10" s="47">
        <v>186</v>
      </c>
      <c r="X10" s="47">
        <v>183.93333333333337</v>
      </c>
      <c r="Y10" s="47">
        <v>179.53333333333333</v>
      </c>
      <c r="Z10" s="47">
        <v>163.4</v>
      </c>
      <c r="AA10" s="47">
        <v>180</v>
      </c>
      <c r="AB10" s="47">
        <v>183.83333333333337</v>
      </c>
      <c r="AC10" s="47">
        <v>188.36666666666667</v>
      </c>
      <c r="AD10" s="47">
        <v>194.16666666666663</v>
      </c>
      <c r="AE10" s="47">
        <v>199.93333333333337</v>
      </c>
      <c r="AF10" s="47">
        <v>205.86666666666665</v>
      </c>
      <c r="AG10" s="47">
        <v>212.0333333333333</v>
      </c>
      <c r="AH10" s="47">
        <v>217.9</v>
      </c>
      <c r="AI10" s="47">
        <v>218.43333333333337</v>
      </c>
      <c r="AJ10" s="47">
        <v>220.76666666666665</v>
      </c>
      <c r="AK10" s="47">
        <v>220.66666666666663</v>
      </c>
      <c r="AL10" s="47">
        <v>217.83333333333331</v>
      </c>
      <c r="AM10" s="47">
        <v>211.26666666666665</v>
      </c>
      <c r="AN10" s="47">
        <v>206.83333333333337</v>
      </c>
      <c r="AO10" s="47">
        <v>201.63333333333333</v>
      </c>
      <c r="AP10" s="47">
        <v>198.16666666666663</v>
      </c>
      <c r="AQ10" s="47">
        <v>190.5</v>
      </c>
      <c r="AR10" s="47">
        <v>191.86666666666667</v>
      </c>
      <c r="AS10" s="47">
        <v>190.23333333333335</v>
      </c>
      <c r="AT10" s="47">
        <v>188.6</v>
      </c>
      <c r="AU10" s="47">
        <v>185.93333333333337</v>
      </c>
      <c r="AV10" s="47">
        <v>185.03333333333333</v>
      </c>
      <c r="AW10" s="47">
        <v>183.86666666666665</v>
      </c>
      <c r="AX10" s="47">
        <v>178.20000000000002</v>
      </c>
      <c r="AY10" s="47">
        <v>169.5</v>
      </c>
      <c r="AZ10" s="47">
        <v>165.93333333333334</v>
      </c>
      <c r="BA10" s="47">
        <v>161.86666666666667</v>
      </c>
      <c r="BB10" s="47">
        <v>157.73333333333332</v>
      </c>
      <c r="BC10" s="47">
        <v>152.93333333333334</v>
      </c>
      <c r="BD10" s="47">
        <v>149.73333333333335</v>
      </c>
      <c r="BE10" s="47">
        <v>147.5</v>
      </c>
      <c r="BF10" s="47">
        <v>145.43333333333331</v>
      </c>
      <c r="BG10" s="47">
        <v>144.36666666666667</v>
      </c>
      <c r="BH10" s="47">
        <v>144.6</v>
      </c>
      <c r="BI10" s="47">
        <v>145.4</v>
      </c>
      <c r="BJ10" s="47">
        <v>147.06666666666666</v>
      </c>
      <c r="BK10" s="47">
        <v>148.66666666666666</v>
      </c>
      <c r="BL10" s="47">
        <v>151.73333333333332</v>
      </c>
      <c r="BM10" s="47">
        <v>149.66666666666666</v>
      </c>
      <c r="BN10" s="47">
        <v>156.03333333333333</v>
      </c>
      <c r="BO10" s="47">
        <v>158.46666666666667</v>
      </c>
      <c r="BP10" s="47">
        <v>159.96666666666667</v>
      </c>
      <c r="BQ10" s="47">
        <v>161.33333333333331</v>
      </c>
      <c r="BR10" s="47">
        <v>163.06666666666666</v>
      </c>
      <c r="BS10" s="47">
        <v>164.66666666666669</v>
      </c>
      <c r="BT10" s="47">
        <v>165.73333333333332</v>
      </c>
      <c r="BU10" s="47">
        <v>168.06666666666666</v>
      </c>
      <c r="BV10" s="47">
        <v>169.26666666666668</v>
      </c>
      <c r="BW10" s="47">
        <v>170.26666666666668</v>
      </c>
      <c r="BX10" s="47">
        <v>170.03333333333333</v>
      </c>
      <c r="BY10" s="47">
        <v>169.8</v>
      </c>
      <c r="BZ10" s="47">
        <v>159.73333333333332</v>
      </c>
      <c r="CA10" s="47">
        <v>162.1</v>
      </c>
      <c r="CB10" s="47">
        <v>156.56666666666666</v>
      </c>
      <c r="CC10" s="47">
        <v>153.16666666666666</v>
      </c>
      <c r="CD10" s="47">
        <v>150.96666666666667</v>
      </c>
      <c r="CE10" s="47">
        <v>150.23333333333332</v>
      </c>
      <c r="CF10" s="47">
        <v>150.19999999999999</v>
      </c>
      <c r="CG10" s="47">
        <v>150.46666666666667</v>
      </c>
      <c r="CH10" s="47">
        <v>151.86666666666667</v>
      </c>
      <c r="CI10" s="47">
        <v>154</v>
      </c>
      <c r="CJ10" s="47">
        <v>157.03333333333333</v>
      </c>
      <c r="CK10" s="47">
        <v>160.13333333333333</v>
      </c>
      <c r="CL10" s="47">
        <v>162.80000000000001</v>
      </c>
      <c r="CM10" s="47">
        <v>164.43333333333334</v>
      </c>
      <c r="CN10" s="47">
        <v>166.43333333333334</v>
      </c>
      <c r="CO10" s="47">
        <v>168.4</v>
      </c>
      <c r="CP10" s="47">
        <v>169.76666666666665</v>
      </c>
      <c r="CQ10" s="47">
        <v>170.6</v>
      </c>
      <c r="CR10" s="47">
        <v>170.70000000000002</v>
      </c>
      <c r="CS10" s="47">
        <v>170.4</v>
      </c>
      <c r="CT10" s="47">
        <v>170.26666666666668</v>
      </c>
      <c r="CU10" s="47">
        <v>169.66666666666666</v>
      </c>
      <c r="CV10" s="47">
        <v>169.86666666666667</v>
      </c>
      <c r="CW10" s="47">
        <v>170.43333333333334</v>
      </c>
      <c r="CX10" s="47">
        <v>170.5</v>
      </c>
      <c r="CY10" s="47">
        <v>171.03333333333333</v>
      </c>
      <c r="CZ10" s="47">
        <v>170.63333333333333</v>
      </c>
      <c r="DA10" s="47">
        <v>171.56666666666666</v>
      </c>
      <c r="DB10" s="47">
        <v>171</v>
      </c>
      <c r="DC10" s="47">
        <v>170.46666666666667</v>
      </c>
      <c r="DD10" s="47">
        <v>169.93333333333334</v>
      </c>
      <c r="DE10" s="47">
        <v>168.06666666666666</v>
      </c>
      <c r="DF10" s="47">
        <v>165.56666666666666</v>
      </c>
      <c r="DG10" s="47">
        <v>163.9</v>
      </c>
      <c r="DH10" s="47">
        <v>162.86666666666667</v>
      </c>
      <c r="DI10" s="47">
        <v>160.06666666666666</v>
      </c>
      <c r="DJ10" s="47">
        <v>159.4</v>
      </c>
      <c r="DK10" s="47">
        <v>159.73333333333335</v>
      </c>
      <c r="DL10" s="47">
        <v>160.46666666666667</v>
      </c>
      <c r="DM10" s="47">
        <v>161.43333333333334</v>
      </c>
      <c r="DN10" s="47">
        <v>164.03333333333333</v>
      </c>
      <c r="DO10" s="47">
        <v>165.9</v>
      </c>
      <c r="DP10" s="47">
        <v>166.86666666666667</v>
      </c>
      <c r="DQ10" s="47">
        <v>166.8</v>
      </c>
      <c r="DR10" s="47">
        <v>166.76666666666665</v>
      </c>
      <c r="DS10" s="48">
        <v>165.9</v>
      </c>
      <c r="DT10" s="48">
        <v>153.03333333333333</v>
      </c>
      <c r="DU10" s="48">
        <v>146.69999999999999</v>
      </c>
      <c r="DV10" s="48">
        <v>142.6</v>
      </c>
      <c r="DW10" s="48">
        <v>139.9</v>
      </c>
      <c r="DX10" s="48">
        <v>138.36666666666667</v>
      </c>
      <c r="DY10" s="48">
        <v>138.06666666666666</v>
      </c>
      <c r="DZ10" s="48">
        <v>140.1</v>
      </c>
      <c r="EA10" s="48">
        <v>141.23333333333332</v>
      </c>
      <c r="EB10" s="48">
        <v>142.13333333333333</v>
      </c>
      <c r="EC10" s="48">
        <v>144.1</v>
      </c>
      <c r="ED10" s="48">
        <v>145.5</v>
      </c>
      <c r="EE10" s="48">
        <v>145.80000000000001</v>
      </c>
      <c r="EF10" s="48">
        <v>146.73333333333332</v>
      </c>
      <c r="EG10" s="48">
        <v>148.16666666666666</v>
      </c>
      <c r="EH10" s="48">
        <v>149.83333333333334</v>
      </c>
      <c r="EI10" s="48">
        <v>150.93333333333334</v>
      </c>
      <c r="EJ10" s="48">
        <v>151.86666666666667</v>
      </c>
      <c r="EK10" s="48">
        <v>151.9</v>
      </c>
      <c r="EL10" s="48">
        <v>138.69999999999999</v>
      </c>
      <c r="EM10" s="49">
        <v>145.84129999999999</v>
      </c>
      <c r="EN10" s="49">
        <v>145.9375</v>
      </c>
      <c r="EO10" s="49">
        <v>146.03540000000001</v>
      </c>
      <c r="EP10" s="49">
        <v>145.9632</v>
      </c>
      <c r="EQ10" s="49">
        <v>146.05680000000001</v>
      </c>
      <c r="ER10" s="49">
        <v>146.7645</v>
      </c>
      <c r="ES10" s="49">
        <v>147.2989</v>
      </c>
      <c r="ET10" s="49">
        <v>147.58269999999999</v>
      </c>
      <c r="EU10" s="49">
        <v>147.99279999999999</v>
      </c>
      <c r="EV10" s="49">
        <v>148.43090000000001</v>
      </c>
      <c r="EW10" s="49">
        <v>148.72569999999999</v>
      </c>
      <c r="EX10" s="49">
        <v>148.89709999999999</v>
      </c>
      <c r="EY10" s="49">
        <v>149.14160000000001</v>
      </c>
      <c r="EZ10" s="49">
        <v>149.42009999999999</v>
      </c>
      <c r="FA10" s="49">
        <v>149.69479999999999</v>
      </c>
      <c r="FB10" s="49">
        <v>149.99449999999999</v>
      </c>
      <c r="FC10" s="49">
        <v>150.35220000000001</v>
      </c>
      <c r="FD10" s="49">
        <v>150.87889999999999</v>
      </c>
      <c r="FE10" s="49">
        <v>151.422</v>
      </c>
      <c r="FF10" s="49">
        <v>151.93620000000001</v>
      </c>
      <c r="FG10" s="49">
        <v>152.2176</v>
      </c>
      <c r="FH10" s="49">
        <v>152.4615</v>
      </c>
      <c r="FI10" s="49">
        <v>152.71340000000001</v>
      </c>
      <c r="FJ10" s="49">
        <v>152.9228</v>
      </c>
    </row>
    <row r="11" spans="1:166" x14ac:dyDescent="0.2">
      <c r="A11" t="s">
        <v>237</v>
      </c>
      <c r="B11" t="s">
        <v>227</v>
      </c>
      <c r="C11" s="47">
        <v>113.83333333333331</v>
      </c>
      <c r="D11" s="47">
        <v>112.33333333333334</v>
      </c>
      <c r="E11" s="47">
        <v>112</v>
      </c>
      <c r="F11" s="47">
        <v>111.2</v>
      </c>
      <c r="G11" s="47">
        <v>112.2</v>
      </c>
      <c r="H11" s="47">
        <v>112.53333333333332</v>
      </c>
      <c r="I11" s="47">
        <v>113.63333333333333</v>
      </c>
      <c r="J11" s="47">
        <v>112.43333333333332</v>
      </c>
      <c r="K11" s="47">
        <v>111.9</v>
      </c>
      <c r="L11" s="47">
        <v>110.2</v>
      </c>
      <c r="M11" s="47">
        <v>108.63333333333333</v>
      </c>
      <c r="N11" s="47">
        <v>106.4</v>
      </c>
      <c r="O11" s="47">
        <v>104.53333333333332</v>
      </c>
      <c r="P11" s="47">
        <v>101.43333333333334</v>
      </c>
      <c r="Q11" s="47">
        <v>99.466666666666683</v>
      </c>
      <c r="R11" s="47">
        <v>93.86666666666666</v>
      </c>
      <c r="S11" s="47">
        <v>90.86666666666666</v>
      </c>
      <c r="T11" s="47">
        <v>89.033333333333331</v>
      </c>
      <c r="U11" s="47">
        <v>88.399999999999991</v>
      </c>
      <c r="V11" s="47">
        <v>88.1</v>
      </c>
      <c r="W11" s="47">
        <v>87.333333333333329</v>
      </c>
      <c r="X11" s="47">
        <v>85.733333333333334</v>
      </c>
      <c r="Y11" s="47">
        <v>79</v>
      </c>
      <c r="Z11" s="47">
        <v>62.7</v>
      </c>
      <c r="AA11" s="47">
        <v>78.3</v>
      </c>
      <c r="AB11" s="47">
        <v>80.599999999999994</v>
      </c>
      <c r="AC11" s="47">
        <v>85.033333333333331</v>
      </c>
      <c r="AD11" s="47">
        <v>90.1</v>
      </c>
      <c r="AE11" s="47">
        <v>95.23333333333332</v>
      </c>
      <c r="AF11" s="47">
        <v>98.8</v>
      </c>
      <c r="AG11" s="47">
        <v>103.96666666666668</v>
      </c>
      <c r="AH11" s="47">
        <v>107.76666666666668</v>
      </c>
      <c r="AI11" s="47">
        <v>107.73333333333332</v>
      </c>
      <c r="AJ11" s="47">
        <v>108.7</v>
      </c>
      <c r="AK11" s="47">
        <v>108.53333333333332</v>
      </c>
      <c r="AL11" s="47">
        <v>106.33333333333331</v>
      </c>
      <c r="AM11" s="47">
        <v>101.6</v>
      </c>
      <c r="AN11" s="47">
        <v>96.533333333333317</v>
      </c>
      <c r="AO11" s="47">
        <v>91.8</v>
      </c>
      <c r="AP11" s="47">
        <v>88.233333333333334</v>
      </c>
      <c r="AQ11" s="47">
        <v>80.733333333333334</v>
      </c>
      <c r="AR11" s="47">
        <v>83.666666666666671</v>
      </c>
      <c r="AS11" s="47">
        <v>82.9</v>
      </c>
      <c r="AT11" s="47">
        <v>82.766666666666666</v>
      </c>
      <c r="AU11" s="47">
        <v>83.1</v>
      </c>
      <c r="AV11" s="47">
        <v>83.566666666666663</v>
      </c>
      <c r="AW11" s="47">
        <v>84.533333333333331</v>
      </c>
      <c r="AX11" s="47">
        <v>82.9</v>
      </c>
      <c r="AY11" s="47">
        <v>76.533333333333331</v>
      </c>
      <c r="AZ11" s="47">
        <v>73.833333333333329</v>
      </c>
      <c r="BA11" s="47">
        <v>70.966666666666669</v>
      </c>
      <c r="BB11" s="47">
        <v>69.099999999999994</v>
      </c>
      <c r="BC11" s="47">
        <v>65.566666666666663</v>
      </c>
      <c r="BD11" s="47">
        <v>63.4</v>
      </c>
      <c r="BE11" s="47">
        <v>61.333333333333329</v>
      </c>
      <c r="BF11" s="47">
        <v>59.866666666666667</v>
      </c>
      <c r="BG11" s="47">
        <v>58.633333333333333</v>
      </c>
      <c r="BH11" s="47">
        <v>58.266666666666673</v>
      </c>
      <c r="BI11" s="47">
        <v>58.566666666666663</v>
      </c>
      <c r="BJ11" s="47">
        <v>59.766666666666666</v>
      </c>
      <c r="BK11" s="47">
        <v>61.133333333333333</v>
      </c>
      <c r="BL11" s="47">
        <v>62.733333333333334</v>
      </c>
      <c r="BM11" s="47">
        <v>60</v>
      </c>
      <c r="BN11" s="47">
        <v>66.266666666666666</v>
      </c>
      <c r="BO11" s="47">
        <v>67.766666666666666</v>
      </c>
      <c r="BP11" s="47">
        <v>68.666666666666657</v>
      </c>
      <c r="BQ11" s="47">
        <v>70.366666666666674</v>
      </c>
      <c r="BR11" s="47">
        <v>72.099999999999994</v>
      </c>
      <c r="BS11" s="47">
        <v>73.633333333333326</v>
      </c>
      <c r="BT11" s="47">
        <v>74.8</v>
      </c>
      <c r="BU11" s="47">
        <v>76.833333333333329</v>
      </c>
      <c r="BV11" s="47">
        <v>78.400000000000006</v>
      </c>
      <c r="BW11" s="47">
        <v>79.7</v>
      </c>
      <c r="BX11" s="47">
        <v>80.133333333333326</v>
      </c>
      <c r="BY11" s="47">
        <v>81.233333333333334</v>
      </c>
      <c r="BZ11" s="47">
        <v>73.36666666666666</v>
      </c>
      <c r="CA11" s="47">
        <v>80.766666666666666</v>
      </c>
      <c r="CB11" s="47">
        <v>79.099999999999994</v>
      </c>
      <c r="CC11" s="47">
        <v>78.033333333333331</v>
      </c>
      <c r="CD11" s="47">
        <v>77.333333333333329</v>
      </c>
      <c r="CE11" s="47">
        <v>76.900000000000006</v>
      </c>
      <c r="CF11" s="47">
        <v>76.36666666666666</v>
      </c>
      <c r="CG11" s="47">
        <v>76.533333333333331</v>
      </c>
      <c r="CH11" s="47">
        <v>77.266666666666666</v>
      </c>
      <c r="CI11" s="47">
        <v>78.533333333333331</v>
      </c>
      <c r="CJ11" s="47">
        <v>80.666666666666671</v>
      </c>
      <c r="CK11" s="47">
        <v>83.566666666666677</v>
      </c>
      <c r="CL11" s="47">
        <v>85.600000000000009</v>
      </c>
      <c r="CM11" s="47">
        <v>86.766666666666666</v>
      </c>
      <c r="CN11" s="47">
        <v>88.133333333333326</v>
      </c>
      <c r="CO11" s="47">
        <v>90.23333333333332</v>
      </c>
      <c r="CP11" s="47">
        <v>91.5</v>
      </c>
      <c r="CQ11" s="47">
        <v>91.7</v>
      </c>
      <c r="CR11" s="47">
        <v>91.3</v>
      </c>
      <c r="CS11" s="47">
        <v>90.7</v>
      </c>
      <c r="CT11" s="47">
        <v>89.666666666666671</v>
      </c>
      <c r="CU11" s="47">
        <v>88.833333333333329</v>
      </c>
      <c r="CV11" s="47">
        <v>88.666666666666671</v>
      </c>
      <c r="CW11" s="47">
        <v>89.066666666666663</v>
      </c>
      <c r="CX11" s="47">
        <v>88.7</v>
      </c>
      <c r="CY11" s="47">
        <v>88.36666666666666</v>
      </c>
      <c r="CZ11" s="47">
        <v>88.2</v>
      </c>
      <c r="DA11" s="47">
        <v>88.266666666666666</v>
      </c>
      <c r="DB11" s="47">
        <v>87.733333333333334</v>
      </c>
      <c r="DC11" s="47">
        <v>87.066666666666663</v>
      </c>
      <c r="DD11" s="47">
        <v>86.133333333333326</v>
      </c>
      <c r="DE11" s="47">
        <v>84.5</v>
      </c>
      <c r="DF11" s="47">
        <v>82.2</v>
      </c>
      <c r="DG11" s="47">
        <v>80.8</v>
      </c>
      <c r="DH11" s="47">
        <v>79.033333333333331</v>
      </c>
      <c r="DI11" s="47">
        <v>76.866666666666674</v>
      </c>
      <c r="DJ11" s="47">
        <v>76.033333333333331</v>
      </c>
      <c r="DK11" s="47">
        <v>76.3</v>
      </c>
      <c r="DL11" s="47">
        <v>76.86666666666666</v>
      </c>
      <c r="DM11" s="47">
        <v>78</v>
      </c>
      <c r="DN11" s="47">
        <v>79.833333333333343</v>
      </c>
      <c r="DO11" s="47">
        <v>80.900000000000006</v>
      </c>
      <c r="DP11" s="47">
        <v>81.966666666666669</v>
      </c>
      <c r="DQ11" s="47">
        <v>82.433333333333337</v>
      </c>
      <c r="DR11" s="47">
        <v>82.333333333333329</v>
      </c>
      <c r="DS11" s="48">
        <v>82.4</v>
      </c>
      <c r="DT11" s="48">
        <v>77.400000000000006</v>
      </c>
      <c r="DU11" s="48">
        <v>70.900000000000006</v>
      </c>
      <c r="DV11" s="48">
        <v>66.433333333333337</v>
      </c>
      <c r="DW11" s="48">
        <v>63.8</v>
      </c>
      <c r="DX11" s="48">
        <v>62.533333333333331</v>
      </c>
      <c r="DY11" s="48">
        <v>61.933333333333337</v>
      </c>
      <c r="DZ11" s="48">
        <v>63.2</v>
      </c>
      <c r="EA11" s="48">
        <v>64.2</v>
      </c>
      <c r="EB11" s="48">
        <v>65.5</v>
      </c>
      <c r="EC11" s="48">
        <v>67.899999999999991</v>
      </c>
      <c r="ED11" s="48">
        <v>69.533333333333331</v>
      </c>
      <c r="EE11" s="48">
        <v>70.133333333333326</v>
      </c>
      <c r="EF11" s="48">
        <v>71.666666666666657</v>
      </c>
      <c r="EG11" s="48">
        <v>74.066666666666663</v>
      </c>
      <c r="EH11" s="48">
        <v>75.866666666666674</v>
      </c>
      <c r="EI11" s="48">
        <v>76.86666666666666</v>
      </c>
      <c r="EJ11" s="48">
        <v>77.866666666666674</v>
      </c>
      <c r="EK11" s="48">
        <v>78.666666666666671</v>
      </c>
      <c r="EL11" s="48">
        <v>67.5</v>
      </c>
      <c r="EM11" s="49">
        <v>74.627330000000001</v>
      </c>
      <c r="EN11" s="49">
        <v>74.968770000000006</v>
      </c>
      <c r="EO11" s="49">
        <v>75.358490000000003</v>
      </c>
      <c r="EP11" s="49">
        <v>75.670590000000004</v>
      </c>
      <c r="EQ11" s="49">
        <v>76.292230000000004</v>
      </c>
      <c r="ER11" s="49">
        <v>77.157679999999999</v>
      </c>
      <c r="ES11" s="49">
        <v>77.878609999999995</v>
      </c>
      <c r="ET11" s="49">
        <v>78.389709999999994</v>
      </c>
      <c r="EU11" s="49">
        <v>78.952749999999995</v>
      </c>
      <c r="EV11" s="49">
        <v>79.577780000000004</v>
      </c>
      <c r="EW11" s="49">
        <v>80.111909999999995</v>
      </c>
      <c r="EX11" s="49">
        <v>80.445179999999993</v>
      </c>
      <c r="EY11" s="49">
        <v>80.750789999999995</v>
      </c>
      <c r="EZ11" s="49">
        <v>81.123779999999996</v>
      </c>
      <c r="FA11" s="49">
        <v>81.438900000000004</v>
      </c>
      <c r="FB11" s="49">
        <v>81.715729999999994</v>
      </c>
      <c r="FC11" s="49">
        <v>81.866349999999997</v>
      </c>
      <c r="FD11" s="49">
        <v>82.127589999999998</v>
      </c>
      <c r="FE11" s="49">
        <v>82.324029999999993</v>
      </c>
      <c r="FF11" s="49">
        <v>82.513810000000007</v>
      </c>
      <c r="FG11" s="49">
        <v>82.5154</v>
      </c>
      <c r="FH11" s="49">
        <v>82.496099999999998</v>
      </c>
      <c r="FI11" s="49">
        <v>82.470010000000002</v>
      </c>
      <c r="FJ11" s="49">
        <v>82.445689999999999</v>
      </c>
    </row>
    <row r="12" spans="1:166" x14ac:dyDescent="0.2">
      <c r="A12" t="s">
        <v>213</v>
      </c>
      <c r="B12" t="s">
        <v>228</v>
      </c>
      <c r="C12" s="47">
        <v>820.86666666666656</v>
      </c>
      <c r="D12" s="47">
        <v>830.06666666666661</v>
      </c>
      <c r="E12" s="47">
        <v>840.4666666666667</v>
      </c>
      <c r="F12" s="47">
        <v>838.43333333333339</v>
      </c>
      <c r="G12" s="47">
        <v>837.86666666666679</v>
      </c>
      <c r="H12" s="47">
        <v>842.76666666666665</v>
      </c>
      <c r="I12" s="47">
        <v>846.9666666666667</v>
      </c>
      <c r="J12" s="47">
        <v>847.83333333333326</v>
      </c>
      <c r="K12" s="47">
        <v>856.66666666666663</v>
      </c>
      <c r="L12" s="47">
        <v>858.5</v>
      </c>
      <c r="M12" s="47">
        <v>859.86666666666667</v>
      </c>
      <c r="N12" s="47">
        <v>866.36666666666667</v>
      </c>
      <c r="O12" s="47">
        <v>873.86666666666656</v>
      </c>
      <c r="P12" s="47">
        <v>881.86666666666667</v>
      </c>
      <c r="Q12" s="47">
        <v>897.09999999999991</v>
      </c>
      <c r="R12" s="47">
        <v>889.03333333333353</v>
      </c>
      <c r="S12" s="47">
        <v>898.13333333333344</v>
      </c>
      <c r="T12" s="47">
        <v>904.63333333333333</v>
      </c>
      <c r="U12" s="47">
        <v>910.33333333333337</v>
      </c>
      <c r="V12" s="47">
        <v>920.69999999999993</v>
      </c>
      <c r="W12" s="47">
        <v>926.9666666666667</v>
      </c>
      <c r="X12" s="47">
        <v>929.93333333333351</v>
      </c>
      <c r="Y12" s="47">
        <v>938</v>
      </c>
      <c r="Z12" s="47">
        <v>946.56666666666672</v>
      </c>
      <c r="AA12" s="47">
        <v>957.3</v>
      </c>
      <c r="AB12" s="47">
        <v>962.40000000000009</v>
      </c>
      <c r="AC12" s="47">
        <v>971.86666666666667</v>
      </c>
      <c r="AD12" s="47">
        <v>984.0333333333333</v>
      </c>
      <c r="AE12" s="47">
        <v>990.2</v>
      </c>
      <c r="AF12" s="47">
        <v>1008.9333333333332</v>
      </c>
      <c r="AG12" s="47">
        <v>1016.3666666666667</v>
      </c>
      <c r="AH12" s="47">
        <v>1027.7333333333333</v>
      </c>
      <c r="AI12" s="47">
        <v>1038.0333333333333</v>
      </c>
      <c r="AJ12" s="47">
        <v>1052.5333333333331</v>
      </c>
      <c r="AK12" s="47">
        <v>1062.6333333333334</v>
      </c>
      <c r="AL12" s="47">
        <v>1074.1666666666667</v>
      </c>
      <c r="AM12" s="47">
        <v>1084.2333333333333</v>
      </c>
      <c r="AN12" s="47">
        <v>1092.6666666666667</v>
      </c>
      <c r="AO12" s="47">
        <v>1107.4000000000001</v>
      </c>
      <c r="AP12" s="47">
        <v>1119.4000000000001</v>
      </c>
      <c r="AQ12" s="47">
        <v>1130.5999999999999</v>
      </c>
      <c r="AR12" s="47">
        <v>1136.8333333333333</v>
      </c>
      <c r="AS12" s="47">
        <v>1144.5666666666668</v>
      </c>
      <c r="AT12" s="47">
        <v>1152.6000000000001</v>
      </c>
      <c r="AU12" s="47">
        <v>1146.666666666667</v>
      </c>
      <c r="AV12" s="47">
        <v>1141.0333333333333</v>
      </c>
      <c r="AW12" s="47">
        <v>1129.3</v>
      </c>
      <c r="AX12" s="47">
        <v>1115.7666666666667</v>
      </c>
      <c r="AY12" s="47">
        <v>1107.8666666666666</v>
      </c>
      <c r="AZ12" s="47">
        <v>1105.4666666666667</v>
      </c>
      <c r="BA12" s="47">
        <v>1113.4333333333336</v>
      </c>
      <c r="BB12" s="47">
        <v>1114.1333333333332</v>
      </c>
      <c r="BC12" s="47">
        <v>1115.6333333333332</v>
      </c>
      <c r="BD12" s="47">
        <v>1114.3666666666668</v>
      </c>
      <c r="BE12" s="47">
        <v>1116</v>
      </c>
      <c r="BF12" s="47">
        <v>1120.5333333333333</v>
      </c>
      <c r="BG12" s="47">
        <v>1120.4666666666667</v>
      </c>
      <c r="BH12" s="47">
        <v>1126.1666666666667</v>
      </c>
      <c r="BI12" s="47">
        <v>1129.1333333333332</v>
      </c>
      <c r="BJ12" s="47">
        <v>1135.2333333333333</v>
      </c>
      <c r="BK12" s="47">
        <v>1138.5999999999999</v>
      </c>
      <c r="BL12" s="47">
        <v>1146.2</v>
      </c>
      <c r="BM12" s="47">
        <v>1154.9666666666667</v>
      </c>
      <c r="BN12" s="47">
        <v>1161.7333333333333</v>
      </c>
      <c r="BO12" s="47">
        <v>1167.2666666666669</v>
      </c>
      <c r="BP12" s="47">
        <v>1174.0333333333333</v>
      </c>
      <c r="BQ12" s="47">
        <v>1181.5</v>
      </c>
      <c r="BR12" s="47">
        <v>1186.9000000000001</v>
      </c>
      <c r="BS12" s="47">
        <v>1197.4000000000001</v>
      </c>
      <c r="BT12" s="47">
        <v>1203.4666666666667</v>
      </c>
      <c r="BU12" s="47">
        <v>1210.5999999999999</v>
      </c>
      <c r="BV12" s="47">
        <v>1218.3</v>
      </c>
      <c r="BW12" s="47">
        <v>1227.6333333333334</v>
      </c>
      <c r="BX12" s="47">
        <v>1228.5999999999999</v>
      </c>
      <c r="BY12" s="47">
        <v>1234.4000000000001</v>
      </c>
      <c r="BZ12" s="47">
        <v>1222.5333333333333</v>
      </c>
      <c r="CA12" s="47">
        <v>1205.8666666666666</v>
      </c>
      <c r="CB12" s="47">
        <v>1185.5</v>
      </c>
      <c r="CC12" s="47">
        <v>1178.2333333333333</v>
      </c>
      <c r="CD12" s="47">
        <v>1174.0666666666666</v>
      </c>
      <c r="CE12" s="47">
        <v>1170.8333333333333</v>
      </c>
      <c r="CF12" s="47">
        <v>1178.0666666666666</v>
      </c>
      <c r="CG12" s="47">
        <v>1181.2333333333336</v>
      </c>
      <c r="CH12" s="47">
        <v>1188.3999999999999</v>
      </c>
      <c r="CI12" s="47">
        <v>1192.3</v>
      </c>
      <c r="CJ12" s="47">
        <v>1198.3666666666668</v>
      </c>
      <c r="CK12" s="47">
        <v>1202.6999999999998</v>
      </c>
      <c r="CL12" s="47">
        <v>1208.1000000000001</v>
      </c>
      <c r="CM12" s="47">
        <v>1214.8999999999999</v>
      </c>
      <c r="CN12" s="47">
        <v>1224.1666666666665</v>
      </c>
      <c r="CO12" s="47">
        <v>1227.3333333333335</v>
      </c>
      <c r="CP12" s="47">
        <v>1237.9000000000001</v>
      </c>
      <c r="CQ12" s="47">
        <v>1245.8333333333333</v>
      </c>
      <c r="CR12" s="47">
        <v>1253.6333333333334</v>
      </c>
      <c r="CS12" s="47">
        <v>1261.3999999999999</v>
      </c>
      <c r="CT12" s="47">
        <v>1274.0333333333333</v>
      </c>
      <c r="CU12" s="47">
        <v>1283.4000000000001</v>
      </c>
      <c r="CV12" s="47">
        <v>1286.6333333333337</v>
      </c>
      <c r="CW12" s="47">
        <v>1300.1666666666667</v>
      </c>
      <c r="CX12" s="47">
        <v>1307.5333333333333</v>
      </c>
      <c r="CY12" s="47">
        <v>1316.366666666667</v>
      </c>
      <c r="CZ12" s="47">
        <v>1327.7666666666667</v>
      </c>
      <c r="DA12" s="47">
        <v>1341.2333333333333</v>
      </c>
      <c r="DB12" s="47">
        <v>1351.8666666666668</v>
      </c>
      <c r="DC12" s="47">
        <v>1363.366666666667</v>
      </c>
      <c r="DD12" s="47">
        <v>1377.866666666667</v>
      </c>
      <c r="DE12" s="47">
        <v>1388.6666666666667</v>
      </c>
      <c r="DF12" s="47">
        <v>1398.9</v>
      </c>
      <c r="DG12" s="47">
        <v>1409</v>
      </c>
      <c r="DH12" s="47">
        <v>1422.8333333333335</v>
      </c>
      <c r="DI12" s="47">
        <v>1431.3333333333335</v>
      </c>
      <c r="DJ12" s="47">
        <v>1439.8333333333335</v>
      </c>
      <c r="DK12" s="47">
        <v>1449.8333333333337</v>
      </c>
      <c r="DL12" s="47">
        <v>1454.6</v>
      </c>
      <c r="DM12" s="47">
        <v>1460.7666666666667</v>
      </c>
      <c r="DN12" s="47">
        <v>1469.7</v>
      </c>
      <c r="DO12" s="47">
        <v>1474.8666666666668</v>
      </c>
      <c r="DP12" s="47">
        <v>1486.5333333333333</v>
      </c>
      <c r="DQ12" s="47">
        <v>1500.5666666666666</v>
      </c>
      <c r="DR12" s="47">
        <v>1507.7</v>
      </c>
      <c r="DS12" s="48">
        <v>1511.3000000000002</v>
      </c>
      <c r="DT12" s="48">
        <v>1335.866666666667</v>
      </c>
      <c r="DU12" s="48">
        <v>1385.8666666666666</v>
      </c>
      <c r="DV12" s="48">
        <v>1402.1666666666665</v>
      </c>
      <c r="DW12" s="48">
        <v>1401.9666666666667</v>
      </c>
      <c r="DX12" s="48">
        <v>1425.8</v>
      </c>
      <c r="DY12" s="48">
        <v>1461.4</v>
      </c>
      <c r="DZ12" s="48">
        <v>1490.8999999999999</v>
      </c>
      <c r="EA12" s="48">
        <v>1496.8666666666663</v>
      </c>
      <c r="EB12" s="48">
        <v>1509.8</v>
      </c>
      <c r="EC12" s="48">
        <v>1527.9333333333336</v>
      </c>
      <c r="ED12" s="48">
        <v>1523.7</v>
      </c>
      <c r="EE12" s="48">
        <v>1526.1</v>
      </c>
      <c r="EF12" s="48">
        <v>1529.6000000000001</v>
      </c>
      <c r="EG12" s="48">
        <v>1525.5</v>
      </c>
      <c r="EH12" s="48">
        <v>1526.3666666666666</v>
      </c>
      <c r="EI12" s="48">
        <v>1535.8666666666668</v>
      </c>
      <c r="EJ12" s="48">
        <v>1543.8666666666663</v>
      </c>
      <c r="EK12" s="48">
        <v>1549.4333333333334</v>
      </c>
      <c r="EL12" s="48">
        <v>1552</v>
      </c>
      <c r="EM12" s="49">
        <v>1556.9079999999999</v>
      </c>
      <c r="EN12" s="49">
        <v>1559.7329999999999</v>
      </c>
      <c r="EO12" s="49">
        <v>1561.7570000000001</v>
      </c>
      <c r="EP12" s="49">
        <v>1564.9490000000001</v>
      </c>
      <c r="EQ12" s="49">
        <v>1568.221</v>
      </c>
      <c r="ER12" s="49">
        <v>1569.4860000000001</v>
      </c>
      <c r="ES12" s="49">
        <v>1569.105</v>
      </c>
      <c r="ET12" s="49">
        <v>1569.5229999999999</v>
      </c>
      <c r="EU12" s="49">
        <v>1570.579</v>
      </c>
      <c r="EV12" s="49">
        <v>1571.2809999999999</v>
      </c>
      <c r="EW12" s="49">
        <v>1572.001</v>
      </c>
      <c r="EX12" s="49">
        <v>1573.777</v>
      </c>
      <c r="EY12" s="49">
        <v>1576.7829999999999</v>
      </c>
      <c r="EZ12" s="49">
        <v>1580.806</v>
      </c>
      <c r="FA12" s="49">
        <v>1585.604</v>
      </c>
      <c r="FB12" s="49">
        <v>1591.1379999999999</v>
      </c>
      <c r="FC12" s="49">
        <v>1596.509</v>
      </c>
      <c r="FD12" s="49">
        <v>1602.173</v>
      </c>
      <c r="FE12" s="49">
        <v>1607.963</v>
      </c>
      <c r="FF12" s="49">
        <v>1613.635</v>
      </c>
      <c r="FG12" s="49">
        <v>1619.0809999999999</v>
      </c>
      <c r="FH12" s="49">
        <v>1624.51</v>
      </c>
      <c r="FI12" s="49">
        <v>1629.2729999999999</v>
      </c>
      <c r="FJ12" s="49">
        <v>1633.7260000000001</v>
      </c>
    </row>
    <row r="13" spans="1:166" x14ac:dyDescent="0.2">
      <c r="A13" t="s">
        <v>214</v>
      </c>
      <c r="B13" t="s">
        <v>249</v>
      </c>
      <c r="C13" s="47">
        <v>176.46666666666667</v>
      </c>
      <c r="D13" s="47">
        <v>176.73333333333332</v>
      </c>
      <c r="E13" s="47">
        <v>177.43333333333334</v>
      </c>
      <c r="F13" s="47">
        <v>179.2</v>
      </c>
      <c r="G13" s="47">
        <v>175.6</v>
      </c>
      <c r="H13" s="47">
        <v>175.7</v>
      </c>
      <c r="I13" s="47">
        <v>175.20000000000002</v>
      </c>
      <c r="J13" s="47">
        <v>174.43333333333334</v>
      </c>
      <c r="K13" s="47">
        <v>176.3</v>
      </c>
      <c r="L13" s="47">
        <v>176.33333333333334</v>
      </c>
      <c r="M13" s="47">
        <v>175.46666666666667</v>
      </c>
      <c r="N13" s="47">
        <v>175.63333333333333</v>
      </c>
      <c r="O13" s="47">
        <v>176.6</v>
      </c>
      <c r="P13" s="47">
        <v>176.93333333333334</v>
      </c>
      <c r="Q13" s="47">
        <v>180.53333333333333</v>
      </c>
      <c r="R13" s="47">
        <v>177.36666666666667</v>
      </c>
      <c r="S13" s="47">
        <v>178.16666666666666</v>
      </c>
      <c r="T13" s="47">
        <v>178.93333333333334</v>
      </c>
      <c r="U13" s="47">
        <v>180.83333333333337</v>
      </c>
      <c r="V13" s="47">
        <v>181.36666666666667</v>
      </c>
      <c r="W13" s="47">
        <v>182.8</v>
      </c>
      <c r="X13" s="47">
        <v>183.76666666666665</v>
      </c>
      <c r="Y13" s="47">
        <v>185.73333333333335</v>
      </c>
      <c r="Z13" s="47">
        <v>187.3</v>
      </c>
      <c r="AA13" s="47">
        <v>190.4</v>
      </c>
      <c r="AB13" s="47">
        <v>191.76666666666668</v>
      </c>
      <c r="AC13" s="47">
        <v>192.76666666666665</v>
      </c>
      <c r="AD13" s="47">
        <v>194.2</v>
      </c>
      <c r="AE13" s="47">
        <v>193.43333333333337</v>
      </c>
      <c r="AF13" s="47">
        <v>198.3</v>
      </c>
      <c r="AG13" s="47">
        <v>200.03333333333333</v>
      </c>
      <c r="AH13" s="47">
        <v>203.26666666666668</v>
      </c>
      <c r="AI13" s="47">
        <v>202.9</v>
      </c>
      <c r="AJ13" s="47">
        <v>205.2</v>
      </c>
      <c r="AK13" s="47">
        <v>207.1</v>
      </c>
      <c r="AL13" s="47">
        <v>210.86666666666667</v>
      </c>
      <c r="AM13" s="47">
        <v>211.9666666666667</v>
      </c>
      <c r="AN13" s="47">
        <v>212.9</v>
      </c>
      <c r="AO13" s="47">
        <v>215.93333333333337</v>
      </c>
      <c r="AP13" s="47">
        <v>218.9</v>
      </c>
      <c r="AQ13" s="47">
        <v>220.16666666666669</v>
      </c>
      <c r="AR13" s="47">
        <v>221.1</v>
      </c>
      <c r="AS13" s="47">
        <v>221.06666666666663</v>
      </c>
      <c r="AT13" s="47">
        <v>222.8</v>
      </c>
      <c r="AU13" s="47">
        <v>220.93333333333337</v>
      </c>
      <c r="AV13" s="47">
        <v>218.46666666666667</v>
      </c>
      <c r="AW13" s="47">
        <v>214.6</v>
      </c>
      <c r="AX13" s="47">
        <v>208.83333333333337</v>
      </c>
      <c r="AY13" s="47">
        <v>204.56666666666663</v>
      </c>
      <c r="AZ13" s="47">
        <v>201.23333333333332</v>
      </c>
      <c r="BA13" s="47">
        <v>207.43333333333337</v>
      </c>
      <c r="BB13" s="47">
        <v>206.06666666666663</v>
      </c>
      <c r="BC13" s="47">
        <v>206.36666666666665</v>
      </c>
      <c r="BD13" s="47">
        <v>205.03333333333333</v>
      </c>
      <c r="BE13" s="47">
        <v>205.43333333333337</v>
      </c>
      <c r="BF13" s="47">
        <v>205.63333333333333</v>
      </c>
      <c r="BG13" s="47">
        <v>205.33333333333337</v>
      </c>
      <c r="BH13" s="47">
        <v>206.46666666666667</v>
      </c>
      <c r="BI13" s="47">
        <v>206.26666666666665</v>
      </c>
      <c r="BJ13" s="47">
        <v>206.36666666666667</v>
      </c>
      <c r="BK13" s="47">
        <v>207.23333333333332</v>
      </c>
      <c r="BL13" s="47">
        <v>208.83333333333337</v>
      </c>
      <c r="BM13" s="47">
        <v>210.23333333333332</v>
      </c>
      <c r="BN13" s="47">
        <v>211.46666666666667</v>
      </c>
      <c r="BO13" s="47">
        <v>211.86666666666667</v>
      </c>
      <c r="BP13" s="47">
        <v>212.16666666666663</v>
      </c>
      <c r="BQ13" s="47">
        <v>212.4</v>
      </c>
      <c r="BR13" s="47">
        <v>212.16666666666663</v>
      </c>
      <c r="BS13" s="47">
        <v>214.66666666666663</v>
      </c>
      <c r="BT13" s="47">
        <v>215.4</v>
      </c>
      <c r="BU13" s="47">
        <v>216.33333333333337</v>
      </c>
      <c r="BV13" s="47">
        <v>217.46666666666667</v>
      </c>
      <c r="BW13" s="47">
        <v>219.63333333333333</v>
      </c>
      <c r="BX13" s="47">
        <v>217.96666666666667</v>
      </c>
      <c r="BY13" s="47">
        <v>217.9</v>
      </c>
      <c r="BZ13" s="47">
        <v>213.76666666666668</v>
      </c>
      <c r="CA13" s="47">
        <v>207.86666666666667</v>
      </c>
      <c r="CB13" s="47">
        <v>203.13333333333333</v>
      </c>
      <c r="CC13" s="47">
        <v>201.46666666666667</v>
      </c>
      <c r="CD13" s="47">
        <v>198.93333333333337</v>
      </c>
      <c r="CE13" s="47">
        <v>196.5</v>
      </c>
      <c r="CF13" s="47">
        <v>197.46666666666667</v>
      </c>
      <c r="CG13" s="47">
        <v>196.93333333333337</v>
      </c>
      <c r="CH13" s="47">
        <v>198</v>
      </c>
      <c r="CI13" s="47">
        <v>198.66666666666663</v>
      </c>
      <c r="CJ13" s="47">
        <v>199.8</v>
      </c>
      <c r="CK13" s="47">
        <v>199.9</v>
      </c>
      <c r="CL13" s="47">
        <v>199.86666666666667</v>
      </c>
      <c r="CM13" s="47">
        <v>200.7</v>
      </c>
      <c r="CN13" s="47">
        <v>202.6</v>
      </c>
      <c r="CO13" s="47">
        <v>203.76666666666665</v>
      </c>
      <c r="CP13" s="47">
        <v>204.93333333333337</v>
      </c>
      <c r="CQ13" s="47">
        <v>206.26666666666668</v>
      </c>
      <c r="CR13" s="47">
        <v>207.66666666666663</v>
      </c>
      <c r="CS13" s="47">
        <v>209.23333333333335</v>
      </c>
      <c r="CT13" s="47">
        <v>211.56666666666663</v>
      </c>
      <c r="CU13" s="47">
        <v>211.93333333333337</v>
      </c>
      <c r="CV13" s="47">
        <v>211.7</v>
      </c>
      <c r="CW13" s="47">
        <v>213.6</v>
      </c>
      <c r="CX13" s="47">
        <v>214.53333333333333</v>
      </c>
      <c r="CY13" s="47">
        <v>215.76666666666668</v>
      </c>
      <c r="CZ13" s="47">
        <v>216.99999999999997</v>
      </c>
      <c r="DA13" s="47">
        <v>218.4</v>
      </c>
      <c r="DB13" s="47">
        <v>218.43333333333337</v>
      </c>
      <c r="DC13" s="47">
        <v>218.26666666666665</v>
      </c>
      <c r="DD13" s="47">
        <v>219.66666666666663</v>
      </c>
      <c r="DE13" s="47">
        <v>219.9</v>
      </c>
      <c r="DF13" s="47">
        <v>220.76666666666665</v>
      </c>
      <c r="DG13" s="47">
        <v>221.26666666666665</v>
      </c>
      <c r="DH13" s="47">
        <v>222</v>
      </c>
      <c r="DI13" s="47">
        <v>222.36666666666667</v>
      </c>
      <c r="DJ13" s="47">
        <v>222.26666666666668</v>
      </c>
      <c r="DK13" s="47">
        <v>222.96666666666667</v>
      </c>
      <c r="DL13" s="47">
        <v>222</v>
      </c>
      <c r="DM13" s="47">
        <v>221.96666666666667</v>
      </c>
      <c r="DN13" s="47">
        <v>221.03333333333333</v>
      </c>
      <c r="DO13" s="47">
        <v>222.83333333333337</v>
      </c>
      <c r="DP13" s="47">
        <v>220.4</v>
      </c>
      <c r="DQ13" s="47">
        <v>218.96666666666667</v>
      </c>
      <c r="DR13" s="47">
        <v>218.7</v>
      </c>
      <c r="DS13" s="48">
        <v>218.26666666666665</v>
      </c>
      <c r="DT13" s="48">
        <v>193.43333333333337</v>
      </c>
      <c r="DU13" s="48">
        <v>205.93333333333337</v>
      </c>
      <c r="DV13" s="48">
        <v>210</v>
      </c>
      <c r="DW13" s="48">
        <v>212.4</v>
      </c>
      <c r="DX13" s="48">
        <v>216.03333333333333</v>
      </c>
      <c r="DY13" s="48">
        <v>217.43333333333337</v>
      </c>
      <c r="DZ13" s="48">
        <v>219.36666666666667</v>
      </c>
      <c r="EA13" s="48">
        <v>211.66666666666663</v>
      </c>
      <c r="EB13" s="48">
        <v>211.73333333333332</v>
      </c>
      <c r="EC13" s="48">
        <v>212.6</v>
      </c>
      <c r="ED13" s="48">
        <v>211.06666666666663</v>
      </c>
      <c r="EE13" s="48">
        <v>214.13333333333335</v>
      </c>
      <c r="EF13" s="48">
        <v>213.73333333333332</v>
      </c>
      <c r="EG13" s="48">
        <v>211.7</v>
      </c>
      <c r="EH13" s="48">
        <v>210.13333333333333</v>
      </c>
      <c r="EI13" s="48">
        <v>210.96666666666667</v>
      </c>
      <c r="EJ13" s="48">
        <v>211.26666666666668</v>
      </c>
      <c r="EK13" s="48">
        <v>210.4</v>
      </c>
      <c r="EL13" s="48">
        <v>209.4</v>
      </c>
      <c r="EM13" s="49">
        <v>210.6703</v>
      </c>
      <c r="EN13" s="49">
        <v>211.18950000000001</v>
      </c>
      <c r="EO13" s="49">
        <v>210.999</v>
      </c>
      <c r="EP13" s="49">
        <v>211.11369999999999</v>
      </c>
      <c r="EQ13" s="49">
        <v>210.49950000000001</v>
      </c>
      <c r="ER13" s="49">
        <v>210.92160000000001</v>
      </c>
      <c r="ES13" s="49">
        <v>211.75640000000001</v>
      </c>
      <c r="ET13" s="49">
        <v>211.8929</v>
      </c>
      <c r="EU13" s="49">
        <v>212.08250000000001</v>
      </c>
      <c r="EV13" s="49">
        <v>212.619</v>
      </c>
      <c r="EW13" s="49">
        <v>212.77760000000001</v>
      </c>
      <c r="EX13" s="49">
        <v>212.38509999999999</v>
      </c>
      <c r="EY13" s="49">
        <v>211.7236</v>
      </c>
      <c r="EZ13" s="49">
        <v>211.41640000000001</v>
      </c>
      <c r="FA13" s="49">
        <v>211.23929999999999</v>
      </c>
      <c r="FB13" s="49">
        <v>211.09460000000001</v>
      </c>
      <c r="FC13" s="49">
        <v>210.78790000000001</v>
      </c>
      <c r="FD13" s="49">
        <v>210.89169999999999</v>
      </c>
      <c r="FE13" s="49">
        <v>210.97120000000001</v>
      </c>
      <c r="FF13" s="49">
        <v>211.10470000000001</v>
      </c>
      <c r="FG13" s="49">
        <v>211.2825</v>
      </c>
      <c r="FH13" s="49">
        <v>211.55459999999999</v>
      </c>
      <c r="FI13" s="49">
        <v>211.8664</v>
      </c>
      <c r="FJ13" s="49">
        <v>211.9614</v>
      </c>
    </row>
    <row r="14" spans="1:166" x14ac:dyDescent="0.2">
      <c r="A14" t="s">
        <v>238</v>
      </c>
      <c r="B14" t="s">
        <v>250</v>
      </c>
      <c r="C14" s="47">
        <v>48.966666666666633</v>
      </c>
      <c r="D14" s="47">
        <v>51.866666666666539</v>
      </c>
      <c r="E14" s="47">
        <v>53.266666666666744</v>
      </c>
      <c r="F14" s="47">
        <v>50.833333333333364</v>
      </c>
      <c r="G14" s="47">
        <v>51.56666666666667</v>
      </c>
      <c r="H14" s="47">
        <v>51.866666666666774</v>
      </c>
      <c r="I14" s="47">
        <v>54.099999999999987</v>
      </c>
      <c r="J14" s="47">
        <v>52.066666666666713</v>
      </c>
      <c r="K14" s="47">
        <v>50.366666666666632</v>
      </c>
      <c r="L14" s="47">
        <v>51.266666666666694</v>
      </c>
      <c r="M14" s="47">
        <v>51.833333333333357</v>
      </c>
      <c r="N14" s="47">
        <v>50.233333333333377</v>
      </c>
      <c r="O14" s="47">
        <v>49.966666666666633</v>
      </c>
      <c r="P14" s="47">
        <v>49.833333333333343</v>
      </c>
      <c r="Q14" s="47">
        <v>51.799999999999969</v>
      </c>
      <c r="R14" s="47">
        <v>47.900000000000084</v>
      </c>
      <c r="S14" s="47">
        <v>49.266666666666751</v>
      </c>
      <c r="T14" s="47">
        <v>50.1666666666667</v>
      </c>
      <c r="U14" s="47">
        <v>51.366666666666688</v>
      </c>
      <c r="V14" s="47">
        <v>50.533333333333289</v>
      </c>
      <c r="W14" s="47">
        <v>49.233333333333235</v>
      </c>
      <c r="X14" s="47">
        <v>50.333333333333414</v>
      </c>
      <c r="Y14" s="47">
        <v>52.133333333333297</v>
      </c>
      <c r="Z14" s="47">
        <v>51.000000000000085</v>
      </c>
      <c r="AA14" s="47">
        <v>51.46666666666674</v>
      </c>
      <c r="AB14" s="47">
        <v>50.566666666666677</v>
      </c>
      <c r="AC14" s="47">
        <v>53.866666666666724</v>
      </c>
      <c r="AD14" s="47">
        <v>54.233333333333356</v>
      </c>
      <c r="AE14" s="47">
        <v>53.666666666666721</v>
      </c>
      <c r="AF14" s="47">
        <v>55.299999999999827</v>
      </c>
      <c r="AG14" s="47">
        <v>54.16666666666665</v>
      </c>
      <c r="AH14" s="47">
        <v>51.499999999999964</v>
      </c>
      <c r="AI14" s="47">
        <v>55.466666666666697</v>
      </c>
      <c r="AJ14" s="47">
        <v>57.133333333333155</v>
      </c>
      <c r="AK14" s="47">
        <v>57.26666666666668</v>
      </c>
      <c r="AL14" s="47">
        <v>56.866666666666802</v>
      </c>
      <c r="AM14" s="47">
        <v>56.966666666666697</v>
      </c>
      <c r="AN14" s="47">
        <v>57.266666666666751</v>
      </c>
      <c r="AO14" s="47">
        <v>56.800000000000082</v>
      </c>
      <c r="AP14" s="47">
        <v>57.800000000000111</v>
      </c>
      <c r="AQ14" s="47">
        <v>56.066666666666535</v>
      </c>
      <c r="AR14" s="47">
        <v>56.799999999999976</v>
      </c>
      <c r="AS14" s="47">
        <v>56.233333333333448</v>
      </c>
      <c r="AT14" s="47">
        <v>57.199999999999982</v>
      </c>
      <c r="AU14" s="47">
        <v>56.533333333333459</v>
      </c>
      <c r="AV14" s="47">
        <v>55.96666666666669</v>
      </c>
      <c r="AW14" s="47">
        <v>54.366666666666617</v>
      </c>
      <c r="AX14" s="47">
        <v>52.600000000000058</v>
      </c>
      <c r="AY14" s="47">
        <v>51.766666666666822</v>
      </c>
      <c r="AZ14" s="47">
        <v>51.433333333333415</v>
      </c>
      <c r="BA14" s="47">
        <v>51.866666666666902</v>
      </c>
      <c r="BB14" s="47">
        <v>51.533333333333132</v>
      </c>
      <c r="BC14" s="47">
        <v>50.966666666666548</v>
      </c>
      <c r="BD14" s="47">
        <v>50.366666666666852</v>
      </c>
      <c r="BE14" s="47">
        <v>50.56666666666667</v>
      </c>
      <c r="BF14" s="47">
        <v>50.499999999999922</v>
      </c>
      <c r="BG14" s="47">
        <v>49.966666666666704</v>
      </c>
      <c r="BH14" s="47">
        <v>50.433333333333493</v>
      </c>
      <c r="BI14" s="47">
        <v>50.999999999999872</v>
      </c>
      <c r="BJ14" s="47">
        <v>51.400000000000048</v>
      </c>
      <c r="BK14" s="47">
        <v>50.499999999999865</v>
      </c>
      <c r="BL14" s="47">
        <v>49.566666666666656</v>
      </c>
      <c r="BM14" s="47">
        <v>50.100000000000016</v>
      </c>
      <c r="BN14" s="47">
        <v>50.333333333333336</v>
      </c>
      <c r="BO14" s="47">
        <v>50.333333333333421</v>
      </c>
      <c r="BP14" s="47">
        <v>50.066666666666606</v>
      </c>
      <c r="BQ14" s="47">
        <v>51.200000000000017</v>
      </c>
      <c r="BR14" s="47">
        <v>51.000000000000178</v>
      </c>
      <c r="BS14" s="47">
        <v>51.200000000000131</v>
      </c>
      <c r="BT14" s="47">
        <v>51.266666666666715</v>
      </c>
      <c r="BU14" s="47">
        <v>52.633333333333198</v>
      </c>
      <c r="BV14" s="47">
        <v>52.299999999999912</v>
      </c>
      <c r="BW14" s="47">
        <v>51.666666666666757</v>
      </c>
      <c r="BX14" s="47">
        <v>51.299999999999791</v>
      </c>
      <c r="BY14" s="47">
        <v>51.833333333333314</v>
      </c>
      <c r="BZ14" s="47">
        <v>50.566666666666627</v>
      </c>
      <c r="CA14" s="47">
        <v>49.466666666666541</v>
      </c>
      <c r="CB14" s="47">
        <v>47.333333333333371</v>
      </c>
      <c r="CC14" s="47">
        <v>47.633333333333375</v>
      </c>
      <c r="CD14" s="47">
        <v>47.000000000000028</v>
      </c>
      <c r="CE14" s="47">
        <v>46.233333333333299</v>
      </c>
      <c r="CF14" s="47">
        <v>45.833333333333179</v>
      </c>
      <c r="CG14" s="47">
        <v>46.966666666666704</v>
      </c>
      <c r="CH14" s="47">
        <v>47.299999999999798</v>
      </c>
      <c r="CI14" s="47">
        <v>47.466666666666661</v>
      </c>
      <c r="CJ14" s="47">
        <v>47.599999999999902</v>
      </c>
      <c r="CK14" s="47">
        <v>48.499999999999943</v>
      </c>
      <c r="CL14" s="47">
        <v>48.43333333333355</v>
      </c>
      <c r="CM14" s="47">
        <v>48.499999999999794</v>
      </c>
      <c r="CN14" s="47">
        <v>48.666666666666501</v>
      </c>
      <c r="CO14" s="47">
        <v>48.600000000000037</v>
      </c>
      <c r="CP14" s="47">
        <v>49.000000000000028</v>
      </c>
      <c r="CQ14" s="47">
        <v>48.833333333333243</v>
      </c>
      <c r="CR14" s="47">
        <v>49.333333333333407</v>
      </c>
      <c r="CS14" s="47">
        <v>49.79999999999977</v>
      </c>
      <c r="CT14" s="47">
        <v>50.833333333333321</v>
      </c>
      <c r="CU14" s="47">
        <v>52.13333333333334</v>
      </c>
      <c r="CV14" s="47">
        <v>53.033333333333523</v>
      </c>
      <c r="CW14" s="47">
        <v>53.433333333333252</v>
      </c>
      <c r="CX14" s="47">
        <v>54.633333333333319</v>
      </c>
      <c r="CY14" s="47">
        <v>55.666666666666863</v>
      </c>
      <c r="CZ14" s="47">
        <v>55.700000000000017</v>
      </c>
      <c r="DA14" s="47">
        <v>56.033333333333331</v>
      </c>
      <c r="DB14" s="47">
        <v>57.833333333333506</v>
      </c>
      <c r="DC14" s="47">
        <v>58.200000000000266</v>
      </c>
      <c r="DD14" s="47">
        <v>58.83333333333357</v>
      </c>
      <c r="DE14" s="47">
        <v>59.433333333333316</v>
      </c>
      <c r="DF14" s="47">
        <v>60.766666666666836</v>
      </c>
      <c r="DG14" s="47">
        <v>61.700000000000124</v>
      </c>
      <c r="DH14" s="47">
        <v>62.333333333333222</v>
      </c>
      <c r="DI14" s="47">
        <v>62.833333333333236</v>
      </c>
      <c r="DJ14" s="47">
        <v>64.599999999999937</v>
      </c>
      <c r="DK14" s="47">
        <v>64.866666666666816</v>
      </c>
      <c r="DL14" s="47">
        <v>64.533333333333275</v>
      </c>
      <c r="DM14" s="47">
        <v>64.333333333333172</v>
      </c>
      <c r="DN14" s="47">
        <v>66.133333333333425</v>
      </c>
      <c r="DO14" s="47">
        <v>66.133333333333184</v>
      </c>
      <c r="DP14" s="47">
        <v>66.533333333333232</v>
      </c>
      <c r="DQ14" s="47">
        <v>67.500000000000014</v>
      </c>
      <c r="DR14" s="47">
        <v>68.699999999999932</v>
      </c>
      <c r="DS14" s="48">
        <v>68.699999999999918</v>
      </c>
      <c r="DT14" s="48">
        <v>62.333333333333648</v>
      </c>
      <c r="DU14" s="48">
        <v>63.133333333333226</v>
      </c>
      <c r="DV14" s="48">
        <v>65.166666666666458</v>
      </c>
      <c r="DW14" s="48">
        <v>64.800000000000153</v>
      </c>
      <c r="DX14" s="48">
        <v>63.600000000000058</v>
      </c>
      <c r="DY14" s="48">
        <v>65.466666666666683</v>
      </c>
      <c r="DZ14" s="48">
        <v>68.733333333333235</v>
      </c>
      <c r="EA14" s="48">
        <v>70.799999999999827</v>
      </c>
      <c r="EB14" s="48">
        <v>71.033333333333218</v>
      </c>
      <c r="EC14" s="48">
        <v>72.900000000000119</v>
      </c>
      <c r="ED14" s="48">
        <v>73.433333333333422</v>
      </c>
      <c r="EE14" s="48">
        <v>72.633333333333368</v>
      </c>
      <c r="EF14" s="48">
        <v>71.93333333333355</v>
      </c>
      <c r="EG14" s="48">
        <v>72.400000000000162</v>
      </c>
      <c r="EH14" s="48">
        <v>73.066666666666634</v>
      </c>
      <c r="EI14" s="48">
        <v>71.833333333333599</v>
      </c>
      <c r="EJ14" s="48">
        <v>72.099999999999852</v>
      </c>
      <c r="EK14" s="48">
        <v>73.400000000000034</v>
      </c>
      <c r="EL14" s="48">
        <v>73.36666666666676</v>
      </c>
      <c r="EM14" s="49">
        <v>73.20693</v>
      </c>
      <c r="EN14" s="49">
        <v>73.439700000000002</v>
      </c>
      <c r="EO14" s="49">
        <v>73.600440000000006</v>
      </c>
      <c r="EP14" s="49">
        <v>73.628730000000004</v>
      </c>
      <c r="EQ14" s="49">
        <v>73.835369999999998</v>
      </c>
      <c r="ER14" s="49">
        <v>73.865790000000004</v>
      </c>
      <c r="ES14" s="49">
        <v>73.511200000000002</v>
      </c>
      <c r="ET14" s="49">
        <v>73.410510000000002</v>
      </c>
      <c r="EU14" s="49">
        <v>73.409059999999997</v>
      </c>
      <c r="EV14" s="49">
        <v>73.308689999999999</v>
      </c>
      <c r="EW14" s="49">
        <v>73.233639999999994</v>
      </c>
      <c r="EX14" s="49">
        <v>73.350970000000004</v>
      </c>
      <c r="EY14" s="49">
        <v>73.577380000000005</v>
      </c>
      <c r="EZ14" s="49">
        <v>73.804839999999999</v>
      </c>
      <c r="FA14" s="49">
        <v>74.097880000000004</v>
      </c>
      <c r="FB14" s="49">
        <v>74.480410000000006</v>
      </c>
      <c r="FC14" s="49">
        <v>74.899100000000004</v>
      </c>
      <c r="FD14" s="49">
        <v>75.31447</v>
      </c>
      <c r="FE14" s="49">
        <v>75.742710000000002</v>
      </c>
      <c r="FF14" s="49">
        <v>76.179289999999995</v>
      </c>
      <c r="FG14" s="49">
        <v>76.631690000000006</v>
      </c>
      <c r="FH14" s="49">
        <v>77.055199999999999</v>
      </c>
      <c r="FI14" s="49">
        <v>77.458280000000002</v>
      </c>
      <c r="FJ14" s="49">
        <v>77.86139</v>
      </c>
    </row>
    <row r="15" spans="1:166" x14ac:dyDescent="0.2">
      <c r="A15" t="s">
        <v>209</v>
      </c>
      <c r="B15" t="s">
        <v>251</v>
      </c>
      <c r="C15" s="47">
        <v>31.733333333333334</v>
      </c>
      <c r="D15" s="47">
        <v>31.533333333333335</v>
      </c>
      <c r="E15" s="47">
        <v>32.06666666666667</v>
      </c>
      <c r="F15" s="47">
        <v>31.566666666666663</v>
      </c>
      <c r="G15" s="47">
        <v>32.233333333333334</v>
      </c>
      <c r="H15" s="47">
        <v>32.9</v>
      </c>
      <c r="I15" s="47">
        <v>33.5</v>
      </c>
      <c r="J15" s="47">
        <v>34.200000000000003</v>
      </c>
      <c r="K15" s="47">
        <v>34.700000000000003</v>
      </c>
      <c r="L15" s="47">
        <v>34.866666666666667</v>
      </c>
      <c r="M15" s="47">
        <v>35.333333333333336</v>
      </c>
      <c r="N15" s="47">
        <v>36.06666666666667</v>
      </c>
      <c r="O15" s="47">
        <v>36.866666666666667</v>
      </c>
      <c r="P15" s="47">
        <v>37.666666666666664</v>
      </c>
      <c r="Q15" s="47">
        <v>39</v>
      </c>
      <c r="R15" s="47">
        <v>38.533333333333339</v>
      </c>
      <c r="S15" s="47">
        <v>39.266666666666666</v>
      </c>
      <c r="T15" s="47">
        <v>39.866666666666667</v>
      </c>
      <c r="U15" s="47">
        <v>40.133333333333333</v>
      </c>
      <c r="V15" s="47">
        <v>42.8</v>
      </c>
      <c r="W15" s="47">
        <v>43.5</v>
      </c>
      <c r="X15" s="47">
        <v>45.133333333333333</v>
      </c>
      <c r="Y15" s="47">
        <v>46.6</v>
      </c>
      <c r="Z15" s="47">
        <v>48.4</v>
      </c>
      <c r="AA15" s="47">
        <v>49.066666666666663</v>
      </c>
      <c r="AB15" s="47">
        <v>50.266666666666666</v>
      </c>
      <c r="AC15" s="47">
        <v>49.933333333333337</v>
      </c>
      <c r="AD15" s="47">
        <v>50.733333333333334</v>
      </c>
      <c r="AE15" s="47">
        <v>51.86666666666666</v>
      </c>
      <c r="AF15" s="47">
        <v>52.933333333333337</v>
      </c>
      <c r="AG15" s="47">
        <v>54.733333333333334</v>
      </c>
      <c r="AH15" s="47">
        <v>55.066666666666663</v>
      </c>
      <c r="AI15" s="47">
        <v>56</v>
      </c>
      <c r="AJ15" s="47">
        <v>56.333333333333336</v>
      </c>
      <c r="AK15" s="47">
        <v>57.9</v>
      </c>
      <c r="AL15" s="47">
        <v>58.93333333333333</v>
      </c>
      <c r="AM15" s="47">
        <v>61.766666666666666</v>
      </c>
      <c r="AN15" s="47">
        <v>62.533333333333339</v>
      </c>
      <c r="AO15" s="47">
        <v>66.433333333333337</v>
      </c>
      <c r="AP15" s="47">
        <v>66.933333333333337</v>
      </c>
      <c r="AQ15" s="47">
        <v>71.466666666666669</v>
      </c>
      <c r="AR15" s="47">
        <v>74.266666666666666</v>
      </c>
      <c r="AS15" s="47">
        <v>77.866666666666674</v>
      </c>
      <c r="AT15" s="47">
        <v>79.099999999999994</v>
      </c>
      <c r="AU15" s="47">
        <v>79.099999999999994</v>
      </c>
      <c r="AV15" s="47">
        <v>77.5</v>
      </c>
      <c r="AW15" s="47">
        <v>75.899999999999991</v>
      </c>
      <c r="AX15" s="47">
        <v>75.133333333333326</v>
      </c>
      <c r="AY15" s="47">
        <v>73.666666666666657</v>
      </c>
      <c r="AZ15" s="47">
        <v>73.100000000000009</v>
      </c>
      <c r="BA15" s="47">
        <v>72.7</v>
      </c>
      <c r="BB15" s="47">
        <v>72.533333333333331</v>
      </c>
      <c r="BC15" s="47">
        <v>71.866666666666674</v>
      </c>
      <c r="BD15" s="47">
        <v>71.3</v>
      </c>
      <c r="BE15" s="47">
        <v>71.599999999999994</v>
      </c>
      <c r="BF15" s="47">
        <v>72.100000000000009</v>
      </c>
      <c r="BG15" s="47">
        <v>72.400000000000006</v>
      </c>
      <c r="BH15" s="47">
        <v>72.733333333333334</v>
      </c>
      <c r="BI15" s="47">
        <v>72.5</v>
      </c>
      <c r="BJ15" s="47">
        <v>73.133333333333326</v>
      </c>
      <c r="BK15" s="47">
        <v>73.866666666666674</v>
      </c>
      <c r="BL15" s="47">
        <v>74.133333333333326</v>
      </c>
      <c r="BM15" s="47">
        <v>74.400000000000006</v>
      </c>
      <c r="BN15" s="47">
        <v>74.733333333333334</v>
      </c>
      <c r="BO15" s="47">
        <v>75.266666666666666</v>
      </c>
      <c r="BP15" s="47">
        <v>77.13333333333334</v>
      </c>
      <c r="BQ15" s="47">
        <v>78.86666666666666</v>
      </c>
      <c r="BR15" s="47">
        <v>79.800000000000011</v>
      </c>
      <c r="BS15" s="47">
        <v>80.699999999999989</v>
      </c>
      <c r="BT15" s="47">
        <v>81.633333333333326</v>
      </c>
      <c r="BU15" s="47">
        <v>81.766666666666666</v>
      </c>
      <c r="BV15" s="47">
        <v>82.4</v>
      </c>
      <c r="BW15" s="47">
        <v>83.633333333333326</v>
      </c>
      <c r="BX15" s="47">
        <v>84.7</v>
      </c>
      <c r="BY15" s="47">
        <v>86.166666666666657</v>
      </c>
      <c r="BZ15" s="47">
        <v>86.833333333333329</v>
      </c>
      <c r="CA15" s="47">
        <v>86.6</v>
      </c>
      <c r="CB15" s="47">
        <v>85.399999999999991</v>
      </c>
      <c r="CC15" s="47">
        <v>84.4</v>
      </c>
      <c r="CD15" s="47">
        <v>84.3</v>
      </c>
      <c r="CE15" s="47">
        <v>84.533333333333331</v>
      </c>
      <c r="CF15" s="47">
        <v>84.5</v>
      </c>
      <c r="CG15" s="47">
        <v>84.63333333333334</v>
      </c>
      <c r="CH15" s="47">
        <v>85.433333333333337</v>
      </c>
      <c r="CI15" s="47">
        <v>85.3</v>
      </c>
      <c r="CJ15" s="47">
        <v>85.63333333333334</v>
      </c>
      <c r="CK15" s="47">
        <v>86.233333333333334</v>
      </c>
      <c r="CL15" s="47">
        <v>86.5</v>
      </c>
      <c r="CM15" s="47">
        <v>87.033333333333331</v>
      </c>
      <c r="CN15" s="47">
        <v>87.233333333333334</v>
      </c>
      <c r="CO15" s="47">
        <v>86.5</v>
      </c>
      <c r="CP15" s="47">
        <v>86.733333333333334</v>
      </c>
      <c r="CQ15" s="47">
        <v>87.233333333333334</v>
      </c>
      <c r="CR15" s="47">
        <v>87.733333333333334</v>
      </c>
      <c r="CS15" s="47">
        <v>88.3</v>
      </c>
      <c r="CT15" s="47">
        <v>89.333333333333329</v>
      </c>
      <c r="CU15" s="47">
        <v>90.166666666666657</v>
      </c>
      <c r="CV15" s="47">
        <v>91.066666666666663</v>
      </c>
      <c r="CW15" s="47">
        <v>92.733333333333363</v>
      </c>
      <c r="CX15" s="47">
        <v>92.6</v>
      </c>
      <c r="CY15" s="47">
        <v>92.4</v>
      </c>
      <c r="CZ15" s="47">
        <v>93.433333333333337</v>
      </c>
      <c r="DA15" s="47">
        <v>95.433333333333323</v>
      </c>
      <c r="DB15" s="47">
        <v>97.4</v>
      </c>
      <c r="DC15" s="47">
        <v>98.933333333333337</v>
      </c>
      <c r="DD15" s="47">
        <v>101.13333333333334</v>
      </c>
      <c r="DE15" s="47">
        <v>103.36666666666666</v>
      </c>
      <c r="DF15" s="47">
        <v>105.16666666666669</v>
      </c>
      <c r="DG15" s="47">
        <v>106.63333333333333</v>
      </c>
      <c r="DH15" s="47">
        <v>107.93333333333334</v>
      </c>
      <c r="DI15" s="47">
        <v>109.16666666666669</v>
      </c>
      <c r="DJ15" s="47">
        <v>110.5</v>
      </c>
      <c r="DK15" s="47">
        <v>111.8</v>
      </c>
      <c r="DL15" s="47">
        <v>115.13333333333334</v>
      </c>
      <c r="DM15" s="47">
        <v>118.13333333333334</v>
      </c>
      <c r="DN15" s="47">
        <v>120</v>
      </c>
      <c r="DO15" s="47">
        <v>122.5</v>
      </c>
      <c r="DP15" s="47">
        <v>124.96666666666664</v>
      </c>
      <c r="DQ15" s="47">
        <v>128.33333333333331</v>
      </c>
      <c r="DR15" s="47">
        <v>128.86666666666667</v>
      </c>
      <c r="DS15" s="48">
        <v>130.83333333333334</v>
      </c>
      <c r="DT15" s="48">
        <v>130.73333333333332</v>
      </c>
      <c r="DU15" s="48">
        <v>131</v>
      </c>
      <c r="DV15" s="48">
        <v>133.63333333333333</v>
      </c>
      <c r="DW15" s="48">
        <v>134.19999999999999</v>
      </c>
      <c r="DX15" s="48">
        <v>135.83333333333334</v>
      </c>
      <c r="DY15" s="48">
        <v>137.69999999999999</v>
      </c>
      <c r="DZ15" s="48">
        <v>142.36666666666667</v>
      </c>
      <c r="EA15" s="48">
        <v>142.66666666666666</v>
      </c>
      <c r="EB15" s="48">
        <v>146.13333333333333</v>
      </c>
      <c r="EC15" s="48">
        <v>145.5</v>
      </c>
      <c r="ED15" s="48">
        <v>144.9</v>
      </c>
      <c r="EE15" s="48">
        <v>143.29999999999998</v>
      </c>
      <c r="EF15" s="48">
        <v>140.26666666666665</v>
      </c>
      <c r="EG15" s="48">
        <v>136.76666666666668</v>
      </c>
      <c r="EH15" s="48">
        <v>134.19999999999999</v>
      </c>
      <c r="EI15" s="48">
        <v>133.69999999999999</v>
      </c>
      <c r="EJ15" s="48">
        <v>133.5</v>
      </c>
      <c r="EK15" s="48">
        <v>133.33333333333334</v>
      </c>
      <c r="EL15" s="48">
        <v>134.9</v>
      </c>
      <c r="EM15" s="49">
        <v>135.62899999999999</v>
      </c>
      <c r="EN15" s="49">
        <v>135.72569999999999</v>
      </c>
      <c r="EO15" s="49">
        <v>135.63499999999999</v>
      </c>
      <c r="EP15" s="49">
        <v>136.2433</v>
      </c>
      <c r="EQ15" s="49">
        <v>136.53870000000001</v>
      </c>
      <c r="ER15" s="49">
        <v>136.30850000000001</v>
      </c>
      <c r="ES15" s="49">
        <v>135.7801</v>
      </c>
      <c r="ET15" s="49">
        <v>135.30240000000001</v>
      </c>
      <c r="EU15" s="49">
        <v>134.9751</v>
      </c>
      <c r="EV15" s="49">
        <v>134.4101</v>
      </c>
      <c r="EW15" s="49">
        <v>133.89150000000001</v>
      </c>
      <c r="EX15" s="49">
        <v>133.57929999999999</v>
      </c>
      <c r="EY15" s="49">
        <v>133.7587</v>
      </c>
      <c r="EZ15" s="49">
        <v>134.03299999999999</v>
      </c>
      <c r="FA15" s="49">
        <v>134.43960000000001</v>
      </c>
      <c r="FB15" s="49">
        <v>134.86060000000001</v>
      </c>
      <c r="FC15" s="49">
        <v>135.55070000000001</v>
      </c>
      <c r="FD15" s="49">
        <v>136.32740000000001</v>
      </c>
      <c r="FE15" s="49">
        <v>137.11600000000001</v>
      </c>
      <c r="FF15" s="49">
        <v>137.68039999999999</v>
      </c>
      <c r="FG15" s="49">
        <v>138.3005</v>
      </c>
      <c r="FH15" s="49">
        <v>138.70099999999999</v>
      </c>
      <c r="FI15" s="49">
        <v>139.17150000000001</v>
      </c>
      <c r="FJ15" s="49">
        <v>139.65129999999999</v>
      </c>
    </row>
    <row r="16" spans="1:166" x14ac:dyDescent="0.2">
      <c r="A16" t="s">
        <v>210</v>
      </c>
      <c r="B16" t="s">
        <v>252</v>
      </c>
      <c r="C16" s="47">
        <v>70.566666666666663</v>
      </c>
      <c r="D16" s="47">
        <v>70.966666666666669</v>
      </c>
      <c r="E16" s="47">
        <v>70.966666666666669</v>
      </c>
      <c r="F16" s="47">
        <v>70.5</v>
      </c>
      <c r="G16" s="47">
        <v>70.599999999999994</v>
      </c>
      <c r="H16" s="47">
        <v>71.166666666666657</v>
      </c>
      <c r="I16" s="47">
        <v>70.666666666666671</v>
      </c>
      <c r="J16" s="47">
        <v>70.533333333333331</v>
      </c>
      <c r="K16" s="47">
        <v>71.366666666666674</v>
      </c>
      <c r="L16" s="47">
        <v>71.466666666666669</v>
      </c>
      <c r="M16" s="47">
        <v>72.099999999999994</v>
      </c>
      <c r="N16" s="47">
        <v>73.533333333333331</v>
      </c>
      <c r="O16" s="47">
        <v>73.733333333333334</v>
      </c>
      <c r="P16" s="47">
        <v>73.86666666666666</v>
      </c>
      <c r="Q16" s="47">
        <v>75.933333333333337</v>
      </c>
      <c r="R16" s="47">
        <v>75.466666666666669</v>
      </c>
      <c r="S16" s="47">
        <v>77.866666666666674</v>
      </c>
      <c r="T16" s="47">
        <v>76.266666666666666</v>
      </c>
      <c r="U16" s="47">
        <v>75.433333333333337</v>
      </c>
      <c r="V16" s="47">
        <v>73.86666666666666</v>
      </c>
      <c r="W16" s="47">
        <v>73.533333333333331</v>
      </c>
      <c r="X16" s="47">
        <v>73.033333333333331</v>
      </c>
      <c r="Y16" s="47">
        <v>74.166666666666671</v>
      </c>
      <c r="Z16" s="47">
        <v>74.899999999999991</v>
      </c>
      <c r="AA16" s="47">
        <v>75.466666666666669</v>
      </c>
      <c r="AB16" s="47">
        <v>75.800000000000011</v>
      </c>
      <c r="AC16" s="47">
        <v>76.2</v>
      </c>
      <c r="AD16" s="47">
        <v>76.233333333333334</v>
      </c>
      <c r="AE16" s="47">
        <v>76.266666666666666</v>
      </c>
      <c r="AF16" s="47">
        <v>77.366666666666674</v>
      </c>
      <c r="AG16" s="47">
        <v>78.36666666666666</v>
      </c>
      <c r="AH16" s="47">
        <v>80.333333333333329</v>
      </c>
      <c r="AI16" s="47">
        <v>79.566666666666663</v>
      </c>
      <c r="AJ16" s="47">
        <v>83.100000000000009</v>
      </c>
      <c r="AK16" s="47">
        <v>84.766666666666666</v>
      </c>
      <c r="AL16" s="47">
        <v>87.466666666666669</v>
      </c>
      <c r="AM16" s="47">
        <v>87.7</v>
      </c>
      <c r="AN16" s="47">
        <v>88.399999999999991</v>
      </c>
      <c r="AO16" s="47">
        <v>89.166666666666671</v>
      </c>
      <c r="AP16" s="47">
        <v>88.833333333333329</v>
      </c>
      <c r="AQ16" s="47">
        <v>88.899999999999991</v>
      </c>
      <c r="AR16" s="47">
        <v>88.466666666666669</v>
      </c>
      <c r="AS16" s="47">
        <v>88.233333333333334</v>
      </c>
      <c r="AT16" s="47">
        <v>88.6</v>
      </c>
      <c r="AU16" s="47">
        <v>89.8</v>
      </c>
      <c r="AV16" s="47">
        <v>89.833333333333329</v>
      </c>
      <c r="AW16" s="47">
        <v>91.63333333333334</v>
      </c>
      <c r="AX16" s="47">
        <v>91.1</v>
      </c>
      <c r="AY16" s="47">
        <v>89.533333333333331</v>
      </c>
      <c r="AZ16" s="47">
        <v>89.800000000000011</v>
      </c>
      <c r="BA16" s="47">
        <v>90.033333333333331</v>
      </c>
      <c r="BB16" s="47">
        <v>90.73333333333332</v>
      </c>
      <c r="BC16" s="47">
        <v>91.8</v>
      </c>
      <c r="BD16" s="47">
        <v>92.4</v>
      </c>
      <c r="BE16" s="47">
        <v>93.3</v>
      </c>
      <c r="BF16" s="47">
        <v>92.8</v>
      </c>
      <c r="BG16" s="47">
        <v>92.3</v>
      </c>
      <c r="BH16" s="47">
        <v>91.7</v>
      </c>
      <c r="BI16" s="47">
        <v>91.533333333333317</v>
      </c>
      <c r="BJ16" s="47">
        <v>91.566666666666677</v>
      </c>
      <c r="BK16" s="47">
        <v>90.933333333333337</v>
      </c>
      <c r="BL16" s="47">
        <v>91.566666666666663</v>
      </c>
      <c r="BM16" s="47">
        <v>93.166666666666686</v>
      </c>
      <c r="BN16" s="47">
        <v>93.933333333333337</v>
      </c>
      <c r="BO16" s="47">
        <v>94.033333333333317</v>
      </c>
      <c r="BP16" s="47">
        <v>94.2</v>
      </c>
      <c r="BQ16" s="47">
        <v>93.833333333333343</v>
      </c>
      <c r="BR16" s="47">
        <v>93.63333333333334</v>
      </c>
      <c r="BS16" s="47">
        <v>93.6</v>
      </c>
      <c r="BT16" s="47">
        <v>93.73333333333332</v>
      </c>
      <c r="BU16" s="47">
        <v>93.133333333333326</v>
      </c>
      <c r="BV16" s="47">
        <v>93.23333333333332</v>
      </c>
      <c r="BW16" s="47">
        <v>93.166666666666686</v>
      </c>
      <c r="BX16" s="47">
        <v>92.466666666666683</v>
      </c>
      <c r="BY16" s="47">
        <v>91.333333333333314</v>
      </c>
      <c r="BZ16" s="47">
        <v>89.399999999999991</v>
      </c>
      <c r="CA16" s="47">
        <v>87.033333333333331</v>
      </c>
      <c r="CB16" s="47">
        <v>85.266666666666666</v>
      </c>
      <c r="CC16" s="47">
        <v>83.2</v>
      </c>
      <c r="CD16" s="47">
        <v>81.599999999999994</v>
      </c>
      <c r="CE16" s="47">
        <v>80.333333333333329</v>
      </c>
      <c r="CF16" s="47">
        <v>80.233333333333334</v>
      </c>
      <c r="CG16" s="47">
        <v>79.933333333333337</v>
      </c>
      <c r="CH16" s="47">
        <v>79.899999999999991</v>
      </c>
      <c r="CI16" s="47">
        <v>79.433333333333337</v>
      </c>
      <c r="CJ16" s="47">
        <v>78.8</v>
      </c>
      <c r="CK16" s="47">
        <v>78.033333333333331</v>
      </c>
      <c r="CL16" s="47">
        <v>77.833333333333329</v>
      </c>
      <c r="CM16" s="47">
        <v>77.433333333333323</v>
      </c>
      <c r="CN16" s="47">
        <v>77.633333333333326</v>
      </c>
      <c r="CO16" s="47">
        <v>77.866666666666674</v>
      </c>
      <c r="CP16" s="47">
        <v>78.533333333333331</v>
      </c>
      <c r="CQ16" s="47">
        <v>79.566666666666663</v>
      </c>
      <c r="CR16" s="47">
        <v>80.199999999999989</v>
      </c>
      <c r="CS16" s="47">
        <v>80.5</v>
      </c>
      <c r="CT16" s="47">
        <v>80.766666666666666</v>
      </c>
      <c r="CU16" s="47">
        <v>80.566666666666663</v>
      </c>
      <c r="CV16" s="47">
        <v>80.7</v>
      </c>
      <c r="CW16" s="47">
        <v>81.100000000000009</v>
      </c>
      <c r="CX16" s="47">
        <v>81.599999999999994</v>
      </c>
      <c r="CY16" s="47">
        <v>81.76666666666668</v>
      </c>
      <c r="CZ16" s="47">
        <v>81.866666666666674</v>
      </c>
      <c r="DA16" s="47">
        <v>82.2</v>
      </c>
      <c r="DB16" s="47">
        <v>82.36666666666666</v>
      </c>
      <c r="DC16" s="47">
        <v>83</v>
      </c>
      <c r="DD16" s="47">
        <v>83.033333333333331</v>
      </c>
      <c r="DE16" s="47">
        <v>83.566666666666663</v>
      </c>
      <c r="DF16" s="47">
        <v>83.333333333333343</v>
      </c>
      <c r="DG16" s="47">
        <v>83.466666666666669</v>
      </c>
      <c r="DH16" s="47">
        <v>84.1</v>
      </c>
      <c r="DI16" s="47">
        <v>84.5</v>
      </c>
      <c r="DJ16" s="47">
        <v>85.066666666666663</v>
      </c>
      <c r="DK16" s="47">
        <v>86.199999999999989</v>
      </c>
      <c r="DL16" s="47">
        <v>86.733333333333334</v>
      </c>
      <c r="DM16" s="47">
        <v>86.833333333333343</v>
      </c>
      <c r="DN16" s="47">
        <v>86.866666666666674</v>
      </c>
      <c r="DO16" s="47">
        <v>87.466666666666669</v>
      </c>
      <c r="DP16" s="47">
        <v>88.166666666666671</v>
      </c>
      <c r="DQ16" s="47">
        <v>88.733333333333334</v>
      </c>
      <c r="DR16" s="47">
        <v>89.033333333333331</v>
      </c>
      <c r="DS16" s="48">
        <v>88.166666666666671</v>
      </c>
      <c r="DT16" s="48">
        <v>85.033333333333331</v>
      </c>
      <c r="DU16" s="48">
        <v>85.066666666666663</v>
      </c>
      <c r="DV16" s="48">
        <v>86.433333333333337</v>
      </c>
      <c r="DW16" s="48">
        <v>86.466666666666669</v>
      </c>
      <c r="DX16" s="48">
        <v>86.733333333333334</v>
      </c>
      <c r="DY16" s="48">
        <v>86.966666666666669</v>
      </c>
      <c r="DZ16" s="48">
        <v>88.566666666666663</v>
      </c>
      <c r="EA16" s="48">
        <v>89.8</v>
      </c>
      <c r="EB16" s="48">
        <v>89.433333333333337</v>
      </c>
      <c r="EC16" s="48">
        <v>89</v>
      </c>
      <c r="ED16" s="48">
        <v>88.533333333333331</v>
      </c>
      <c r="EE16" s="48">
        <v>88.1</v>
      </c>
      <c r="EF16" s="48">
        <v>87.966666666666669</v>
      </c>
      <c r="EG16" s="48">
        <v>87.4</v>
      </c>
      <c r="EH16" s="48">
        <v>86.866666666666674</v>
      </c>
      <c r="EI16" s="48">
        <v>86.633333333333326</v>
      </c>
      <c r="EJ16" s="48">
        <v>86.333333333333329</v>
      </c>
      <c r="EK16" s="48">
        <v>86.433333333333337</v>
      </c>
      <c r="EL16" s="48">
        <v>86.033333333333331</v>
      </c>
      <c r="EM16" s="49">
        <v>86.317099999999996</v>
      </c>
      <c r="EN16" s="49">
        <v>86.345709999999997</v>
      </c>
      <c r="EO16" s="49">
        <v>86.59572</v>
      </c>
      <c r="EP16" s="49">
        <v>86.728920000000002</v>
      </c>
      <c r="EQ16" s="49">
        <v>87.184290000000004</v>
      </c>
      <c r="ER16" s="49">
        <v>87.235410000000002</v>
      </c>
      <c r="ES16" s="49">
        <v>87.446789999999993</v>
      </c>
      <c r="ET16" s="49">
        <v>87.462639999999993</v>
      </c>
      <c r="EU16" s="49">
        <v>87.744720000000001</v>
      </c>
      <c r="EV16" s="49">
        <v>87.735500000000002</v>
      </c>
      <c r="EW16" s="49">
        <v>87.660020000000003</v>
      </c>
      <c r="EX16" s="49">
        <v>87.407570000000007</v>
      </c>
      <c r="EY16" s="49">
        <v>87.432029999999997</v>
      </c>
      <c r="EZ16" s="49">
        <v>87.140940000000001</v>
      </c>
      <c r="FA16" s="49">
        <v>86.825190000000006</v>
      </c>
      <c r="FB16" s="49">
        <v>86.669060000000002</v>
      </c>
      <c r="FC16" s="49">
        <v>86.64058</v>
      </c>
      <c r="FD16" s="49">
        <v>86.511589999999998</v>
      </c>
      <c r="FE16" s="49">
        <v>86.468190000000007</v>
      </c>
      <c r="FF16" s="49">
        <v>86.267099999999999</v>
      </c>
      <c r="FG16" s="49">
        <v>86.095209999999994</v>
      </c>
      <c r="FH16" s="49">
        <v>85.785539999999997</v>
      </c>
      <c r="FI16" s="49">
        <v>85.641199999999998</v>
      </c>
      <c r="FJ16" s="49">
        <v>85.337940000000003</v>
      </c>
    </row>
    <row r="17" spans="1:166" x14ac:dyDescent="0.2">
      <c r="A17" t="s">
        <v>215</v>
      </c>
      <c r="B17" t="s">
        <v>253</v>
      </c>
      <c r="C17" s="47">
        <v>121.93333333333334</v>
      </c>
      <c r="D17" s="47">
        <v>124.3</v>
      </c>
      <c r="E17" s="47">
        <v>126.13333333333334</v>
      </c>
      <c r="F17" s="47">
        <v>125.63333333333333</v>
      </c>
      <c r="G17" s="47">
        <v>124.73333333333332</v>
      </c>
      <c r="H17" s="47">
        <v>123.76666666666668</v>
      </c>
      <c r="I17" s="47">
        <v>124.03333333333332</v>
      </c>
      <c r="J17" s="47">
        <v>124.76666666666668</v>
      </c>
      <c r="K17" s="47">
        <v>128.33333333333331</v>
      </c>
      <c r="L17" s="47">
        <v>126.53333333333332</v>
      </c>
      <c r="M17" s="47">
        <v>124.1</v>
      </c>
      <c r="N17" s="47">
        <v>124.6</v>
      </c>
      <c r="O17" s="47">
        <v>129.53333333333333</v>
      </c>
      <c r="P17" s="47">
        <v>130.83333333333331</v>
      </c>
      <c r="Q17" s="47">
        <v>134.03333333333333</v>
      </c>
      <c r="R17" s="47">
        <v>133.43333333333334</v>
      </c>
      <c r="S17" s="47">
        <v>136.06666666666666</v>
      </c>
      <c r="T17" s="47">
        <v>139.19999999999999</v>
      </c>
      <c r="U17" s="47">
        <v>141.69999999999999</v>
      </c>
      <c r="V17" s="47">
        <v>145.20000000000002</v>
      </c>
      <c r="W17" s="47">
        <v>145.23333333333332</v>
      </c>
      <c r="X17" s="47">
        <v>144.26666666666668</v>
      </c>
      <c r="Y17" s="47">
        <v>145.66666666666666</v>
      </c>
      <c r="Z17" s="47">
        <v>148.83333333333334</v>
      </c>
      <c r="AA17" s="47">
        <v>153.06666666666666</v>
      </c>
      <c r="AB17" s="47">
        <v>153.33333333333334</v>
      </c>
      <c r="AC17" s="47">
        <v>156.33333333333334</v>
      </c>
      <c r="AD17" s="47">
        <v>160.56666666666666</v>
      </c>
      <c r="AE17" s="47">
        <v>164.6</v>
      </c>
      <c r="AF17" s="47">
        <v>169.26666666666665</v>
      </c>
      <c r="AG17" s="47">
        <v>170.20000000000002</v>
      </c>
      <c r="AH17" s="47">
        <v>173.66666666666666</v>
      </c>
      <c r="AI17" s="47">
        <v>177.66666666666666</v>
      </c>
      <c r="AJ17" s="47">
        <v>177.9</v>
      </c>
      <c r="AK17" s="47">
        <v>179.73333333333335</v>
      </c>
      <c r="AL17" s="47">
        <v>181.13333333333333</v>
      </c>
      <c r="AM17" s="47">
        <v>183.43333333333337</v>
      </c>
      <c r="AN17" s="47">
        <v>187.93333333333337</v>
      </c>
      <c r="AO17" s="47">
        <v>191.73333333333332</v>
      </c>
      <c r="AP17" s="47">
        <v>195.96666666666667</v>
      </c>
      <c r="AQ17" s="47">
        <v>198.86666666666665</v>
      </c>
      <c r="AR17" s="47">
        <v>200.36666666666667</v>
      </c>
      <c r="AS17" s="47">
        <v>204.63333333333333</v>
      </c>
      <c r="AT17" s="47">
        <v>205.4</v>
      </c>
      <c r="AU17" s="47">
        <v>198.46666666666667</v>
      </c>
      <c r="AV17" s="47">
        <v>194.43333333333337</v>
      </c>
      <c r="AW17" s="47">
        <v>187.33333333333337</v>
      </c>
      <c r="AX17" s="47">
        <v>182.26666666666665</v>
      </c>
      <c r="AY17" s="47">
        <v>180.53333333333333</v>
      </c>
      <c r="AZ17" s="47">
        <v>179.83333333333334</v>
      </c>
      <c r="BA17" s="47">
        <v>179.9</v>
      </c>
      <c r="BB17" s="47">
        <v>179.63333333333333</v>
      </c>
      <c r="BC17" s="47">
        <v>178.7</v>
      </c>
      <c r="BD17" s="47">
        <v>177.16666666666666</v>
      </c>
      <c r="BE17" s="47">
        <v>176.86666666666667</v>
      </c>
      <c r="BF17" s="47">
        <v>178.06666666666666</v>
      </c>
      <c r="BG17" s="47">
        <v>180.46666666666667</v>
      </c>
      <c r="BH17" s="47">
        <v>182.46666666666667</v>
      </c>
      <c r="BI17" s="47">
        <v>184.2</v>
      </c>
      <c r="BJ17" s="47">
        <v>187.16666666666663</v>
      </c>
      <c r="BK17" s="47">
        <v>189.6</v>
      </c>
      <c r="BL17" s="47">
        <v>191.93333333333337</v>
      </c>
      <c r="BM17" s="47">
        <v>195.26666666666668</v>
      </c>
      <c r="BN17" s="47">
        <v>197.96666666666667</v>
      </c>
      <c r="BO17" s="47">
        <v>200.13333333333333</v>
      </c>
      <c r="BP17" s="47">
        <v>204</v>
      </c>
      <c r="BQ17" s="47">
        <v>207.26666666666665</v>
      </c>
      <c r="BR17" s="47">
        <v>210.03333333333333</v>
      </c>
      <c r="BS17" s="47">
        <v>213.13333333333333</v>
      </c>
      <c r="BT17" s="47">
        <v>214.96666666666667</v>
      </c>
      <c r="BU17" s="47">
        <v>216.66666666666669</v>
      </c>
      <c r="BV17" s="47">
        <v>218.7</v>
      </c>
      <c r="BW17" s="47">
        <v>221.26666666666665</v>
      </c>
      <c r="BX17" s="47">
        <v>222.3</v>
      </c>
      <c r="BY17" s="47">
        <v>220.93333333333337</v>
      </c>
      <c r="BZ17" s="47">
        <v>215.96666666666667</v>
      </c>
      <c r="CA17" s="47">
        <v>209.83333333333337</v>
      </c>
      <c r="CB17" s="47">
        <v>200.4</v>
      </c>
      <c r="CC17" s="47">
        <v>197.2</v>
      </c>
      <c r="CD17" s="47">
        <v>197.4</v>
      </c>
      <c r="CE17" s="47">
        <v>198.56666666666663</v>
      </c>
      <c r="CF17" s="47">
        <v>200.46666666666667</v>
      </c>
      <c r="CG17" s="47">
        <v>202.3</v>
      </c>
      <c r="CH17" s="47">
        <v>205</v>
      </c>
      <c r="CI17" s="47">
        <v>207.7</v>
      </c>
      <c r="CJ17" s="47">
        <v>210.23333333333332</v>
      </c>
      <c r="CK17" s="47">
        <v>213.56666666666663</v>
      </c>
      <c r="CL17" s="47">
        <v>216.33333333333337</v>
      </c>
      <c r="CM17" s="47">
        <v>218.8</v>
      </c>
      <c r="CN17" s="47">
        <v>223.4</v>
      </c>
      <c r="CO17" s="47">
        <v>224.83333333333337</v>
      </c>
      <c r="CP17" s="47">
        <v>228.96666666666667</v>
      </c>
      <c r="CQ17" s="47">
        <v>232.1</v>
      </c>
      <c r="CR17" s="47">
        <v>234.16666666666663</v>
      </c>
      <c r="CS17" s="47">
        <v>236.46666666666667</v>
      </c>
      <c r="CT17" s="47">
        <v>239.63333333333333</v>
      </c>
      <c r="CU17" s="47">
        <v>242.13333333333333</v>
      </c>
      <c r="CV17" s="47">
        <v>243.3</v>
      </c>
      <c r="CW17" s="47">
        <v>248.33333333333337</v>
      </c>
      <c r="CX17" s="47">
        <v>251.33333333333337</v>
      </c>
      <c r="CY17" s="47">
        <v>253.66666666666663</v>
      </c>
      <c r="CZ17" s="47">
        <v>257.33333333333331</v>
      </c>
      <c r="DA17" s="47">
        <v>261.3</v>
      </c>
      <c r="DB17" s="47">
        <v>264.06666666666666</v>
      </c>
      <c r="DC17" s="47">
        <v>267.26666666666665</v>
      </c>
      <c r="DD17" s="47">
        <v>271.09999999999997</v>
      </c>
      <c r="DE17" s="47">
        <v>274.60000000000002</v>
      </c>
      <c r="DF17" s="47">
        <v>276.73333333333329</v>
      </c>
      <c r="DG17" s="47">
        <v>280.89999999999998</v>
      </c>
      <c r="DH17" s="47">
        <v>286.36666666666667</v>
      </c>
      <c r="DI17" s="47">
        <v>290.36666666666667</v>
      </c>
      <c r="DJ17" s="47">
        <v>292.06666666666666</v>
      </c>
      <c r="DK17" s="47">
        <v>295.10000000000002</v>
      </c>
      <c r="DL17" s="47">
        <v>295.60000000000002</v>
      </c>
      <c r="DM17" s="47">
        <v>298.2</v>
      </c>
      <c r="DN17" s="47">
        <v>301.89999999999998</v>
      </c>
      <c r="DO17" s="47">
        <v>301.9666666666667</v>
      </c>
      <c r="DP17" s="47">
        <v>308.2</v>
      </c>
      <c r="DQ17" s="47">
        <v>313.96666666666664</v>
      </c>
      <c r="DR17" s="47">
        <v>318.5</v>
      </c>
      <c r="DS17" s="48">
        <v>321.86666666666667</v>
      </c>
      <c r="DT17" s="48">
        <v>305.56666666666666</v>
      </c>
      <c r="DU17" s="48">
        <v>311.46666666666664</v>
      </c>
      <c r="DV17" s="48">
        <v>320.66666666666669</v>
      </c>
      <c r="DW17" s="48">
        <v>318.76666666666665</v>
      </c>
      <c r="DX17" s="48">
        <v>319.10000000000002</v>
      </c>
      <c r="DY17" s="48">
        <v>326.60000000000002</v>
      </c>
      <c r="DZ17" s="48">
        <v>337.76666666666665</v>
      </c>
      <c r="EA17" s="48">
        <v>351.93333333333334</v>
      </c>
      <c r="EB17" s="48">
        <v>356.46666666666664</v>
      </c>
      <c r="EC17" s="48">
        <v>355.53333333333336</v>
      </c>
      <c r="ED17" s="48">
        <v>354.23333333333335</v>
      </c>
      <c r="EE17" s="48">
        <v>350.3</v>
      </c>
      <c r="EF17" s="48">
        <v>345.83333333333331</v>
      </c>
      <c r="EG17" s="48">
        <v>344.33333333333331</v>
      </c>
      <c r="EH17" s="48">
        <v>345.86666666666667</v>
      </c>
      <c r="EI17" s="48">
        <v>346.06666666666666</v>
      </c>
      <c r="EJ17" s="48">
        <v>346.26666666666665</v>
      </c>
      <c r="EK17" s="48">
        <v>346.76666666666665</v>
      </c>
      <c r="EL17" s="48">
        <v>346</v>
      </c>
      <c r="EM17" s="49">
        <v>346.2208</v>
      </c>
      <c r="EN17" s="49">
        <v>346.63589999999999</v>
      </c>
      <c r="EO17" s="49">
        <v>346.95979999999997</v>
      </c>
      <c r="EP17" s="49">
        <v>347.20479999999998</v>
      </c>
      <c r="EQ17" s="49">
        <v>348.44659999999999</v>
      </c>
      <c r="ER17" s="49">
        <v>348.48849999999999</v>
      </c>
      <c r="ES17" s="49">
        <v>346.06630000000001</v>
      </c>
      <c r="ET17" s="49">
        <v>344.69839999999999</v>
      </c>
      <c r="EU17" s="49">
        <v>343.71080000000001</v>
      </c>
      <c r="EV17" s="49">
        <v>342.77850000000001</v>
      </c>
      <c r="EW17" s="49">
        <v>342.12860000000001</v>
      </c>
      <c r="EX17" s="49">
        <v>342.64960000000002</v>
      </c>
      <c r="EY17" s="49">
        <v>344.20519999999999</v>
      </c>
      <c r="EZ17" s="49">
        <v>346.21850000000001</v>
      </c>
      <c r="FA17" s="49">
        <v>348.7996</v>
      </c>
      <c r="FB17" s="49">
        <v>351.95060000000001</v>
      </c>
      <c r="FC17" s="49">
        <v>355.47550000000001</v>
      </c>
      <c r="FD17" s="49">
        <v>359.05130000000003</v>
      </c>
      <c r="FE17" s="49">
        <v>362.68380000000002</v>
      </c>
      <c r="FF17" s="49">
        <v>366.29070000000002</v>
      </c>
      <c r="FG17" s="49">
        <v>369.9504</v>
      </c>
      <c r="FH17" s="49">
        <v>373.40429999999998</v>
      </c>
      <c r="FI17" s="49">
        <v>376.6386</v>
      </c>
      <c r="FJ17" s="49">
        <v>379.78899999999999</v>
      </c>
    </row>
    <row r="18" spans="1:166" x14ac:dyDescent="0.2">
      <c r="A18" t="s">
        <v>216</v>
      </c>
      <c r="B18" t="s">
        <v>254</v>
      </c>
      <c r="C18" s="47">
        <v>226.1</v>
      </c>
      <c r="D18" s="47">
        <v>228.4</v>
      </c>
      <c r="E18" s="47">
        <v>230.76666666666668</v>
      </c>
      <c r="F18" s="47">
        <v>231.96666666666667</v>
      </c>
      <c r="G18" s="47">
        <v>233.7</v>
      </c>
      <c r="H18" s="47">
        <v>234.53333333333333</v>
      </c>
      <c r="I18" s="47">
        <v>234.46666666666667</v>
      </c>
      <c r="J18" s="47">
        <v>237.16666666666663</v>
      </c>
      <c r="K18" s="47">
        <v>238.2</v>
      </c>
      <c r="L18" s="47">
        <v>239.73333333333335</v>
      </c>
      <c r="M18" s="47">
        <v>242.66666666666663</v>
      </c>
      <c r="N18" s="47">
        <v>245.4</v>
      </c>
      <c r="O18" s="47">
        <v>246.86666666666667</v>
      </c>
      <c r="P18" s="47">
        <v>251.4</v>
      </c>
      <c r="Q18" s="47">
        <v>253.23333333333335</v>
      </c>
      <c r="R18" s="47">
        <v>252.83333333333337</v>
      </c>
      <c r="S18" s="47">
        <v>254.06666666666663</v>
      </c>
      <c r="T18" s="47">
        <v>255.83333333333337</v>
      </c>
      <c r="U18" s="47">
        <v>257.36666666666667</v>
      </c>
      <c r="V18" s="47">
        <v>260.13333333333333</v>
      </c>
      <c r="W18" s="47">
        <v>264.93333333333334</v>
      </c>
      <c r="X18" s="47">
        <v>265.53333333333336</v>
      </c>
      <c r="Y18" s="47">
        <v>266.5</v>
      </c>
      <c r="Z18" s="47">
        <v>267.4666666666667</v>
      </c>
      <c r="AA18" s="47">
        <v>266.8</v>
      </c>
      <c r="AB18" s="47">
        <v>270.2</v>
      </c>
      <c r="AC18" s="47">
        <v>272.36666666666667</v>
      </c>
      <c r="AD18" s="47">
        <v>277.26666666666665</v>
      </c>
      <c r="AE18" s="47">
        <v>279.36666666666667</v>
      </c>
      <c r="AF18" s="47">
        <v>281.33333333333337</v>
      </c>
      <c r="AG18" s="47">
        <v>284.2</v>
      </c>
      <c r="AH18" s="47">
        <v>288.7</v>
      </c>
      <c r="AI18" s="47">
        <v>289.83333333333331</v>
      </c>
      <c r="AJ18" s="47">
        <v>294.8</v>
      </c>
      <c r="AK18" s="47">
        <v>296.66666666666669</v>
      </c>
      <c r="AL18" s="47">
        <v>298.7</v>
      </c>
      <c r="AM18" s="47">
        <v>301.73333333333335</v>
      </c>
      <c r="AN18" s="47">
        <v>301.4666666666667</v>
      </c>
      <c r="AO18" s="47">
        <v>303.36666666666667</v>
      </c>
      <c r="AP18" s="47">
        <v>306.93333333333334</v>
      </c>
      <c r="AQ18" s="47">
        <v>310.10000000000002</v>
      </c>
      <c r="AR18" s="47">
        <v>309</v>
      </c>
      <c r="AS18" s="47">
        <v>310.73333333333335</v>
      </c>
      <c r="AT18" s="47">
        <v>313.8</v>
      </c>
      <c r="AU18" s="47">
        <v>312.2</v>
      </c>
      <c r="AV18" s="47">
        <v>313.39999999999998</v>
      </c>
      <c r="AW18" s="47">
        <v>313.0333333333333</v>
      </c>
      <c r="AX18" s="47">
        <v>311.83333333333331</v>
      </c>
      <c r="AY18" s="47">
        <v>312.96666666666664</v>
      </c>
      <c r="AZ18" s="47">
        <v>314.46666666666664</v>
      </c>
      <c r="BA18" s="47">
        <v>315.59999999999997</v>
      </c>
      <c r="BB18" s="47">
        <v>316.60000000000002</v>
      </c>
      <c r="BC18" s="47">
        <v>318.26666666666665</v>
      </c>
      <c r="BD18" s="47">
        <v>319.33333333333331</v>
      </c>
      <c r="BE18" s="47">
        <v>320.86666666666667</v>
      </c>
      <c r="BF18" s="47">
        <v>323.3</v>
      </c>
      <c r="BG18" s="47">
        <v>322.5333333333333</v>
      </c>
      <c r="BH18" s="47">
        <v>324.56666666666666</v>
      </c>
      <c r="BI18" s="47">
        <v>325.36666666666667</v>
      </c>
      <c r="BJ18" s="47">
        <v>327.26666666666665</v>
      </c>
      <c r="BK18" s="47">
        <v>329.13333333333333</v>
      </c>
      <c r="BL18" s="47">
        <v>332.33333333333331</v>
      </c>
      <c r="BM18" s="47">
        <v>333.96666666666664</v>
      </c>
      <c r="BN18" s="47">
        <v>335.06666666666666</v>
      </c>
      <c r="BO18" s="47">
        <v>336.93333333333334</v>
      </c>
      <c r="BP18" s="47">
        <v>338.1</v>
      </c>
      <c r="BQ18" s="47">
        <v>339.83333333333331</v>
      </c>
      <c r="BR18" s="47">
        <v>341.56666666666666</v>
      </c>
      <c r="BS18" s="47">
        <v>345.03333333333336</v>
      </c>
      <c r="BT18" s="47">
        <v>346.90000000000003</v>
      </c>
      <c r="BU18" s="47">
        <v>349.33333333333331</v>
      </c>
      <c r="BV18" s="47">
        <v>352.86666666666667</v>
      </c>
      <c r="BW18" s="47">
        <v>355.73333333333335</v>
      </c>
      <c r="BX18" s="47">
        <v>357.33333333333337</v>
      </c>
      <c r="BY18" s="47">
        <v>360.03333333333336</v>
      </c>
      <c r="BZ18" s="47">
        <v>359.23333333333335</v>
      </c>
      <c r="CA18" s="47">
        <v>358.90000000000003</v>
      </c>
      <c r="CB18" s="47">
        <v>357</v>
      </c>
      <c r="CC18" s="47">
        <v>358.33333333333331</v>
      </c>
      <c r="CD18" s="47">
        <v>359.46666666666664</v>
      </c>
      <c r="CE18" s="47">
        <v>359.63333333333333</v>
      </c>
      <c r="CF18" s="47">
        <v>361.6</v>
      </c>
      <c r="CG18" s="47">
        <v>364.33333333333331</v>
      </c>
      <c r="CH18" s="47">
        <v>368.8</v>
      </c>
      <c r="CI18" s="47">
        <v>370.56666666666666</v>
      </c>
      <c r="CJ18" s="47">
        <v>373.66666666666669</v>
      </c>
      <c r="CK18" s="47">
        <v>375.36666666666667</v>
      </c>
      <c r="CL18" s="47">
        <v>377.3</v>
      </c>
      <c r="CM18" s="47">
        <v>380</v>
      </c>
      <c r="CN18" s="47">
        <v>382.26666666666671</v>
      </c>
      <c r="CO18" s="47">
        <v>383.33333333333331</v>
      </c>
      <c r="CP18" s="47">
        <v>386.16666666666663</v>
      </c>
      <c r="CQ18" s="47">
        <v>387.56666666666666</v>
      </c>
      <c r="CR18" s="47">
        <v>390.3</v>
      </c>
      <c r="CS18" s="47">
        <v>392.63333333333333</v>
      </c>
      <c r="CT18" s="47">
        <v>395.7000000000001</v>
      </c>
      <c r="CU18" s="47">
        <v>399.66666666666669</v>
      </c>
      <c r="CV18" s="47">
        <v>399.93333333333334</v>
      </c>
      <c r="CW18" s="47">
        <v>403.0333333333333</v>
      </c>
      <c r="CX18" s="47">
        <v>403.56666666666666</v>
      </c>
      <c r="CY18" s="47">
        <v>406.36666666666667</v>
      </c>
      <c r="CZ18" s="47">
        <v>410.23333333333335</v>
      </c>
      <c r="DA18" s="47">
        <v>414.06666666666666</v>
      </c>
      <c r="DB18" s="47">
        <v>416.9666666666667</v>
      </c>
      <c r="DC18" s="47">
        <v>422.3</v>
      </c>
      <c r="DD18" s="47">
        <v>426.7</v>
      </c>
      <c r="DE18" s="47">
        <v>429.63333333333338</v>
      </c>
      <c r="DF18" s="47">
        <v>432.0333333333333</v>
      </c>
      <c r="DG18" s="47">
        <v>434.66666666666669</v>
      </c>
      <c r="DH18" s="47">
        <v>438.73333333333335</v>
      </c>
      <c r="DI18" s="47">
        <v>440.7</v>
      </c>
      <c r="DJ18" s="47">
        <v>443.36666666666667</v>
      </c>
      <c r="DK18" s="47">
        <v>448.73333333333335</v>
      </c>
      <c r="DL18" s="47">
        <v>451.56666666666666</v>
      </c>
      <c r="DM18" s="47">
        <v>453.66666666666669</v>
      </c>
      <c r="DN18" s="47">
        <v>456.5</v>
      </c>
      <c r="DO18" s="47">
        <v>459.83333333333337</v>
      </c>
      <c r="DP18" s="47">
        <v>462.8</v>
      </c>
      <c r="DQ18" s="47">
        <v>465.26666666666665</v>
      </c>
      <c r="DR18" s="47">
        <v>467.16666666666669</v>
      </c>
      <c r="DS18" s="48">
        <v>464.13333333333333</v>
      </c>
      <c r="DT18" s="48">
        <v>353.1</v>
      </c>
      <c r="DU18" s="48">
        <v>378.5</v>
      </c>
      <c r="DV18" s="48">
        <v>383.26666666666665</v>
      </c>
      <c r="DW18" s="48">
        <v>382.36666666666667</v>
      </c>
      <c r="DX18" s="48">
        <v>398.2999999999999</v>
      </c>
      <c r="DY18" s="48">
        <v>415.13333333333333</v>
      </c>
      <c r="DZ18" s="48">
        <v>425.26666666666665</v>
      </c>
      <c r="EA18" s="48">
        <v>428.7</v>
      </c>
      <c r="EB18" s="48">
        <v>434.26666666666671</v>
      </c>
      <c r="EC18" s="48">
        <v>441.4666666666667</v>
      </c>
      <c r="ED18" s="48">
        <v>444.23333333333335</v>
      </c>
      <c r="EE18" s="48">
        <v>450.8</v>
      </c>
      <c r="EF18" s="48">
        <v>454.6</v>
      </c>
      <c r="EG18" s="48">
        <v>457.8</v>
      </c>
      <c r="EH18" s="48">
        <v>461.4</v>
      </c>
      <c r="EI18" s="48">
        <v>462.33333333333331</v>
      </c>
      <c r="EJ18" s="48">
        <v>466.56666666666666</v>
      </c>
      <c r="EK18" s="48">
        <v>468.93333333333334</v>
      </c>
      <c r="EL18" s="48">
        <v>470.3</v>
      </c>
      <c r="EM18" s="49">
        <v>472.60919999999999</v>
      </c>
      <c r="EN18" s="49">
        <v>475.02100000000002</v>
      </c>
      <c r="EO18" s="49">
        <v>477.23079999999999</v>
      </c>
      <c r="EP18" s="49">
        <v>479.96109999999999</v>
      </c>
      <c r="EQ18" s="49">
        <v>481.7167</v>
      </c>
      <c r="ER18" s="49">
        <v>482.77890000000002</v>
      </c>
      <c r="ES18" s="49">
        <v>484.88229999999999</v>
      </c>
      <c r="ET18" s="49">
        <v>487.22059999999999</v>
      </c>
      <c r="EU18" s="49">
        <v>489.13189999999997</v>
      </c>
      <c r="EV18" s="49">
        <v>490.89940000000001</v>
      </c>
      <c r="EW18" s="49">
        <v>492.75139999999999</v>
      </c>
      <c r="EX18" s="49">
        <v>494.75080000000003</v>
      </c>
      <c r="EY18" s="49">
        <v>496.2439</v>
      </c>
      <c r="EZ18" s="49">
        <v>498.09050000000002</v>
      </c>
      <c r="FA18" s="49">
        <v>499.78699999999998</v>
      </c>
      <c r="FB18" s="49">
        <v>501.30509999999998</v>
      </c>
      <c r="FC18" s="49">
        <v>502.02280000000002</v>
      </c>
      <c r="FD18" s="49">
        <v>502.55529999999999</v>
      </c>
      <c r="FE18" s="49">
        <v>503.07650000000001</v>
      </c>
      <c r="FF18" s="49">
        <v>503.80840000000001</v>
      </c>
      <c r="FG18" s="49">
        <v>503.9477</v>
      </c>
      <c r="FH18" s="49">
        <v>504.04509999999999</v>
      </c>
      <c r="FI18" s="49">
        <v>504.49310000000003</v>
      </c>
      <c r="FJ18" s="49">
        <v>505.40980000000002</v>
      </c>
    </row>
    <row r="19" spans="1:166" x14ac:dyDescent="0.2">
      <c r="A19" t="s">
        <v>247</v>
      </c>
      <c r="B19" t="s">
        <v>246</v>
      </c>
      <c r="C19" s="47">
        <v>89.966666666666669</v>
      </c>
      <c r="D19" s="47">
        <v>90.86666666666666</v>
      </c>
      <c r="E19" s="47">
        <v>91.4</v>
      </c>
      <c r="F19" s="47">
        <v>91.13333333333334</v>
      </c>
      <c r="G19" s="47">
        <v>92.76666666666668</v>
      </c>
      <c r="H19" s="47">
        <v>92.3</v>
      </c>
      <c r="I19" s="47">
        <v>90.73333333333332</v>
      </c>
      <c r="J19" s="47">
        <v>91.466666666666683</v>
      </c>
      <c r="K19" s="47">
        <v>92.366666666666674</v>
      </c>
      <c r="L19" s="47">
        <v>92.866666666666674</v>
      </c>
      <c r="M19" s="47">
        <v>94</v>
      </c>
      <c r="N19" s="47">
        <v>94.566666666666663</v>
      </c>
      <c r="O19" s="47">
        <v>95.4</v>
      </c>
      <c r="P19" s="47">
        <v>96.3</v>
      </c>
      <c r="Q19" s="47">
        <v>97.8</v>
      </c>
      <c r="R19" s="47">
        <v>96.86666666666666</v>
      </c>
      <c r="S19" s="47">
        <v>97.7</v>
      </c>
      <c r="T19" s="47">
        <v>99</v>
      </c>
      <c r="U19" s="47">
        <v>98.633333333333326</v>
      </c>
      <c r="V19" s="47">
        <v>100.56666666666666</v>
      </c>
      <c r="W19" s="47">
        <v>102.3</v>
      </c>
      <c r="X19" s="47">
        <v>102.76666666666668</v>
      </c>
      <c r="Y19" s="47">
        <v>102.33333333333331</v>
      </c>
      <c r="Z19" s="47">
        <v>104.63333333333334</v>
      </c>
      <c r="AA19" s="47">
        <v>103.6</v>
      </c>
      <c r="AB19" s="47">
        <v>105.9</v>
      </c>
      <c r="AC19" s="47">
        <v>107.56666666666668</v>
      </c>
      <c r="AD19" s="47">
        <v>108.33333333333331</v>
      </c>
      <c r="AE19" s="47">
        <v>108.46666666666668</v>
      </c>
      <c r="AF19" s="47">
        <v>108.3</v>
      </c>
      <c r="AG19" s="47">
        <v>109.96666666666668</v>
      </c>
      <c r="AH19" s="47">
        <v>112.26666666666668</v>
      </c>
      <c r="AI19" s="47">
        <v>111.96666666666668</v>
      </c>
      <c r="AJ19" s="47">
        <v>113.73333333333332</v>
      </c>
      <c r="AK19" s="47">
        <v>114.76666666666668</v>
      </c>
      <c r="AL19" s="47">
        <v>113.86666666666666</v>
      </c>
      <c r="AM19" s="47">
        <v>118.43333333333334</v>
      </c>
      <c r="AN19" s="47">
        <v>118.56666666666666</v>
      </c>
      <c r="AO19" s="47">
        <v>119.13333333333334</v>
      </c>
      <c r="AP19" s="47">
        <v>120.7</v>
      </c>
      <c r="AQ19" s="47">
        <v>121.46666666666668</v>
      </c>
      <c r="AR19" s="47">
        <v>120.66666666666669</v>
      </c>
      <c r="AS19" s="47">
        <v>118.83333333333331</v>
      </c>
      <c r="AT19" s="47">
        <v>121.46666666666668</v>
      </c>
      <c r="AU19" s="47">
        <v>121.43333333333332</v>
      </c>
      <c r="AV19" s="47">
        <v>120.9</v>
      </c>
      <c r="AW19" s="47">
        <v>119.9</v>
      </c>
      <c r="AX19" s="47">
        <v>117.06666666666666</v>
      </c>
      <c r="AY19" s="47">
        <v>116.63333333333333</v>
      </c>
      <c r="AZ19" s="47">
        <v>117.4</v>
      </c>
      <c r="BA19" s="47">
        <v>118</v>
      </c>
      <c r="BB19" s="47">
        <v>117.86666666666666</v>
      </c>
      <c r="BC19" s="47">
        <v>118.33333333333334</v>
      </c>
      <c r="BD19" s="47">
        <v>118.46666666666668</v>
      </c>
      <c r="BE19" s="47">
        <v>119.83333333333331</v>
      </c>
      <c r="BF19" s="47">
        <v>121.8</v>
      </c>
      <c r="BG19" s="47">
        <v>121.83333333333331</v>
      </c>
      <c r="BH19" s="47">
        <v>123.06666666666666</v>
      </c>
      <c r="BI19" s="47">
        <v>122.8</v>
      </c>
      <c r="BJ19" s="47">
        <v>124.06666666666666</v>
      </c>
      <c r="BK19" s="47">
        <v>124.66666666666669</v>
      </c>
      <c r="BL19" s="47">
        <v>126.36666666666666</v>
      </c>
      <c r="BM19" s="47">
        <v>127.1</v>
      </c>
      <c r="BN19" s="47">
        <v>128.16666666666669</v>
      </c>
      <c r="BO19" s="47">
        <v>129.23333333333335</v>
      </c>
      <c r="BP19" s="47">
        <v>129.76666666666668</v>
      </c>
      <c r="BQ19" s="47">
        <v>131.4</v>
      </c>
      <c r="BR19" s="47">
        <v>132.5</v>
      </c>
      <c r="BS19" s="47">
        <v>133.9</v>
      </c>
      <c r="BT19" s="47">
        <v>134.66666666666666</v>
      </c>
      <c r="BU19" s="47">
        <v>135.79999999999998</v>
      </c>
      <c r="BV19" s="47">
        <v>136.73333333333335</v>
      </c>
      <c r="BW19" s="47">
        <v>137.86666666666667</v>
      </c>
      <c r="BX19" s="47">
        <v>137.43333333333334</v>
      </c>
      <c r="BY19" s="47">
        <v>137.53333333333333</v>
      </c>
      <c r="BZ19" s="47">
        <v>135.33333333333334</v>
      </c>
      <c r="CA19" s="47">
        <v>132.56666666666666</v>
      </c>
      <c r="CB19" s="47">
        <v>130.13333333333335</v>
      </c>
      <c r="CC19" s="47">
        <v>130.23333333333332</v>
      </c>
      <c r="CD19" s="47">
        <v>129.4</v>
      </c>
      <c r="CE19" s="47">
        <v>129.30000000000001</v>
      </c>
      <c r="CF19" s="47">
        <v>130</v>
      </c>
      <c r="CG19" s="47">
        <v>130.66666666666666</v>
      </c>
      <c r="CH19" s="47">
        <v>131.93333333333334</v>
      </c>
      <c r="CI19" s="47">
        <v>132.06666666666666</v>
      </c>
      <c r="CJ19" s="47">
        <v>133.26666666666665</v>
      </c>
      <c r="CK19" s="47">
        <v>133.63333333333333</v>
      </c>
      <c r="CL19" s="47">
        <v>134.93333333333334</v>
      </c>
      <c r="CM19" s="47">
        <v>136.16666666666666</v>
      </c>
      <c r="CN19" s="47">
        <v>137.56666666666666</v>
      </c>
      <c r="CO19" s="47">
        <v>138.16666666666666</v>
      </c>
      <c r="CP19" s="47">
        <v>140.4</v>
      </c>
      <c r="CQ19" s="47">
        <v>141.6</v>
      </c>
      <c r="CR19" s="47">
        <v>143.26666666666668</v>
      </c>
      <c r="CS19" s="47">
        <v>144.76666666666665</v>
      </c>
      <c r="CT19" s="47">
        <v>146</v>
      </c>
      <c r="CU19" s="47">
        <v>147.6</v>
      </c>
      <c r="CV19" s="47">
        <v>148</v>
      </c>
      <c r="CW19" s="47">
        <v>149.26666666666665</v>
      </c>
      <c r="CX19" s="47">
        <v>149.9</v>
      </c>
      <c r="CY19" s="47">
        <v>151.9</v>
      </c>
      <c r="CZ19" s="47">
        <v>153.56666666666666</v>
      </c>
      <c r="DA19" s="47">
        <v>156.73333333333335</v>
      </c>
      <c r="DB19" s="47">
        <v>157.73333333333335</v>
      </c>
      <c r="DC19" s="47">
        <v>159.53333333333333</v>
      </c>
      <c r="DD19" s="47">
        <v>160.83333333333334</v>
      </c>
      <c r="DE19" s="47">
        <v>162.73333333333335</v>
      </c>
      <c r="DF19" s="47">
        <v>163.5</v>
      </c>
      <c r="DG19" s="47">
        <v>164.93333333333334</v>
      </c>
      <c r="DH19" s="47">
        <v>167.20000000000002</v>
      </c>
      <c r="DI19" s="47">
        <v>167.23333333333335</v>
      </c>
      <c r="DJ19" s="47">
        <v>167.99999999999997</v>
      </c>
      <c r="DK19" s="47">
        <v>170.3</v>
      </c>
      <c r="DL19" s="47">
        <v>171.63333333333333</v>
      </c>
      <c r="DM19" s="47">
        <v>171.43333333333334</v>
      </c>
      <c r="DN19" s="47">
        <v>172.79999999999998</v>
      </c>
      <c r="DO19" s="47">
        <v>172.76666666666668</v>
      </c>
      <c r="DP19" s="47">
        <v>173.56666666666669</v>
      </c>
      <c r="DQ19" s="47">
        <v>174.23333333333332</v>
      </c>
      <c r="DR19" s="47">
        <v>174.56666666666666</v>
      </c>
      <c r="DS19" s="48">
        <v>172.3</v>
      </c>
      <c r="DT19" s="48">
        <v>96.133333333333326</v>
      </c>
      <c r="DU19" s="48">
        <v>109.7</v>
      </c>
      <c r="DV19" s="48">
        <v>112.43333333333334</v>
      </c>
      <c r="DW19" s="48">
        <v>110.9</v>
      </c>
      <c r="DX19" s="48">
        <v>123.26666666666668</v>
      </c>
      <c r="DY19" s="48">
        <v>136.70000000000002</v>
      </c>
      <c r="DZ19" s="48">
        <v>144.26666666666668</v>
      </c>
      <c r="EA19" s="48">
        <v>146.86666666666667</v>
      </c>
      <c r="EB19" s="48">
        <v>150.06666666666666</v>
      </c>
      <c r="EC19" s="48">
        <v>154.36666666666667</v>
      </c>
      <c r="ED19" s="48">
        <v>157.43333333333334</v>
      </c>
      <c r="EE19" s="48">
        <v>160.23333333333335</v>
      </c>
      <c r="EF19" s="48">
        <v>163.19999999999999</v>
      </c>
      <c r="EG19" s="48">
        <v>164.7</v>
      </c>
      <c r="EH19" s="48">
        <v>166.1</v>
      </c>
      <c r="EI19" s="48">
        <v>165.23333333333332</v>
      </c>
      <c r="EJ19" s="48">
        <v>166.86666666666667</v>
      </c>
      <c r="EK19" s="48">
        <v>168.53333333333333</v>
      </c>
      <c r="EL19" s="48">
        <v>169.36666666666667</v>
      </c>
      <c r="EM19" s="49">
        <v>169.26</v>
      </c>
      <c r="EN19" s="49">
        <v>169.00139999999999</v>
      </c>
      <c r="EO19" s="49">
        <v>168.994</v>
      </c>
      <c r="EP19" s="49">
        <v>170.25649999999999</v>
      </c>
      <c r="EQ19" s="49">
        <v>170.27809999999999</v>
      </c>
      <c r="ER19" s="49">
        <v>170.1634</v>
      </c>
      <c r="ES19" s="49">
        <v>170.84950000000001</v>
      </c>
      <c r="ET19" s="49">
        <v>172.12880000000001</v>
      </c>
      <c r="EU19" s="49">
        <v>172.45259999999999</v>
      </c>
      <c r="EV19" s="49">
        <v>173.22290000000001</v>
      </c>
      <c r="EW19" s="49">
        <v>173.87799999999999</v>
      </c>
      <c r="EX19" s="49">
        <v>174.69390000000001</v>
      </c>
      <c r="EY19" s="49">
        <v>174.75489999999999</v>
      </c>
      <c r="EZ19" s="49">
        <v>175.45509999999999</v>
      </c>
      <c r="FA19" s="49">
        <v>176.08840000000001</v>
      </c>
      <c r="FB19" s="49">
        <v>176.61510000000001</v>
      </c>
      <c r="FC19" s="49">
        <v>176.1497</v>
      </c>
      <c r="FD19" s="49">
        <v>175.98599999999999</v>
      </c>
      <c r="FE19" s="49">
        <v>175.81319999999999</v>
      </c>
      <c r="FF19" s="49">
        <v>175.6901</v>
      </c>
      <c r="FG19" s="49">
        <v>174.7919</v>
      </c>
      <c r="FH19" s="49">
        <v>174.3023</v>
      </c>
      <c r="FI19" s="49">
        <v>173.87440000000001</v>
      </c>
      <c r="FJ19" s="49">
        <v>173.63390000000001</v>
      </c>
    </row>
    <row r="20" spans="1:166" x14ac:dyDescent="0.2">
      <c r="A20" t="s">
        <v>211</v>
      </c>
      <c r="B20" t="s">
        <v>255</v>
      </c>
      <c r="C20" s="47">
        <v>145.09999999999997</v>
      </c>
      <c r="D20" s="47">
        <v>146.26666666666668</v>
      </c>
      <c r="E20" s="47">
        <v>149.83333333333331</v>
      </c>
      <c r="F20" s="47">
        <v>148.73333333333332</v>
      </c>
      <c r="G20" s="47">
        <v>149.43333333333334</v>
      </c>
      <c r="H20" s="47">
        <v>152.83333333333331</v>
      </c>
      <c r="I20" s="47">
        <v>155</v>
      </c>
      <c r="J20" s="47">
        <v>154.66666666666666</v>
      </c>
      <c r="K20" s="47">
        <v>157.39999999999998</v>
      </c>
      <c r="L20" s="47">
        <v>158.29999999999998</v>
      </c>
      <c r="M20" s="47">
        <v>158.36666666666667</v>
      </c>
      <c r="N20" s="47">
        <v>160.9</v>
      </c>
      <c r="O20" s="47">
        <v>160.29999999999998</v>
      </c>
      <c r="P20" s="47">
        <v>161.33333333333334</v>
      </c>
      <c r="Q20" s="47">
        <v>162.56666666666666</v>
      </c>
      <c r="R20" s="47">
        <v>163.50000000000003</v>
      </c>
      <c r="S20" s="47">
        <v>163.43333333333334</v>
      </c>
      <c r="T20" s="47">
        <v>164.36666666666667</v>
      </c>
      <c r="U20" s="47">
        <v>163.5</v>
      </c>
      <c r="V20" s="47">
        <v>166.79999999999998</v>
      </c>
      <c r="W20" s="47">
        <v>167.73333333333335</v>
      </c>
      <c r="X20" s="47">
        <v>167.86666666666667</v>
      </c>
      <c r="Y20" s="47">
        <v>167.20000000000002</v>
      </c>
      <c r="Z20" s="47">
        <v>168.66666666666666</v>
      </c>
      <c r="AA20" s="47">
        <v>171.03333333333336</v>
      </c>
      <c r="AB20" s="47">
        <v>170.46666666666667</v>
      </c>
      <c r="AC20" s="47">
        <v>170.4</v>
      </c>
      <c r="AD20" s="47">
        <v>170.79999999999998</v>
      </c>
      <c r="AE20" s="47">
        <v>171</v>
      </c>
      <c r="AF20" s="47">
        <v>174.43333333333334</v>
      </c>
      <c r="AG20" s="47">
        <v>174.66666666666666</v>
      </c>
      <c r="AH20" s="47">
        <v>175.20000000000002</v>
      </c>
      <c r="AI20" s="47">
        <v>176.60000000000002</v>
      </c>
      <c r="AJ20" s="47">
        <v>178.06666666666666</v>
      </c>
      <c r="AK20" s="47">
        <v>179.20000000000002</v>
      </c>
      <c r="AL20" s="47">
        <v>180.2</v>
      </c>
      <c r="AM20" s="47">
        <v>180.66666666666669</v>
      </c>
      <c r="AN20" s="47">
        <v>182.16666666666666</v>
      </c>
      <c r="AO20" s="47">
        <v>183.96666666666667</v>
      </c>
      <c r="AP20" s="47">
        <v>184.0333333333333</v>
      </c>
      <c r="AQ20" s="47">
        <v>185.03333333333333</v>
      </c>
      <c r="AR20" s="47">
        <v>186.83333333333334</v>
      </c>
      <c r="AS20" s="47">
        <v>185.79999999999998</v>
      </c>
      <c r="AT20" s="47">
        <v>185.70000000000002</v>
      </c>
      <c r="AU20" s="47">
        <v>189.63333333333333</v>
      </c>
      <c r="AV20" s="47">
        <v>191.43333333333334</v>
      </c>
      <c r="AW20" s="47">
        <v>192.43333333333334</v>
      </c>
      <c r="AX20" s="47">
        <v>194</v>
      </c>
      <c r="AY20" s="47">
        <v>194.83333333333331</v>
      </c>
      <c r="AZ20" s="47">
        <v>195.60000000000002</v>
      </c>
      <c r="BA20" s="47">
        <v>195.9</v>
      </c>
      <c r="BB20" s="47">
        <v>197.03333333333333</v>
      </c>
      <c r="BC20" s="47">
        <v>197.66666666666666</v>
      </c>
      <c r="BD20" s="47">
        <v>198.76666666666668</v>
      </c>
      <c r="BE20" s="47">
        <v>197.36666666666665</v>
      </c>
      <c r="BF20" s="47">
        <v>198.13333333333333</v>
      </c>
      <c r="BG20" s="47">
        <v>197.46666666666667</v>
      </c>
      <c r="BH20" s="47">
        <v>197.79999999999998</v>
      </c>
      <c r="BI20" s="47">
        <v>198.26666666666665</v>
      </c>
      <c r="BJ20" s="47">
        <v>198.33333333333331</v>
      </c>
      <c r="BK20" s="47">
        <v>197.33333333333334</v>
      </c>
      <c r="BL20" s="47">
        <v>197.83333333333331</v>
      </c>
      <c r="BM20" s="47">
        <v>197.83333333333334</v>
      </c>
      <c r="BN20" s="47">
        <v>198.23333333333335</v>
      </c>
      <c r="BO20" s="47">
        <v>198.7</v>
      </c>
      <c r="BP20" s="47">
        <v>198.36666666666665</v>
      </c>
      <c r="BQ20" s="47">
        <v>198.1</v>
      </c>
      <c r="BR20" s="47">
        <v>198.7</v>
      </c>
      <c r="BS20" s="47">
        <v>199.06666666666666</v>
      </c>
      <c r="BT20" s="47">
        <v>199.56666666666666</v>
      </c>
      <c r="BU20" s="47">
        <v>200.73333333333332</v>
      </c>
      <c r="BV20" s="47">
        <v>201.33333333333331</v>
      </c>
      <c r="BW20" s="47">
        <v>202.53333333333333</v>
      </c>
      <c r="BX20" s="47">
        <v>202.53333333333333</v>
      </c>
      <c r="BY20" s="47">
        <v>206.20000000000002</v>
      </c>
      <c r="BZ20" s="47">
        <v>206.76666666666665</v>
      </c>
      <c r="CA20" s="47">
        <v>206.16666666666666</v>
      </c>
      <c r="CB20" s="47">
        <v>206.96666666666667</v>
      </c>
      <c r="CC20" s="47">
        <v>206</v>
      </c>
      <c r="CD20" s="47">
        <v>205.36666666666662</v>
      </c>
      <c r="CE20" s="47">
        <v>205.03333333333336</v>
      </c>
      <c r="CF20" s="47">
        <v>207.9666666666667</v>
      </c>
      <c r="CG20" s="47">
        <v>206.13333333333333</v>
      </c>
      <c r="CH20" s="47">
        <v>203.9666666666667</v>
      </c>
      <c r="CI20" s="47">
        <v>203.16666666666666</v>
      </c>
      <c r="CJ20" s="47">
        <v>202.63333333333333</v>
      </c>
      <c r="CK20" s="47">
        <v>201.10000000000002</v>
      </c>
      <c r="CL20" s="47">
        <v>201.83333333333334</v>
      </c>
      <c r="CM20" s="47">
        <v>202.43333333333334</v>
      </c>
      <c r="CN20" s="47">
        <v>202.36666666666667</v>
      </c>
      <c r="CO20" s="47">
        <v>202.43333333333331</v>
      </c>
      <c r="CP20" s="47">
        <v>203.56666666666666</v>
      </c>
      <c r="CQ20" s="47">
        <v>204.26666666666668</v>
      </c>
      <c r="CR20" s="47">
        <v>204.23333333333335</v>
      </c>
      <c r="CS20" s="47">
        <v>204.46666666666667</v>
      </c>
      <c r="CT20" s="47">
        <v>206.2</v>
      </c>
      <c r="CU20" s="47">
        <v>206.8</v>
      </c>
      <c r="CV20" s="47">
        <v>206.89999999999998</v>
      </c>
      <c r="CW20" s="47">
        <v>207.93333333333337</v>
      </c>
      <c r="CX20" s="47">
        <v>209.26666666666668</v>
      </c>
      <c r="CY20" s="47">
        <v>210.73333333333335</v>
      </c>
      <c r="CZ20" s="47">
        <v>212.20000000000002</v>
      </c>
      <c r="DA20" s="47">
        <v>213.8</v>
      </c>
      <c r="DB20" s="47">
        <v>214.8</v>
      </c>
      <c r="DC20" s="47">
        <v>215.4</v>
      </c>
      <c r="DD20" s="47">
        <v>217.4</v>
      </c>
      <c r="DE20" s="47">
        <v>218.16666666666666</v>
      </c>
      <c r="DF20" s="47">
        <v>220.1</v>
      </c>
      <c r="DG20" s="47">
        <v>220.36666666666667</v>
      </c>
      <c r="DH20" s="47">
        <v>221.36666666666667</v>
      </c>
      <c r="DI20" s="47">
        <v>221.4</v>
      </c>
      <c r="DJ20" s="47">
        <v>221.9666666666667</v>
      </c>
      <c r="DK20" s="47">
        <v>220.16666666666669</v>
      </c>
      <c r="DL20" s="47">
        <v>219.03333333333336</v>
      </c>
      <c r="DM20" s="47">
        <v>217.63333333333335</v>
      </c>
      <c r="DN20" s="47">
        <v>217.26666666666668</v>
      </c>
      <c r="DO20" s="47">
        <v>214.13333333333338</v>
      </c>
      <c r="DP20" s="47">
        <v>215.46666666666664</v>
      </c>
      <c r="DQ20" s="47">
        <v>217.80000000000004</v>
      </c>
      <c r="DR20" s="47">
        <v>216.73333333333335</v>
      </c>
      <c r="DS20" s="48">
        <v>219.33333333333337</v>
      </c>
      <c r="DT20" s="48">
        <v>205.66666666666666</v>
      </c>
      <c r="DU20" s="48">
        <v>210.76666666666671</v>
      </c>
      <c r="DV20" s="48">
        <v>202.99999999999997</v>
      </c>
      <c r="DW20" s="48">
        <v>202.96666666666667</v>
      </c>
      <c r="DX20" s="48">
        <v>206.19999999999996</v>
      </c>
      <c r="DY20" s="48">
        <v>212.10000000000002</v>
      </c>
      <c r="DZ20" s="48">
        <v>208.83333333333334</v>
      </c>
      <c r="EA20" s="48">
        <v>201.3</v>
      </c>
      <c r="EB20" s="48">
        <v>200.73333333333332</v>
      </c>
      <c r="EC20" s="48">
        <v>210.93333333333334</v>
      </c>
      <c r="ED20" s="48">
        <v>207.29999999999998</v>
      </c>
      <c r="EE20" s="48">
        <v>206.83333333333334</v>
      </c>
      <c r="EF20" s="48">
        <v>215.26666666666668</v>
      </c>
      <c r="EG20" s="48">
        <v>215.1</v>
      </c>
      <c r="EH20" s="48">
        <v>214.83333333333331</v>
      </c>
      <c r="EI20" s="48">
        <v>224.33333333333334</v>
      </c>
      <c r="EJ20" s="48">
        <v>227.83333333333334</v>
      </c>
      <c r="EK20" s="48">
        <v>230.16666666666663</v>
      </c>
      <c r="EL20" s="48">
        <v>232.00000000000003</v>
      </c>
      <c r="EM20" s="49">
        <v>232.25479999999999</v>
      </c>
      <c r="EN20" s="49">
        <v>231.3751</v>
      </c>
      <c r="EO20" s="49">
        <v>230.73599999999999</v>
      </c>
      <c r="EP20" s="49">
        <v>230.06800000000001</v>
      </c>
      <c r="EQ20" s="49">
        <v>229.99930000000001</v>
      </c>
      <c r="ER20" s="49">
        <v>229.88759999999999</v>
      </c>
      <c r="ES20" s="49">
        <v>229.66249999999999</v>
      </c>
      <c r="ET20" s="49">
        <v>229.5359</v>
      </c>
      <c r="EU20" s="49">
        <v>229.52500000000001</v>
      </c>
      <c r="EV20" s="49">
        <v>229.52959999999999</v>
      </c>
      <c r="EW20" s="49">
        <v>229.55789999999999</v>
      </c>
      <c r="EX20" s="49">
        <v>229.65379999999999</v>
      </c>
      <c r="EY20" s="49">
        <v>229.84190000000001</v>
      </c>
      <c r="EZ20" s="49">
        <v>230.10210000000001</v>
      </c>
      <c r="FA20" s="49">
        <v>230.41499999999999</v>
      </c>
      <c r="FB20" s="49">
        <v>230.77799999999999</v>
      </c>
      <c r="FC20" s="49">
        <v>231.13249999999999</v>
      </c>
      <c r="FD20" s="49">
        <v>231.52090000000001</v>
      </c>
      <c r="FE20" s="49">
        <v>231.90479999999999</v>
      </c>
      <c r="FF20" s="49">
        <v>232.30420000000001</v>
      </c>
      <c r="FG20" s="49">
        <v>232.87289999999999</v>
      </c>
      <c r="FH20" s="49">
        <v>233.96469999999999</v>
      </c>
      <c r="FI20" s="49">
        <v>234.00389999999999</v>
      </c>
      <c r="FJ20" s="49">
        <v>233.71520000000001</v>
      </c>
    </row>
    <row r="21" spans="1:166" x14ac:dyDescent="0.2">
      <c r="A21" t="s">
        <v>217</v>
      </c>
      <c r="B21" t="s">
        <v>256</v>
      </c>
      <c r="C21" s="47">
        <v>123.33333333333331</v>
      </c>
      <c r="D21" s="47">
        <v>123.96666666666668</v>
      </c>
      <c r="E21" s="47">
        <v>128.06666666666666</v>
      </c>
      <c r="F21" s="47">
        <v>127.53333333333332</v>
      </c>
      <c r="G21" s="47">
        <v>128.30000000000001</v>
      </c>
      <c r="H21" s="47">
        <v>131.56666666666666</v>
      </c>
      <c r="I21" s="47">
        <v>133.23333333333332</v>
      </c>
      <c r="J21" s="47">
        <v>133.1</v>
      </c>
      <c r="K21" s="47">
        <v>135.76666666666665</v>
      </c>
      <c r="L21" s="47">
        <v>136.63333333333333</v>
      </c>
      <c r="M21" s="47">
        <v>136.56666666666666</v>
      </c>
      <c r="N21" s="47">
        <v>139</v>
      </c>
      <c r="O21" s="47">
        <v>138.13333333333333</v>
      </c>
      <c r="P21" s="47">
        <v>139.06666666666666</v>
      </c>
      <c r="Q21" s="47">
        <v>140.03333333333333</v>
      </c>
      <c r="R21" s="47">
        <v>141.13333333333335</v>
      </c>
      <c r="S21" s="47">
        <v>141.13333333333333</v>
      </c>
      <c r="T21" s="47">
        <v>142.06666666666666</v>
      </c>
      <c r="U21" s="47">
        <v>141.26666666666665</v>
      </c>
      <c r="V21" s="47">
        <v>144.6</v>
      </c>
      <c r="W21" s="47">
        <v>145.76666666666668</v>
      </c>
      <c r="X21" s="47">
        <v>145.93333333333334</v>
      </c>
      <c r="Y21" s="47">
        <v>145.33333333333334</v>
      </c>
      <c r="Z21" s="47">
        <v>146.93333333333334</v>
      </c>
      <c r="AA21" s="47">
        <v>149.33333333333334</v>
      </c>
      <c r="AB21" s="47">
        <v>148.96666666666667</v>
      </c>
      <c r="AC21" s="47">
        <v>149.03333333333333</v>
      </c>
      <c r="AD21" s="47">
        <v>149.26666666666665</v>
      </c>
      <c r="AE21" s="47">
        <v>149.4</v>
      </c>
      <c r="AF21" s="47">
        <v>152.80000000000001</v>
      </c>
      <c r="AG21" s="47">
        <v>152.66666666666666</v>
      </c>
      <c r="AH21" s="47">
        <v>153.33333333333334</v>
      </c>
      <c r="AI21" s="47">
        <v>154.33333333333334</v>
      </c>
      <c r="AJ21" s="47">
        <v>155.83333333333331</v>
      </c>
      <c r="AK21" s="47">
        <v>156.60000000000002</v>
      </c>
      <c r="AL21" s="47">
        <v>157.23333333333332</v>
      </c>
      <c r="AM21" s="47">
        <v>157.33333333333334</v>
      </c>
      <c r="AN21" s="47">
        <v>159.19999999999999</v>
      </c>
      <c r="AO21" s="47">
        <v>161.06666666666666</v>
      </c>
      <c r="AP21" s="47">
        <v>160.83333333333331</v>
      </c>
      <c r="AQ21" s="47">
        <v>161.86666666666667</v>
      </c>
      <c r="AR21" s="47">
        <v>161.26666666666668</v>
      </c>
      <c r="AS21" s="47">
        <v>162.13333333333333</v>
      </c>
      <c r="AT21" s="47">
        <v>162.56666666666669</v>
      </c>
      <c r="AU21" s="47">
        <v>165.96666666666667</v>
      </c>
      <c r="AV21" s="47">
        <v>167.83333333333334</v>
      </c>
      <c r="AW21" s="47">
        <v>168.73333333333335</v>
      </c>
      <c r="AX21" s="47">
        <v>170.2</v>
      </c>
      <c r="AY21" s="47">
        <v>171.06666666666666</v>
      </c>
      <c r="AZ21" s="47">
        <v>171.83333333333334</v>
      </c>
      <c r="BA21" s="47">
        <v>172.06666666666666</v>
      </c>
      <c r="BB21" s="47">
        <v>172.03333333333333</v>
      </c>
      <c r="BC21" s="47">
        <v>172.6</v>
      </c>
      <c r="BD21" s="47">
        <v>173.86666666666667</v>
      </c>
      <c r="BE21" s="47">
        <v>172.66666666666666</v>
      </c>
      <c r="BF21" s="47">
        <v>173.26666666666665</v>
      </c>
      <c r="BG21" s="47">
        <v>172.8</v>
      </c>
      <c r="BH21" s="47">
        <v>173.13333333333333</v>
      </c>
      <c r="BI21" s="47">
        <v>173.66666666666666</v>
      </c>
      <c r="BJ21" s="47">
        <v>173.63333333333333</v>
      </c>
      <c r="BK21" s="47">
        <v>173</v>
      </c>
      <c r="BL21" s="47">
        <v>173.53333333333333</v>
      </c>
      <c r="BM21" s="47">
        <v>173.5</v>
      </c>
      <c r="BN21" s="47">
        <v>174.3</v>
      </c>
      <c r="BO21" s="47">
        <v>174.93333333333334</v>
      </c>
      <c r="BP21" s="47">
        <v>174.7</v>
      </c>
      <c r="BQ21" s="47">
        <v>174.43333333333334</v>
      </c>
      <c r="BR21" s="47">
        <v>175.03333333333333</v>
      </c>
      <c r="BS21" s="47">
        <v>175.4</v>
      </c>
      <c r="BT21" s="47">
        <v>175.93333333333334</v>
      </c>
      <c r="BU21" s="47">
        <v>177.1</v>
      </c>
      <c r="BV21" s="47">
        <v>177.6</v>
      </c>
      <c r="BW21" s="47">
        <v>178.7</v>
      </c>
      <c r="BX21" s="47">
        <v>178.7</v>
      </c>
      <c r="BY21" s="47">
        <v>182.23333333333335</v>
      </c>
      <c r="BZ21" s="47">
        <v>182.7</v>
      </c>
      <c r="CA21" s="47">
        <v>182.03333333333333</v>
      </c>
      <c r="CB21" s="47">
        <v>182.1</v>
      </c>
      <c r="CC21" s="47">
        <v>181.6</v>
      </c>
      <c r="CD21" s="47">
        <v>181.16666666666663</v>
      </c>
      <c r="CE21" s="47">
        <v>181.43333333333337</v>
      </c>
      <c r="CF21" s="47">
        <v>181.73333333333335</v>
      </c>
      <c r="CG21" s="47">
        <v>182</v>
      </c>
      <c r="CH21" s="47">
        <v>180.33333333333337</v>
      </c>
      <c r="CI21" s="47">
        <v>179.5</v>
      </c>
      <c r="CJ21" s="47">
        <v>179.06666666666666</v>
      </c>
      <c r="CK21" s="47">
        <v>177.76666666666668</v>
      </c>
      <c r="CL21" s="47">
        <v>178.63333333333335</v>
      </c>
      <c r="CM21" s="47">
        <v>179.3</v>
      </c>
      <c r="CN21" s="47">
        <v>179.3</v>
      </c>
      <c r="CO21" s="47">
        <v>179.43333333333331</v>
      </c>
      <c r="CP21" s="47">
        <v>180.6</v>
      </c>
      <c r="CQ21" s="47">
        <v>181.4</v>
      </c>
      <c r="CR21" s="47">
        <v>181.66666666666669</v>
      </c>
      <c r="CS21" s="47">
        <v>182.1</v>
      </c>
      <c r="CT21" s="47">
        <v>183.96666666666667</v>
      </c>
      <c r="CU21" s="47">
        <v>184.5</v>
      </c>
      <c r="CV21" s="47">
        <v>184.7</v>
      </c>
      <c r="CW21" s="47">
        <v>185.93333333333337</v>
      </c>
      <c r="CX21" s="47">
        <v>187.36666666666667</v>
      </c>
      <c r="CY21" s="47">
        <v>188.8</v>
      </c>
      <c r="CZ21" s="47">
        <v>190.16666666666669</v>
      </c>
      <c r="DA21" s="47">
        <v>191.76666666666668</v>
      </c>
      <c r="DB21" s="47">
        <v>192.76666666666668</v>
      </c>
      <c r="DC21" s="47">
        <v>193.36666666666667</v>
      </c>
      <c r="DD21" s="47">
        <v>195.26666666666668</v>
      </c>
      <c r="DE21" s="47">
        <v>196.03333333333333</v>
      </c>
      <c r="DF21" s="47">
        <v>197.9</v>
      </c>
      <c r="DG21" s="47">
        <v>198.03333333333333</v>
      </c>
      <c r="DH21" s="47">
        <v>199.13333333333333</v>
      </c>
      <c r="DI21" s="47">
        <v>199.26666666666668</v>
      </c>
      <c r="DJ21" s="47">
        <v>199.93333333333337</v>
      </c>
      <c r="DK21" s="47">
        <v>198.36666666666667</v>
      </c>
      <c r="DL21" s="47">
        <v>197.33333333333337</v>
      </c>
      <c r="DM21" s="47">
        <v>196.00000000000003</v>
      </c>
      <c r="DN21" s="47">
        <v>195.76666666666668</v>
      </c>
      <c r="DO21" s="47">
        <v>192.83333333333337</v>
      </c>
      <c r="DP21" s="47">
        <v>194.16666666666663</v>
      </c>
      <c r="DQ21" s="47">
        <v>196.43333333333337</v>
      </c>
      <c r="DR21" s="47">
        <v>195.5</v>
      </c>
      <c r="DS21" s="48">
        <v>197.93333333333337</v>
      </c>
      <c r="DT21" s="48">
        <v>184.13333333333333</v>
      </c>
      <c r="DU21" s="48">
        <v>187.83333333333337</v>
      </c>
      <c r="DV21" s="48">
        <v>181.06666666666663</v>
      </c>
      <c r="DW21" s="48">
        <v>181.4</v>
      </c>
      <c r="DX21" s="48">
        <v>184.66666666666663</v>
      </c>
      <c r="DY21" s="48">
        <v>190.73333333333335</v>
      </c>
      <c r="DZ21" s="48">
        <v>187.53333333333333</v>
      </c>
      <c r="EA21" s="48">
        <v>180.23333333333335</v>
      </c>
      <c r="EB21" s="48">
        <v>180.06666666666666</v>
      </c>
      <c r="EC21" s="48">
        <v>190.4</v>
      </c>
      <c r="ED21" s="48">
        <v>186.73333333333332</v>
      </c>
      <c r="EE21" s="48">
        <v>186.13333333333335</v>
      </c>
      <c r="EF21" s="48">
        <v>194.36666666666667</v>
      </c>
      <c r="EG21" s="48">
        <v>194</v>
      </c>
      <c r="EH21" s="48">
        <v>193.63333333333333</v>
      </c>
      <c r="EI21" s="48">
        <v>203</v>
      </c>
      <c r="EJ21" s="48">
        <v>206.4</v>
      </c>
      <c r="EK21" s="48">
        <v>208.56666666666663</v>
      </c>
      <c r="EL21" s="48">
        <v>210.43333333333337</v>
      </c>
      <c r="EM21" s="49">
        <v>210.62819999999999</v>
      </c>
      <c r="EN21" s="49">
        <v>210.57830000000001</v>
      </c>
      <c r="EO21" s="49">
        <v>210.30260000000001</v>
      </c>
      <c r="EP21" s="49">
        <v>210.1824</v>
      </c>
      <c r="EQ21" s="49">
        <v>210.1157</v>
      </c>
      <c r="ER21" s="49">
        <v>210.02350000000001</v>
      </c>
      <c r="ES21" s="49">
        <v>209.83869999999999</v>
      </c>
      <c r="ET21" s="49">
        <v>209.7432</v>
      </c>
      <c r="EU21" s="49">
        <v>209.75120000000001</v>
      </c>
      <c r="EV21" s="49">
        <v>209.77690000000001</v>
      </c>
      <c r="EW21" s="49">
        <v>209.82589999999999</v>
      </c>
      <c r="EX21" s="49">
        <v>209.93549999999999</v>
      </c>
      <c r="EY21" s="49">
        <v>210.1266</v>
      </c>
      <c r="EZ21" s="49">
        <v>210.3818</v>
      </c>
      <c r="FA21" s="49">
        <v>210.68369999999999</v>
      </c>
      <c r="FB21" s="49">
        <v>211.03049999999999</v>
      </c>
      <c r="FC21" s="49">
        <v>211.3724</v>
      </c>
      <c r="FD21" s="49">
        <v>211.745</v>
      </c>
      <c r="FE21" s="49">
        <v>212.11500000000001</v>
      </c>
      <c r="FF21" s="49">
        <v>212.5001</v>
      </c>
      <c r="FG21" s="49">
        <v>212.85489999999999</v>
      </c>
      <c r="FH21" s="49">
        <v>213.15790000000001</v>
      </c>
      <c r="FI21" s="49">
        <v>213.56440000000001</v>
      </c>
      <c r="FJ21" s="49">
        <v>213.93010000000001</v>
      </c>
    </row>
    <row r="22" spans="1:166" x14ac:dyDescent="0.2">
      <c r="A22" t="s">
        <v>218</v>
      </c>
      <c r="B22" t="s">
        <v>257</v>
      </c>
      <c r="C22" s="47">
        <v>21.766666666666666</v>
      </c>
      <c r="D22" s="47">
        <v>22.3</v>
      </c>
      <c r="E22" s="47">
        <v>21.766666666666666</v>
      </c>
      <c r="F22" s="47">
        <v>21.2</v>
      </c>
      <c r="G22" s="47">
        <v>21.133333333333333</v>
      </c>
      <c r="H22" s="47">
        <v>21.266666666666666</v>
      </c>
      <c r="I22" s="47">
        <v>21.766666666666666</v>
      </c>
      <c r="J22" s="47">
        <v>21.566666666666663</v>
      </c>
      <c r="K22" s="47">
        <v>21.633333333333333</v>
      </c>
      <c r="L22" s="47">
        <v>21.666666666666668</v>
      </c>
      <c r="M22" s="47">
        <v>21.8</v>
      </c>
      <c r="N22" s="47">
        <v>21.9</v>
      </c>
      <c r="O22" s="47">
        <v>22.166666666666668</v>
      </c>
      <c r="P22" s="47">
        <v>22.266666666666669</v>
      </c>
      <c r="Q22" s="47">
        <v>22.533333333333331</v>
      </c>
      <c r="R22" s="47">
        <v>22.366666666666667</v>
      </c>
      <c r="S22" s="47">
        <v>22.3</v>
      </c>
      <c r="T22" s="47">
        <v>22.3</v>
      </c>
      <c r="U22" s="47">
        <v>22.233333333333334</v>
      </c>
      <c r="V22" s="47">
        <v>22.2</v>
      </c>
      <c r="W22" s="47">
        <v>21.966666666666665</v>
      </c>
      <c r="X22" s="47">
        <v>21.933333333333337</v>
      </c>
      <c r="Y22" s="47">
        <v>21.866666666666667</v>
      </c>
      <c r="Z22" s="47">
        <v>21.733333333333331</v>
      </c>
      <c r="AA22" s="47">
        <v>21.700000000000003</v>
      </c>
      <c r="AB22" s="47">
        <v>21.5</v>
      </c>
      <c r="AC22" s="47">
        <v>21.366666666666667</v>
      </c>
      <c r="AD22" s="47">
        <v>21.533333333333335</v>
      </c>
      <c r="AE22" s="47">
        <v>21.6</v>
      </c>
      <c r="AF22" s="47">
        <v>21.633333333333333</v>
      </c>
      <c r="AG22" s="47">
        <v>22</v>
      </c>
      <c r="AH22" s="47">
        <v>21.866666666666667</v>
      </c>
      <c r="AI22" s="47">
        <v>22.266666666666666</v>
      </c>
      <c r="AJ22" s="47">
        <v>22.233333333333334</v>
      </c>
      <c r="AK22" s="47">
        <v>22.6</v>
      </c>
      <c r="AL22" s="47">
        <v>22.966666666666669</v>
      </c>
      <c r="AM22" s="47">
        <v>23.333333333333336</v>
      </c>
      <c r="AN22" s="47">
        <v>22.966666666666665</v>
      </c>
      <c r="AO22" s="47">
        <v>22.9</v>
      </c>
      <c r="AP22" s="47">
        <v>23.2</v>
      </c>
      <c r="AQ22" s="47">
        <v>23.166666666666668</v>
      </c>
      <c r="AR22" s="47">
        <v>25.566666666666663</v>
      </c>
      <c r="AS22" s="47">
        <v>23.666666666666668</v>
      </c>
      <c r="AT22" s="47">
        <v>23.133333333333333</v>
      </c>
      <c r="AU22" s="47">
        <v>23.666666666666668</v>
      </c>
      <c r="AV22" s="47">
        <v>23.6</v>
      </c>
      <c r="AW22" s="47">
        <v>23.7</v>
      </c>
      <c r="AX22" s="47">
        <v>23.799999999999997</v>
      </c>
      <c r="AY22" s="47">
        <v>23.766666666666666</v>
      </c>
      <c r="AZ22" s="47">
        <v>23.766666666666666</v>
      </c>
      <c r="BA22" s="47">
        <v>23.833333333333332</v>
      </c>
      <c r="BB22" s="47">
        <v>25</v>
      </c>
      <c r="BC22" s="47">
        <v>25.066666666666663</v>
      </c>
      <c r="BD22" s="47">
        <v>24.9</v>
      </c>
      <c r="BE22" s="47">
        <v>24.7</v>
      </c>
      <c r="BF22" s="47">
        <v>24.866666666666667</v>
      </c>
      <c r="BG22" s="47">
        <v>24.666666666666668</v>
      </c>
      <c r="BH22" s="47">
        <v>24.666666666666668</v>
      </c>
      <c r="BI22" s="47">
        <v>24.6</v>
      </c>
      <c r="BJ22" s="47">
        <v>24.7</v>
      </c>
      <c r="BK22" s="47">
        <v>24.333333333333332</v>
      </c>
      <c r="BL22" s="47">
        <v>24.299999999999997</v>
      </c>
      <c r="BM22" s="47">
        <v>24.333333333333332</v>
      </c>
      <c r="BN22" s="47">
        <v>23.933333333333337</v>
      </c>
      <c r="BO22" s="47">
        <v>23.766666666666666</v>
      </c>
      <c r="BP22" s="47">
        <v>23.666666666666664</v>
      </c>
      <c r="BQ22" s="47">
        <v>23.666666666666664</v>
      </c>
      <c r="BR22" s="47">
        <v>23.666666666666664</v>
      </c>
      <c r="BS22" s="47">
        <v>23.666666666666664</v>
      </c>
      <c r="BT22" s="47">
        <v>23.633333333333333</v>
      </c>
      <c r="BU22" s="47">
        <v>23.633333333333333</v>
      </c>
      <c r="BV22" s="47">
        <v>23.733333333333331</v>
      </c>
      <c r="BW22" s="47">
        <v>23.833333333333332</v>
      </c>
      <c r="BX22" s="47">
        <v>23.833333333333332</v>
      </c>
      <c r="BY22" s="47">
        <v>23.966666666666665</v>
      </c>
      <c r="BZ22" s="47">
        <v>24.066666666666663</v>
      </c>
      <c r="CA22" s="47">
        <v>24.133333333333333</v>
      </c>
      <c r="CB22" s="47">
        <v>24.866666666666667</v>
      </c>
      <c r="CC22" s="47">
        <v>24.4</v>
      </c>
      <c r="CD22" s="47">
        <v>24.2</v>
      </c>
      <c r="CE22" s="47">
        <v>23.6</v>
      </c>
      <c r="CF22" s="47">
        <v>26.233333333333334</v>
      </c>
      <c r="CG22" s="47">
        <v>24.133333333333333</v>
      </c>
      <c r="CH22" s="47">
        <v>23.633333333333333</v>
      </c>
      <c r="CI22" s="47">
        <v>23.666666666666664</v>
      </c>
      <c r="CJ22" s="47">
        <v>23.566666666666663</v>
      </c>
      <c r="CK22" s="47">
        <v>23.333333333333336</v>
      </c>
      <c r="CL22" s="47">
        <v>23.2</v>
      </c>
      <c r="CM22" s="47">
        <v>23.133333333333333</v>
      </c>
      <c r="CN22" s="47">
        <v>23.066666666666663</v>
      </c>
      <c r="CO22" s="47">
        <v>23</v>
      </c>
      <c r="CP22" s="47">
        <v>22.966666666666669</v>
      </c>
      <c r="CQ22" s="47">
        <v>22.866666666666667</v>
      </c>
      <c r="CR22" s="47">
        <v>22.566666666666663</v>
      </c>
      <c r="CS22" s="47">
        <v>22.366666666666667</v>
      </c>
      <c r="CT22" s="47">
        <v>22.233333333333334</v>
      </c>
      <c r="CU22" s="47">
        <v>22.3</v>
      </c>
      <c r="CV22" s="47">
        <v>22.200000000000003</v>
      </c>
      <c r="CW22" s="47">
        <v>22</v>
      </c>
      <c r="CX22" s="47">
        <v>21.9</v>
      </c>
      <c r="CY22" s="47">
        <v>21.933333333333337</v>
      </c>
      <c r="CZ22" s="47">
        <v>22.033333333333335</v>
      </c>
      <c r="DA22" s="47">
        <v>22.033333333333335</v>
      </c>
      <c r="DB22" s="47">
        <v>22.033333333333335</v>
      </c>
      <c r="DC22" s="47">
        <v>22.033333333333335</v>
      </c>
      <c r="DD22" s="47">
        <v>22.133333333333336</v>
      </c>
      <c r="DE22" s="47">
        <v>22.133333333333336</v>
      </c>
      <c r="DF22" s="47">
        <v>22.2</v>
      </c>
      <c r="DG22" s="47">
        <v>22.333333333333336</v>
      </c>
      <c r="DH22" s="47">
        <v>22.233333333333334</v>
      </c>
      <c r="DI22" s="47">
        <v>22.133333333333336</v>
      </c>
      <c r="DJ22" s="47">
        <v>22.033333333333335</v>
      </c>
      <c r="DK22" s="47">
        <v>21.8</v>
      </c>
      <c r="DL22" s="47">
        <v>21.700000000000003</v>
      </c>
      <c r="DM22" s="47">
        <v>21.633333333333336</v>
      </c>
      <c r="DN22" s="47">
        <v>21.5</v>
      </c>
      <c r="DO22" s="47">
        <v>21.3</v>
      </c>
      <c r="DP22" s="47">
        <v>21.3</v>
      </c>
      <c r="DQ22" s="47">
        <v>21.366666666666667</v>
      </c>
      <c r="DR22" s="47">
        <v>21.233333333333334</v>
      </c>
      <c r="DS22" s="48">
        <v>21.4</v>
      </c>
      <c r="DT22" s="48">
        <v>21.533333333333331</v>
      </c>
      <c r="DU22" s="48">
        <v>22.933333333333337</v>
      </c>
      <c r="DV22" s="48">
        <v>21.933333333333337</v>
      </c>
      <c r="DW22" s="48">
        <v>21.566666666666663</v>
      </c>
      <c r="DX22" s="48">
        <v>21.533333333333331</v>
      </c>
      <c r="DY22" s="48">
        <v>21.366666666666667</v>
      </c>
      <c r="DZ22" s="48">
        <v>21.3</v>
      </c>
      <c r="EA22" s="48">
        <v>21.066666666666663</v>
      </c>
      <c r="EB22" s="48">
        <v>20.666666666666668</v>
      </c>
      <c r="EC22" s="48">
        <v>20.533333333333335</v>
      </c>
      <c r="ED22" s="48">
        <v>20.566666666666663</v>
      </c>
      <c r="EE22" s="48">
        <v>20.7</v>
      </c>
      <c r="EF22" s="48">
        <v>20.9</v>
      </c>
      <c r="EG22" s="48">
        <v>21.1</v>
      </c>
      <c r="EH22" s="48">
        <v>21.2</v>
      </c>
      <c r="EI22" s="48">
        <v>21.333333333333332</v>
      </c>
      <c r="EJ22" s="48">
        <v>21.433333333333337</v>
      </c>
      <c r="EK22" s="48">
        <v>21.6</v>
      </c>
      <c r="EL22" s="48">
        <v>21.566666666666663</v>
      </c>
      <c r="EM22" s="49">
        <v>21.626519999999999</v>
      </c>
      <c r="EN22" s="49">
        <v>20.796859999999999</v>
      </c>
      <c r="EO22" s="49">
        <v>20.433399999999999</v>
      </c>
      <c r="EP22" s="49">
        <v>19.885570000000001</v>
      </c>
      <c r="EQ22" s="49">
        <v>19.883600000000001</v>
      </c>
      <c r="ER22" s="49">
        <v>19.864080000000001</v>
      </c>
      <c r="ES22" s="49">
        <v>19.823779999999999</v>
      </c>
      <c r="ET22" s="49">
        <v>19.792680000000001</v>
      </c>
      <c r="EU22" s="49">
        <v>19.773779999999999</v>
      </c>
      <c r="EV22" s="49">
        <v>19.752739999999999</v>
      </c>
      <c r="EW22" s="49">
        <v>19.732060000000001</v>
      </c>
      <c r="EX22" s="49">
        <v>19.71827</v>
      </c>
      <c r="EY22" s="49">
        <v>19.715229999999998</v>
      </c>
      <c r="EZ22" s="49">
        <v>19.720220000000001</v>
      </c>
      <c r="FA22" s="49">
        <v>19.731300000000001</v>
      </c>
      <c r="FB22" s="49">
        <v>19.747499999999999</v>
      </c>
      <c r="FC22" s="49">
        <v>19.76014</v>
      </c>
      <c r="FD22" s="49">
        <v>19.775829999999999</v>
      </c>
      <c r="FE22" s="49">
        <v>19.78978</v>
      </c>
      <c r="FF22" s="49">
        <v>19.80406</v>
      </c>
      <c r="FG22" s="49">
        <v>20.018039999999999</v>
      </c>
      <c r="FH22" s="49">
        <v>20.806799999999999</v>
      </c>
      <c r="FI22" s="49">
        <v>20.439520000000002</v>
      </c>
      <c r="FJ22" s="49">
        <v>19.7851</v>
      </c>
    </row>
    <row r="23" spans="1:166" x14ac:dyDescent="0.2">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8"/>
      <c r="EN23" s="8"/>
      <c r="EO23" s="8"/>
      <c r="EP23" s="8"/>
      <c r="EQ23" s="8"/>
      <c r="ER23" s="8"/>
      <c r="ES23" s="8"/>
      <c r="ET23" s="8"/>
      <c r="EU23" s="8"/>
      <c r="EV23" s="8"/>
      <c r="EW23" s="8"/>
      <c r="EX23" s="8"/>
      <c r="EY23" s="8"/>
      <c r="EZ23" s="8"/>
      <c r="FA23" s="8"/>
      <c r="FB23" s="8"/>
      <c r="FC23" s="8"/>
      <c r="FD23" s="8"/>
      <c r="FE23" s="8"/>
      <c r="FF23" s="8"/>
      <c r="FG23" s="8"/>
      <c r="FH23" s="8"/>
      <c r="FI23" s="8"/>
      <c r="FJ23" s="8"/>
    </row>
    <row r="24" spans="1:166" x14ac:dyDescent="0.2">
      <c r="A24" t="s">
        <v>220</v>
      </c>
      <c r="B24" t="s">
        <v>165</v>
      </c>
      <c r="C24" s="5">
        <v>79419.091772889209</v>
      </c>
      <c r="D24" s="5">
        <v>80417.634468139746</v>
      </c>
      <c r="E24" s="5">
        <v>80813.05881114892</v>
      </c>
      <c r="F24" s="5">
        <v>81011.882858024503</v>
      </c>
      <c r="G24" s="5">
        <v>81948.644858238302</v>
      </c>
      <c r="H24" s="5">
        <v>82500.360227177574</v>
      </c>
      <c r="I24" s="5">
        <v>82918.831985810888</v>
      </c>
      <c r="J24" s="5">
        <v>83668.392308146547</v>
      </c>
      <c r="K24" s="5">
        <v>85294.902962672233</v>
      </c>
      <c r="L24" s="5">
        <v>85936.646906547234</v>
      </c>
      <c r="M24" s="5">
        <v>86727.338773364754</v>
      </c>
      <c r="N24" s="5">
        <v>88701.553070368522</v>
      </c>
      <c r="O24" s="5">
        <v>87530.827691767248</v>
      </c>
      <c r="P24" s="5">
        <v>88063.582603789124</v>
      </c>
      <c r="Q24" s="5">
        <v>87285.866815063448</v>
      </c>
      <c r="R24" s="5">
        <v>87504.247188981622</v>
      </c>
      <c r="S24" s="5">
        <v>88504.645298676201</v>
      </c>
      <c r="T24" s="5">
        <v>89911.298714054516</v>
      </c>
      <c r="U24" s="5">
        <v>90243.463887420934</v>
      </c>
      <c r="V24" s="5">
        <v>92048.415724465653</v>
      </c>
      <c r="W24" s="5">
        <v>92614.506974257209</v>
      </c>
      <c r="X24" s="5">
        <v>93318.511805555871</v>
      </c>
      <c r="Y24" s="5">
        <v>94203.650518104187</v>
      </c>
      <c r="Z24" s="5">
        <v>94688.986198567465</v>
      </c>
      <c r="AA24" s="5">
        <v>97231.685951059131</v>
      </c>
      <c r="AB24" s="5">
        <v>98832.396633611817</v>
      </c>
      <c r="AC24" s="5">
        <v>100212.15369497424</v>
      </c>
      <c r="AD24" s="5">
        <v>101191.29038060056</v>
      </c>
      <c r="AE24" s="5">
        <v>103837.52708332108</v>
      </c>
      <c r="AF24" s="5">
        <v>105343.46481567752</v>
      </c>
      <c r="AG24" s="5">
        <v>106526.98239102581</v>
      </c>
      <c r="AH24" s="5">
        <v>108701.52165906866</v>
      </c>
      <c r="AI24" s="5">
        <v>114746.14239007019</v>
      </c>
      <c r="AJ24" s="5">
        <v>117604.63400338276</v>
      </c>
      <c r="AK24" s="5">
        <v>120332.53949420755</v>
      </c>
      <c r="AL24" s="5">
        <v>122384.61918970327</v>
      </c>
      <c r="AM24" s="5">
        <v>125417.56519677918</v>
      </c>
      <c r="AN24" s="5">
        <v>124890.50739836889</v>
      </c>
      <c r="AO24" s="5">
        <v>128229.8475637009</v>
      </c>
      <c r="AP24" s="5">
        <v>132115.94027120739</v>
      </c>
      <c r="AQ24" s="5">
        <v>134325.57331897868</v>
      </c>
      <c r="AR24" s="5">
        <v>132476.99936752769</v>
      </c>
      <c r="AS24" s="5">
        <v>131446.46211180053</v>
      </c>
      <c r="AT24" s="5">
        <v>131917.198630211</v>
      </c>
      <c r="AU24" s="5">
        <v>132498.03045721413</v>
      </c>
      <c r="AV24" s="5">
        <v>133992.31290597582</v>
      </c>
      <c r="AW24" s="5">
        <v>131064.20165262485</v>
      </c>
      <c r="AX24" s="5">
        <v>131241.18667145038</v>
      </c>
      <c r="AY24" s="5">
        <v>131989.03734095616</v>
      </c>
      <c r="AZ24" s="5">
        <v>131392.15963651944</v>
      </c>
      <c r="BA24" s="5">
        <v>131314.98922501536</v>
      </c>
      <c r="BB24" s="5">
        <v>131479.79928481265</v>
      </c>
      <c r="BC24" s="5">
        <v>130616.13901537489</v>
      </c>
      <c r="BD24" s="5">
        <v>132435.16247648979</v>
      </c>
      <c r="BE24" s="5">
        <v>133432.38381011604</v>
      </c>
      <c r="BF24" s="5">
        <v>132616.45119395349</v>
      </c>
      <c r="BG24" s="5">
        <v>133409.90262207342</v>
      </c>
      <c r="BH24" s="5">
        <v>136614.34032808602</v>
      </c>
      <c r="BI24" s="5">
        <v>137643.20827387809</v>
      </c>
      <c r="BJ24" s="5">
        <v>154023.80172103061</v>
      </c>
      <c r="BK24" s="5">
        <v>140139.5967666494</v>
      </c>
      <c r="BL24" s="5">
        <v>140032.70787794245</v>
      </c>
      <c r="BM24" s="5">
        <v>138999.49762516984</v>
      </c>
      <c r="BN24" s="5">
        <v>140546.56097937335</v>
      </c>
      <c r="BO24" s="5">
        <v>145884.80205651539</v>
      </c>
      <c r="BP24" s="5">
        <v>148766.72780120379</v>
      </c>
      <c r="BQ24" s="5">
        <v>151015.02463866895</v>
      </c>
      <c r="BR24" s="5">
        <v>155817.11725980279</v>
      </c>
      <c r="BS24" s="5">
        <v>157704.14547773113</v>
      </c>
      <c r="BT24" s="5">
        <v>159787.5257907694</v>
      </c>
      <c r="BU24" s="5">
        <v>160265.17816796721</v>
      </c>
      <c r="BV24" s="5">
        <v>160259.17435699949</v>
      </c>
      <c r="BW24" s="5">
        <v>160201.70532710486</v>
      </c>
      <c r="BX24" s="5">
        <v>163184.38189889456</v>
      </c>
      <c r="BY24" s="5">
        <v>159840.87633062058</v>
      </c>
      <c r="BZ24" s="5">
        <v>159141.70987355392</v>
      </c>
      <c r="CA24" s="5">
        <v>153946.54213895302</v>
      </c>
      <c r="CB24" s="5">
        <v>152133.00893573614</v>
      </c>
      <c r="CC24" s="5">
        <v>148259.0694847827</v>
      </c>
      <c r="CD24" s="5">
        <v>146859.68661398115</v>
      </c>
      <c r="CE24" s="5">
        <v>147897.61771756376</v>
      </c>
      <c r="CF24" s="5">
        <v>150567.8067649024</v>
      </c>
      <c r="CG24" s="5">
        <v>152286.9399066687</v>
      </c>
      <c r="CH24" s="5">
        <v>153357.25410500879</v>
      </c>
      <c r="CI24" s="5">
        <v>156913.01718458318</v>
      </c>
      <c r="CJ24" s="5">
        <v>156758.88661008683</v>
      </c>
      <c r="CK24" s="5">
        <v>158214.36563648714</v>
      </c>
      <c r="CL24" s="5">
        <v>160648.91828994936</v>
      </c>
      <c r="CM24" s="5">
        <v>166498.81501414851</v>
      </c>
      <c r="CN24" s="5">
        <v>170588.00915779319</v>
      </c>
      <c r="CO24" s="5">
        <v>171993.33480731543</v>
      </c>
      <c r="CP24" s="5">
        <v>179404.91750087833</v>
      </c>
      <c r="CQ24" s="5">
        <v>173285.91988029744</v>
      </c>
      <c r="CR24" s="5">
        <v>174306.56183681951</v>
      </c>
      <c r="CS24" s="5">
        <v>175435.09347964067</v>
      </c>
      <c r="CT24" s="5">
        <v>175045.11985418538</v>
      </c>
      <c r="CU24" s="5">
        <v>180825.99765344718</v>
      </c>
      <c r="CV24" s="5">
        <v>185408.12246824821</v>
      </c>
      <c r="CW24" s="5">
        <v>190518.38647385244</v>
      </c>
      <c r="CX24" s="5">
        <v>195816.81048115421</v>
      </c>
      <c r="CY24" s="5">
        <v>198749.18838305451</v>
      </c>
      <c r="CZ24" s="5">
        <v>199628.00237809523</v>
      </c>
      <c r="DA24" s="5">
        <v>200676.4609729377</v>
      </c>
      <c r="DB24" s="5">
        <v>201479.90312663279</v>
      </c>
      <c r="DC24" s="5">
        <v>207062.28037101065</v>
      </c>
      <c r="DD24" s="5">
        <v>208857.8668302208</v>
      </c>
      <c r="DE24" s="5">
        <v>211857.77767545742</v>
      </c>
      <c r="DF24" s="5">
        <v>216504.76308323286</v>
      </c>
      <c r="DG24" s="5">
        <v>218826.01735693801</v>
      </c>
      <c r="DH24" s="5">
        <v>221767.89982236217</v>
      </c>
      <c r="DI24" s="5">
        <v>224497.33216511653</v>
      </c>
      <c r="DJ24" s="5">
        <v>227457.04629630464</v>
      </c>
      <c r="DK24" s="5">
        <v>231140.60497688389</v>
      </c>
      <c r="DL24" s="5">
        <v>232798.68303535689</v>
      </c>
      <c r="DM24" s="5">
        <v>237214.49444307026</v>
      </c>
      <c r="DN24" s="5">
        <v>240434.12216405201</v>
      </c>
      <c r="DO24" s="5">
        <v>247867.32188998972</v>
      </c>
      <c r="DP24" s="5">
        <v>248644.30479046341</v>
      </c>
      <c r="DQ24" s="5">
        <v>249997.96831164593</v>
      </c>
      <c r="DR24" s="5">
        <v>252416.46036648113</v>
      </c>
      <c r="DS24" s="45">
        <v>255475.23204664793</v>
      </c>
      <c r="DT24" s="45">
        <v>274379.07955684699</v>
      </c>
      <c r="DU24" s="45">
        <v>266377.56285776017</v>
      </c>
      <c r="DV24" s="45">
        <v>262871.10574273614</v>
      </c>
      <c r="DW24" s="45">
        <v>291127.32276695827</v>
      </c>
      <c r="DX24" s="45">
        <v>277441.1303353759</v>
      </c>
      <c r="DY24" s="45">
        <v>274110.8369426736</v>
      </c>
      <c r="DZ24" s="45">
        <v>273216.32524173165</v>
      </c>
      <c r="EA24" s="45">
        <v>271867.28981370438</v>
      </c>
      <c r="EB24" s="45">
        <v>269713.24423892767</v>
      </c>
      <c r="EC24" s="45">
        <v>271799.38766114239</v>
      </c>
      <c r="ED24" s="45">
        <v>273722.02172362752</v>
      </c>
      <c r="EE24" s="45">
        <v>277839.30513582641</v>
      </c>
      <c r="EF24" s="45">
        <v>282714.30131977715</v>
      </c>
      <c r="EG24" s="45">
        <v>284143.26919829089</v>
      </c>
      <c r="EH24" s="45">
        <v>288132.40049854462</v>
      </c>
      <c r="EI24" s="9">
        <v>292574.65359258937</v>
      </c>
      <c r="EJ24" s="9">
        <v>296331.5829010327</v>
      </c>
      <c r="EK24" s="9">
        <v>295091.01403459604</v>
      </c>
      <c r="EL24" s="9">
        <v>295163.16822607507</v>
      </c>
      <c r="EM24" s="9">
        <v>297369.59999999998</v>
      </c>
      <c r="EN24" s="9">
        <v>298420</v>
      </c>
      <c r="EO24" s="9">
        <v>301212.7</v>
      </c>
      <c r="EP24" s="9">
        <v>304008.59999999998</v>
      </c>
      <c r="EQ24" s="9">
        <v>307575.3</v>
      </c>
      <c r="ER24" s="9">
        <v>311073</v>
      </c>
      <c r="ES24" s="9">
        <v>313838.3</v>
      </c>
      <c r="ET24" s="9">
        <v>316935.3</v>
      </c>
      <c r="EU24" s="9">
        <v>320755.09999999998</v>
      </c>
      <c r="EV24" s="9">
        <v>324158.2</v>
      </c>
      <c r="EW24" s="9">
        <v>327515.09999999998</v>
      </c>
      <c r="EX24" s="9">
        <v>330547</v>
      </c>
      <c r="EY24" s="9">
        <v>334084.7</v>
      </c>
      <c r="EZ24" s="9">
        <v>337368.6</v>
      </c>
      <c r="FA24" s="9">
        <v>340530.1</v>
      </c>
      <c r="FB24" s="9">
        <v>343584.8</v>
      </c>
      <c r="FC24" s="9">
        <v>346782.8</v>
      </c>
      <c r="FD24" s="9">
        <v>349785.59999999998</v>
      </c>
      <c r="FE24" s="9">
        <v>352749.1</v>
      </c>
      <c r="FF24" s="9">
        <v>355668.4</v>
      </c>
      <c r="FG24" s="9">
        <v>358803.5</v>
      </c>
      <c r="FH24" s="9">
        <v>361723.4</v>
      </c>
      <c r="FI24" s="9">
        <v>364523.6</v>
      </c>
      <c r="FJ24" s="9">
        <v>367458.2</v>
      </c>
    </row>
    <row r="25" spans="1:166" x14ac:dyDescent="0.2">
      <c r="A25" t="s">
        <v>219</v>
      </c>
      <c r="B25" t="s">
        <v>166</v>
      </c>
      <c r="C25" s="5">
        <v>46697.631771541121</v>
      </c>
      <c r="D25" s="5">
        <v>47714.195058981357</v>
      </c>
      <c r="E25" s="5">
        <v>48558.142647855049</v>
      </c>
      <c r="F25" s="5">
        <v>49321.654521622477</v>
      </c>
      <c r="G25" s="5">
        <v>50154.209626139003</v>
      </c>
      <c r="H25" s="5">
        <v>50767.421669395997</v>
      </c>
      <c r="I25" s="5">
        <v>51371.533168489281</v>
      </c>
      <c r="J25" s="5">
        <v>52212.423535975773</v>
      </c>
      <c r="K25" s="5">
        <v>53560.934315410028</v>
      </c>
      <c r="L25" s="5">
        <v>54322.27324256664</v>
      </c>
      <c r="M25" s="5">
        <v>55171.596560675986</v>
      </c>
      <c r="N25" s="5">
        <v>56821.327881347373</v>
      </c>
      <c r="O25" s="5">
        <v>56405.740672851738</v>
      </c>
      <c r="P25" s="5">
        <v>57130.368578382149</v>
      </c>
      <c r="Q25" s="5">
        <v>56871.106523354589</v>
      </c>
      <c r="R25" s="5">
        <v>57342.408225411549</v>
      </c>
      <c r="S25" s="5">
        <v>58205.965027127393</v>
      </c>
      <c r="T25" s="5">
        <v>59461.039178565668</v>
      </c>
      <c r="U25" s="5">
        <v>60108.463991494464</v>
      </c>
      <c r="V25" s="5">
        <v>61598.79980281242</v>
      </c>
      <c r="W25" s="5">
        <v>62280.477504978749</v>
      </c>
      <c r="X25" s="5">
        <v>63119.708200159926</v>
      </c>
      <c r="Y25" s="5">
        <v>63978.409249370467</v>
      </c>
      <c r="Z25" s="5">
        <v>64591.145045490812</v>
      </c>
      <c r="AA25" s="5">
        <v>66694.13034440999</v>
      </c>
      <c r="AB25" s="5">
        <v>68245.746523441645</v>
      </c>
      <c r="AC25" s="5">
        <v>69493.120101316847</v>
      </c>
      <c r="AD25" s="5">
        <v>70650.74703083151</v>
      </c>
      <c r="AE25" s="5">
        <v>72818.142617720572</v>
      </c>
      <c r="AF25" s="5">
        <v>74059.616069365758</v>
      </c>
      <c r="AG25" s="5">
        <v>75088.739347786279</v>
      </c>
      <c r="AH25" s="5">
        <v>76862.845965127446</v>
      </c>
      <c r="AI25" s="5">
        <v>81142.734591138142</v>
      </c>
      <c r="AJ25" s="5">
        <v>83314.650867016448</v>
      </c>
      <c r="AK25" s="5">
        <v>85510.709215373761</v>
      </c>
      <c r="AL25" s="5">
        <v>87197.817326471675</v>
      </c>
      <c r="AM25" s="5">
        <v>89535.599793980655</v>
      </c>
      <c r="AN25" s="5">
        <v>89666.388691732936</v>
      </c>
      <c r="AO25" s="5">
        <v>92570.409254711325</v>
      </c>
      <c r="AP25" s="5">
        <v>95954.48625957522</v>
      </c>
      <c r="AQ25" s="5">
        <v>98351.841528423</v>
      </c>
      <c r="AR25" s="5">
        <v>97460.678894702767</v>
      </c>
      <c r="AS25" s="5">
        <v>97325.589476819354</v>
      </c>
      <c r="AT25" s="5">
        <v>98225.546100055086</v>
      </c>
      <c r="AU25" s="5">
        <v>99389.42260656548</v>
      </c>
      <c r="AV25" s="5">
        <v>100980.62677533056</v>
      </c>
      <c r="AW25" s="5">
        <v>98823.718688095658</v>
      </c>
      <c r="AX25" s="5">
        <v>98997.851930008459</v>
      </c>
      <c r="AY25" s="5">
        <v>99762.593983788305</v>
      </c>
      <c r="AZ25" s="5">
        <v>100048.55995522774</v>
      </c>
      <c r="BA25" s="5">
        <v>100507.17960293451</v>
      </c>
      <c r="BB25" s="5">
        <v>101102.70645804954</v>
      </c>
      <c r="BC25" s="5">
        <v>101206.60915467307</v>
      </c>
      <c r="BD25" s="5">
        <v>102719.360720015</v>
      </c>
      <c r="BE25" s="5">
        <v>104174.66501207188</v>
      </c>
      <c r="BF25" s="5">
        <v>104046.88911324007</v>
      </c>
      <c r="BG25" s="5">
        <v>105476.53721106368</v>
      </c>
      <c r="BH25" s="5">
        <v>108736.81804073678</v>
      </c>
      <c r="BI25" s="5">
        <v>110093.92013786138</v>
      </c>
      <c r="BJ25" s="5">
        <v>124249.46061033817</v>
      </c>
      <c r="BK25" s="5">
        <v>113706.46602452399</v>
      </c>
      <c r="BL25" s="5">
        <v>114336.70598234002</v>
      </c>
      <c r="BM25" s="5">
        <v>114719.06538000517</v>
      </c>
      <c r="BN25" s="5">
        <v>116919.27861313088</v>
      </c>
      <c r="BO25" s="5">
        <v>121990.33032767872</v>
      </c>
      <c r="BP25" s="5">
        <v>125492.17323670546</v>
      </c>
      <c r="BQ25" s="5">
        <v>128305.38523350592</v>
      </c>
      <c r="BR25" s="5">
        <v>132167.19520210993</v>
      </c>
      <c r="BS25" s="5">
        <v>134990.0174045735</v>
      </c>
      <c r="BT25" s="5">
        <v>137934.98376362378</v>
      </c>
      <c r="BU25" s="5">
        <v>139129.40647117569</v>
      </c>
      <c r="BV25" s="5">
        <v>140537.68036062713</v>
      </c>
      <c r="BW25" s="5">
        <v>141631.12364558686</v>
      </c>
      <c r="BX25" s="5">
        <v>145673.06587732417</v>
      </c>
      <c r="BY25" s="5">
        <v>144210.0370342492</v>
      </c>
      <c r="BZ25" s="5">
        <v>141287.60144283992</v>
      </c>
      <c r="CA25" s="5">
        <v>135751.60032355017</v>
      </c>
      <c r="CB25" s="5">
        <v>134686.39547098591</v>
      </c>
      <c r="CC25" s="5">
        <v>132161.09972012497</v>
      </c>
      <c r="CD25" s="5">
        <v>131924.05648533927</v>
      </c>
      <c r="CE25" s="5">
        <v>133369.63472916748</v>
      </c>
      <c r="CF25" s="5">
        <v>135988.32603585691</v>
      </c>
      <c r="CG25" s="5">
        <v>137804.4519215445</v>
      </c>
      <c r="CH25" s="5">
        <v>139662.45131343149</v>
      </c>
      <c r="CI25" s="5">
        <v>144101.06933146197</v>
      </c>
      <c r="CJ25" s="5">
        <v>145375.05626446233</v>
      </c>
      <c r="CK25" s="5">
        <v>147403.57803254598</v>
      </c>
      <c r="CL25" s="5">
        <v>150166.57637153016</v>
      </c>
      <c r="CM25" s="5">
        <v>156665.39499941288</v>
      </c>
      <c r="CN25" s="5">
        <v>160900.3161177221</v>
      </c>
      <c r="CO25" s="5">
        <v>162697.09506098003</v>
      </c>
      <c r="CP25" s="5">
        <v>170660.72182188553</v>
      </c>
      <c r="CQ25" s="5">
        <v>165417.00625853313</v>
      </c>
      <c r="CR25" s="5">
        <v>166476.71107910958</v>
      </c>
      <c r="CS25" s="5">
        <v>168244.00899791019</v>
      </c>
      <c r="CT25" s="5">
        <v>168487.92966444761</v>
      </c>
      <c r="CU25" s="5">
        <v>174851.50669097726</v>
      </c>
      <c r="CV25" s="5">
        <v>180085.05527218481</v>
      </c>
      <c r="CW25" s="5">
        <v>185553.47732234385</v>
      </c>
      <c r="CX25" s="5">
        <v>190461.22071449464</v>
      </c>
      <c r="CY25" s="5">
        <v>192446.85161942785</v>
      </c>
      <c r="CZ25" s="5">
        <v>194262.00167417203</v>
      </c>
      <c r="DA25" s="5">
        <v>195789.98914824665</v>
      </c>
      <c r="DB25" s="5">
        <v>196422.75755815429</v>
      </c>
      <c r="DC25" s="5">
        <v>201964.40702827636</v>
      </c>
      <c r="DD25" s="5">
        <v>205008.61634453983</v>
      </c>
      <c r="DE25" s="5">
        <v>208671.43669921852</v>
      </c>
      <c r="DF25" s="5">
        <v>214224.96792796644</v>
      </c>
      <c r="DG25" s="5">
        <v>217784.40551431899</v>
      </c>
      <c r="DH25" s="5">
        <v>221155.8204188525</v>
      </c>
      <c r="DI25" s="5">
        <v>224667.95013756203</v>
      </c>
      <c r="DJ25" s="5">
        <v>228994.65592926767</v>
      </c>
      <c r="DK25" s="5">
        <v>234330.34532556488</v>
      </c>
      <c r="DL25" s="5">
        <v>237249.79385499292</v>
      </c>
      <c r="DM25" s="5">
        <v>242561.30914781708</v>
      </c>
      <c r="DN25" s="5">
        <v>246786.39167162625</v>
      </c>
      <c r="DO25" s="5">
        <v>254934.01923707331</v>
      </c>
      <c r="DP25" s="5">
        <v>257162.8586725847</v>
      </c>
      <c r="DQ25" s="5">
        <v>259185.39364709891</v>
      </c>
      <c r="DR25" s="5">
        <v>262722.62444324454</v>
      </c>
      <c r="DS25" s="45">
        <v>266726.36126598233</v>
      </c>
      <c r="DT25" s="45">
        <v>285321.31724957406</v>
      </c>
      <c r="DU25" s="45">
        <v>279248.92669504712</v>
      </c>
      <c r="DV25" s="45">
        <v>276908.42278939823</v>
      </c>
      <c r="DW25" s="45">
        <v>310135.02567041299</v>
      </c>
      <c r="DX25" s="45">
        <v>300158.01008723653</v>
      </c>
      <c r="DY25" s="45">
        <v>300647.5070670938</v>
      </c>
      <c r="DZ25" s="45">
        <v>304611.61317525903</v>
      </c>
      <c r="EA25" s="45">
        <v>308800.46113489609</v>
      </c>
      <c r="EB25" s="45">
        <v>311982.7038760524</v>
      </c>
      <c r="EC25" s="45">
        <v>318043.33547780919</v>
      </c>
      <c r="ED25" s="45">
        <v>323462.78751124506</v>
      </c>
      <c r="EE25" s="45">
        <v>331517.85888806806</v>
      </c>
      <c r="EF25" s="45">
        <v>339771.70161213464</v>
      </c>
      <c r="EG25" s="45">
        <v>343765.05137416831</v>
      </c>
      <c r="EH25" s="45">
        <v>350023.24012563203</v>
      </c>
      <c r="EI25" s="9">
        <v>358424.43087667343</v>
      </c>
      <c r="EJ25" s="9">
        <v>365302.75882124808</v>
      </c>
      <c r="EK25" s="9">
        <v>365166.27713739156</v>
      </c>
      <c r="EL25" s="9">
        <v>367425.0150711828</v>
      </c>
      <c r="EM25" s="9">
        <v>373260.79999999999</v>
      </c>
      <c r="EN25" s="9">
        <v>378231.2</v>
      </c>
      <c r="EO25" s="9">
        <v>384507.4</v>
      </c>
      <c r="EP25" s="9">
        <v>390283.5</v>
      </c>
      <c r="EQ25" s="9">
        <v>397328.5</v>
      </c>
      <c r="ER25" s="9">
        <v>403485</v>
      </c>
      <c r="ES25" s="9">
        <v>409179.2</v>
      </c>
      <c r="ET25" s="9">
        <v>415395.4</v>
      </c>
      <c r="EU25" s="9">
        <v>422310.7</v>
      </c>
      <c r="EV25" s="9">
        <v>428635</v>
      </c>
      <c r="EW25" s="9">
        <v>434733.8</v>
      </c>
      <c r="EX25" s="9">
        <v>440813.9</v>
      </c>
      <c r="EY25" s="9">
        <v>447706.2</v>
      </c>
      <c r="EZ25" s="9">
        <v>454225.6</v>
      </c>
      <c r="FA25" s="9">
        <v>460443.1</v>
      </c>
      <c r="FB25" s="9">
        <v>466654.4</v>
      </c>
      <c r="FC25" s="9">
        <v>473063</v>
      </c>
      <c r="FD25" s="9">
        <v>479381.5</v>
      </c>
      <c r="FE25" s="9">
        <v>485707</v>
      </c>
      <c r="FF25" s="9">
        <v>492035.9</v>
      </c>
      <c r="FG25" s="9">
        <v>498717.9</v>
      </c>
      <c r="FH25" s="9">
        <v>505112</v>
      </c>
      <c r="FI25" s="9">
        <v>511500.3</v>
      </c>
      <c r="FJ25" s="9">
        <v>518134.1</v>
      </c>
    </row>
    <row r="26" spans="1:166" x14ac:dyDescent="0.2">
      <c r="A26" t="s">
        <v>221</v>
      </c>
      <c r="B26" t="s">
        <v>167</v>
      </c>
      <c r="C26" s="5">
        <v>29124.712297049969</v>
      </c>
      <c r="D26" s="5">
        <v>29917.20335345931</v>
      </c>
      <c r="E26" s="5">
        <v>30512.142936922497</v>
      </c>
      <c r="F26" s="5">
        <v>30880.51741256821</v>
      </c>
      <c r="G26" s="5">
        <v>31153.046998351183</v>
      </c>
      <c r="H26" s="5">
        <v>31590.463584084337</v>
      </c>
      <c r="I26" s="5">
        <v>32280.684288638331</v>
      </c>
      <c r="J26" s="5">
        <v>32869.265128926148</v>
      </c>
      <c r="K26" s="5">
        <v>34052.449799386486</v>
      </c>
      <c r="L26" s="5">
        <v>34398.969899897485</v>
      </c>
      <c r="M26" s="5">
        <v>34914.633452525224</v>
      </c>
      <c r="N26" s="5">
        <v>36198.598848190763</v>
      </c>
      <c r="O26" s="5">
        <v>35218.413600897489</v>
      </c>
      <c r="P26" s="5">
        <v>35553.766663726354</v>
      </c>
      <c r="Q26" s="5">
        <v>35380.855065050084</v>
      </c>
      <c r="R26" s="5">
        <v>34885.736670325983</v>
      </c>
      <c r="S26" s="5">
        <v>35687.923695633486</v>
      </c>
      <c r="T26" s="5">
        <v>36433.469467829309</v>
      </c>
      <c r="U26" s="5">
        <v>36544.081393161869</v>
      </c>
      <c r="V26" s="5">
        <v>37488.99344337525</v>
      </c>
      <c r="W26" s="5">
        <v>38205.534772454273</v>
      </c>
      <c r="X26" s="5">
        <v>38611.541612890622</v>
      </c>
      <c r="Y26" s="5">
        <v>39257.055416845637</v>
      </c>
      <c r="Z26" s="5">
        <v>39168.960197809443</v>
      </c>
      <c r="AA26" s="5">
        <v>41109.535705796559</v>
      </c>
      <c r="AB26" s="5">
        <v>42101.7100616643</v>
      </c>
      <c r="AC26" s="5">
        <v>43455.706506089569</v>
      </c>
      <c r="AD26" s="5">
        <v>44594.847726449494</v>
      </c>
      <c r="AE26" s="5">
        <v>46944.265421626049</v>
      </c>
      <c r="AF26" s="5">
        <v>48514.476662914341</v>
      </c>
      <c r="AG26" s="5">
        <v>49290.448925823584</v>
      </c>
      <c r="AH26" s="5">
        <v>50795.548989635958</v>
      </c>
      <c r="AI26" s="5">
        <v>53814.351134633194</v>
      </c>
      <c r="AJ26" s="5">
        <v>55276.506810666571</v>
      </c>
      <c r="AK26" s="5">
        <v>56936.247660495523</v>
      </c>
      <c r="AL26" s="5">
        <v>58179.962394204573</v>
      </c>
      <c r="AM26" s="5">
        <v>61324.392768128877</v>
      </c>
      <c r="AN26" s="5">
        <v>61037.43606755988</v>
      </c>
      <c r="AO26" s="5">
        <v>63835.41739842292</v>
      </c>
      <c r="AP26" s="5">
        <v>67037.029765888175</v>
      </c>
      <c r="AQ26" s="5">
        <v>68849.924444678749</v>
      </c>
      <c r="AR26" s="5">
        <v>66406.641026284618</v>
      </c>
      <c r="AS26" s="5">
        <v>65529.259373874709</v>
      </c>
      <c r="AT26" s="5">
        <v>66012.407155161723</v>
      </c>
      <c r="AU26" s="5">
        <v>66337.624097939086</v>
      </c>
      <c r="AV26" s="5">
        <v>67408.730820532335</v>
      </c>
      <c r="AW26" s="5">
        <v>64643.291693095241</v>
      </c>
      <c r="AX26" s="5">
        <v>64556.821388433011</v>
      </c>
      <c r="AY26" s="5">
        <v>64670.191188171251</v>
      </c>
      <c r="AZ26" s="5">
        <v>64519.789063471966</v>
      </c>
      <c r="BA26" s="5">
        <v>64657.993203380058</v>
      </c>
      <c r="BB26" s="5">
        <v>64629.618544976373</v>
      </c>
      <c r="BC26" s="5">
        <v>64003.454408199497</v>
      </c>
      <c r="BD26" s="5">
        <v>65051.873787103243</v>
      </c>
      <c r="BE26" s="5">
        <v>66111.292095739685</v>
      </c>
      <c r="BF26" s="5">
        <v>65448.571708957163</v>
      </c>
      <c r="BG26" s="5">
        <v>65320.716487091406</v>
      </c>
      <c r="BH26" s="5">
        <v>67159.8663888218</v>
      </c>
      <c r="BI26" s="5">
        <v>67410.600584674117</v>
      </c>
      <c r="BJ26" s="5">
        <v>68374.340539412209</v>
      </c>
      <c r="BK26" s="5">
        <v>68861.922463022507</v>
      </c>
      <c r="BL26" s="5">
        <v>69684.518868165702</v>
      </c>
      <c r="BM26" s="5">
        <v>70700.432918079736</v>
      </c>
      <c r="BN26" s="5">
        <v>72931.821750731688</v>
      </c>
      <c r="BO26" s="5">
        <v>75351.965211732822</v>
      </c>
      <c r="BP26" s="5">
        <v>76465.977266633301</v>
      </c>
      <c r="BQ26" s="5">
        <v>77728.14515590138</v>
      </c>
      <c r="BR26" s="5">
        <v>79879.80436573211</v>
      </c>
      <c r="BS26" s="5">
        <v>81735.852993519802</v>
      </c>
      <c r="BT26" s="5">
        <v>83440.687387833954</v>
      </c>
      <c r="BU26" s="5">
        <v>84856.669499000724</v>
      </c>
      <c r="BV26" s="5">
        <v>86140.450119645247</v>
      </c>
      <c r="BW26" s="5">
        <v>86340.309513768472</v>
      </c>
      <c r="BX26" s="5">
        <v>86274.649939274328</v>
      </c>
      <c r="BY26" s="5">
        <v>87177.974549500723</v>
      </c>
      <c r="BZ26" s="5">
        <v>85587.265997456139</v>
      </c>
      <c r="CA26" s="5">
        <v>83213.107708335476</v>
      </c>
      <c r="CB26" s="5">
        <v>83613.681398858549</v>
      </c>
      <c r="CC26" s="5">
        <v>82716.208715826826</v>
      </c>
      <c r="CD26" s="5">
        <v>83006.634176978681</v>
      </c>
      <c r="CE26" s="5">
        <v>82154.171111930336</v>
      </c>
      <c r="CF26" s="5">
        <v>83764.529296597291</v>
      </c>
      <c r="CG26" s="5">
        <v>84948.366195127848</v>
      </c>
      <c r="CH26" s="5">
        <v>86071.873396343988</v>
      </c>
      <c r="CI26" s="5">
        <v>87779.184214384746</v>
      </c>
      <c r="CJ26" s="5">
        <v>88800.400433326286</v>
      </c>
      <c r="CK26" s="5">
        <v>90513.875133139634</v>
      </c>
      <c r="CL26" s="5">
        <v>91730.108219148824</v>
      </c>
      <c r="CM26" s="5">
        <v>94609.962314749981</v>
      </c>
      <c r="CN26" s="5">
        <v>95781.378687554286</v>
      </c>
      <c r="CO26" s="5">
        <v>97038.934712687245</v>
      </c>
      <c r="CP26" s="5">
        <v>98592.408285007943</v>
      </c>
      <c r="CQ26" s="5">
        <v>99605.033953279606</v>
      </c>
      <c r="CR26" s="5">
        <v>100529.49287641951</v>
      </c>
      <c r="CS26" s="5">
        <v>101621.38268965764</v>
      </c>
      <c r="CT26" s="5">
        <v>102444.1144806426</v>
      </c>
      <c r="CU26" s="5">
        <v>106263.15251574828</v>
      </c>
      <c r="CV26" s="5">
        <v>107290.00829658672</v>
      </c>
      <c r="CW26" s="5">
        <v>110284.4075491171</v>
      </c>
      <c r="CX26" s="5">
        <v>112679.18763854716</v>
      </c>
      <c r="CY26" s="5">
        <v>113108.45119379552</v>
      </c>
      <c r="CZ26" s="5">
        <v>115209.85538440512</v>
      </c>
      <c r="DA26" s="5">
        <v>116805.24119047551</v>
      </c>
      <c r="DB26" s="5">
        <v>117000.180231323</v>
      </c>
      <c r="DC26" s="5">
        <v>120636.80712239991</v>
      </c>
      <c r="DD26" s="5">
        <v>122226.16319719802</v>
      </c>
      <c r="DE26" s="5">
        <v>124173.06941039488</v>
      </c>
      <c r="DF26" s="5">
        <v>128242.44427000637</v>
      </c>
      <c r="DG26" s="5">
        <v>130121.08710531984</v>
      </c>
      <c r="DH26" s="5">
        <v>132396.82434736053</v>
      </c>
      <c r="DI26" s="5">
        <v>135047.95808874763</v>
      </c>
      <c r="DJ26" s="5">
        <v>138504.83445857122</v>
      </c>
      <c r="DK26" s="5">
        <v>143651.76430515258</v>
      </c>
      <c r="DL26" s="5">
        <v>145455.82688254694</v>
      </c>
      <c r="DM26" s="5">
        <v>149773.19736020072</v>
      </c>
      <c r="DN26" s="5">
        <v>152100.6554520989</v>
      </c>
      <c r="DO26" s="5">
        <v>157185.07913350116</v>
      </c>
      <c r="DP26" s="5">
        <v>157982.09437185086</v>
      </c>
      <c r="DQ26" s="5">
        <v>159345.56888477152</v>
      </c>
      <c r="DR26" s="5">
        <v>162805.90960987573</v>
      </c>
      <c r="DS26" s="45">
        <v>167640.56944651942</v>
      </c>
      <c r="DT26" s="45">
        <v>159920.57608197533</v>
      </c>
      <c r="DU26" s="45">
        <v>168841.609138898</v>
      </c>
      <c r="DV26" s="45">
        <v>174716.69733260633</v>
      </c>
      <c r="DW26" s="45">
        <v>178073.02952738685</v>
      </c>
      <c r="DX26" s="45">
        <v>184072.48270210001</v>
      </c>
      <c r="DY26" s="45">
        <v>188310.92700928033</v>
      </c>
      <c r="DZ26" s="45">
        <v>194276.26876123183</v>
      </c>
      <c r="EA26" s="45">
        <v>194372.69324640895</v>
      </c>
      <c r="EB26" s="45">
        <v>194800.30284288136</v>
      </c>
      <c r="EC26" s="45">
        <v>198433.22684511077</v>
      </c>
      <c r="ED26" s="45">
        <v>198446.75306559756</v>
      </c>
      <c r="EE26" s="45">
        <v>205635.64230174251</v>
      </c>
      <c r="EF26" s="45">
        <v>213241.13226068139</v>
      </c>
      <c r="EG26" s="45">
        <v>217370.23188364663</v>
      </c>
      <c r="EH26" s="45">
        <v>223791.04555392783</v>
      </c>
      <c r="EI26" s="9">
        <v>229346.76463751047</v>
      </c>
      <c r="EJ26" s="9">
        <v>234938.13952697846</v>
      </c>
      <c r="EK26" s="9">
        <v>233945.91876900083</v>
      </c>
      <c r="EL26" s="9">
        <v>234097.70377254975</v>
      </c>
      <c r="EM26" s="9">
        <v>236759</v>
      </c>
      <c r="EN26" s="9">
        <v>239466</v>
      </c>
      <c r="EO26" s="9">
        <v>242681.3</v>
      </c>
      <c r="EP26" s="9">
        <v>245692.2</v>
      </c>
      <c r="EQ26" s="9">
        <v>249227.7</v>
      </c>
      <c r="ER26" s="9">
        <v>252245</v>
      </c>
      <c r="ES26" s="9">
        <v>255106.1</v>
      </c>
      <c r="ET26" s="9">
        <v>258672.5</v>
      </c>
      <c r="EU26" s="9">
        <v>262420.40000000002</v>
      </c>
      <c r="EV26" s="9">
        <v>266172.3</v>
      </c>
      <c r="EW26" s="9">
        <v>269797.59999999998</v>
      </c>
      <c r="EX26" s="9">
        <v>273419.09999999998</v>
      </c>
      <c r="EY26" s="9">
        <v>277353.5</v>
      </c>
      <c r="EZ26" s="9">
        <v>281388.90000000002</v>
      </c>
      <c r="FA26" s="9">
        <v>285081.5</v>
      </c>
      <c r="FB26" s="9">
        <v>288785.09999999998</v>
      </c>
      <c r="FC26" s="9">
        <v>292410.5</v>
      </c>
      <c r="FD26" s="9">
        <v>296343.40000000002</v>
      </c>
      <c r="FE26" s="9">
        <v>300388.7</v>
      </c>
      <c r="FF26" s="9">
        <v>304397.8</v>
      </c>
      <c r="FG26" s="9">
        <v>308305.2</v>
      </c>
      <c r="FH26" s="9">
        <v>312361.90000000002</v>
      </c>
      <c r="FI26" s="9">
        <v>316364.7</v>
      </c>
      <c r="FJ26" s="9">
        <v>320493.09999999998</v>
      </c>
    </row>
    <row r="27" spans="1:166" x14ac:dyDescent="0.2">
      <c r="A27" t="s">
        <v>222</v>
      </c>
      <c r="B27" t="s">
        <v>2</v>
      </c>
      <c r="C27" s="5">
        <v>23669.142222032438</v>
      </c>
      <c r="D27" s="5">
        <v>23966.730527428539</v>
      </c>
      <c r="E27" s="5">
        <v>24176.740201472603</v>
      </c>
      <c r="F27" s="5">
        <v>24361.228050753794</v>
      </c>
      <c r="G27" s="5">
        <v>24608.726913720657</v>
      </c>
      <c r="H27" s="5">
        <v>24787.606087425014</v>
      </c>
      <c r="I27" s="5">
        <v>24992.004532075436</v>
      </c>
      <c r="J27" s="5">
        <v>25326.631704857056</v>
      </c>
      <c r="K27" s="5">
        <v>25906.661376148884</v>
      </c>
      <c r="L27" s="5">
        <v>26189.713706201957</v>
      </c>
      <c r="M27" s="5">
        <v>26503.140159053266</v>
      </c>
      <c r="N27" s="5">
        <v>27190.929778927035</v>
      </c>
      <c r="O27" s="5">
        <v>26886.263458018439</v>
      </c>
      <c r="P27" s="5">
        <v>27125.956437062669</v>
      </c>
      <c r="Q27" s="5">
        <v>26900.343054680114</v>
      </c>
      <c r="R27" s="5">
        <v>27023.405867980651</v>
      </c>
      <c r="S27" s="5">
        <v>27333.301570060888</v>
      </c>
      <c r="T27" s="5">
        <v>27828.384063594978</v>
      </c>
      <c r="U27" s="5">
        <v>28040.330058011416</v>
      </c>
      <c r="V27" s="5">
        <v>28645.692753207521</v>
      </c>
      <c r="W27" s="5">
        <v>28874.392951595306</v>
      </c>
      <c r="X27" s="5">
        <v>29175.683117968798</v>
      </c>
      <c r="Y27" s="5">
        <v>29484.497034617929</v>
      </c>
      <c r="Z27" s="5">
        <v>29678.009624757964</v>
      </c>
      <c r="AA27" s="5">
        <v>30551.776233394878</v>
      </c>
      <c r="AB27" s="5">
        <v>31165.818899998958</v>
      </c>
      <c r="AC27" s="5">
        <v>31631.50700293429</v>
      </c>
      <c r="AD27" s="5">
        <v>32043.405354708768</v>
      </c>
      <c r="AE27" s="5">
        <v>32894.447607060145</v>
      </c>
      <c r="AF27" s="5">
        <v>33305.306641075978</v>
      </c>
      <c r="AG27" s="5">
        <v>33604.612811809806</v>
      </c>
      <c r="AH27" s="5">
        <v>34225.596303174876</v>
      </c>
      <c r="AI27" s="5">
        <v>35949.007909551088</v>
      </c>
      <c r="AJ27" s="5">
        <v>36729.103051721569</v>
      </c>
      <c r="AK27" s="5">
        <v>37514.869037589495</v>
      </c>
      <c r="AL27" s="5">
        <v>38071.747399681612</v>
      </c>
      <c r="AM27" s="5">
        <v>38905.043301686048</v>
      </c>
      <c r="AN27" s="5">
        <v>38774.471093909146</v>
      </c>
      <c r="AO27" s="5">
        <v>39842.269723591191</v>
      </c>
      <c r="AP27" s="5">
        <v>41116.243784738901</v>
      </c>
      <c r="AQ27" s="5">
        <v>41975.630915176669</v>
      </c>
      <c r="AR27" s="5">
        <v>41451.45084055014</v>
      </c>
      <c r="AS27" s="5">
        <v>41264.821767940288</v>
      </c>
      <c r="AT27" s="5">
        <v>41519.908519662873</v>
      </c>
      <c r="AU27" s="5">
        <v>41877.253978263427</v>
      </c>
      <c r="AV27" s="5">
        <v>42397.34663727384</v>
      </c>
      <c r="AW27" s="5">
        <v>41338.996724027704</v>
      </c>
      <c r="AX27" s="5">
        <v>41264.171556631358</v>
      </c>
      <c r="AY27" s="5">
        <v>41450.28774036088</v>
      </c>
      <c r="AZ27" s="5">
        <v>41459.635780009834</v>
      </c>
      <c r="BA27" s="5">
        <v>41557.865932736699</v>
      </c>
      <c r="BB27" s="5">
        <v>41721.40010892447</v>
      </c>
      <c r="BC27" s="5">
        <v>41682.705424111577</v>
      </c>
      <c r="BD27" s="5">
        <v>42217.546759872312</v>
      </c>
      <c r="BE27" s="5">
        <v>42721.376220592851</v>
      </c>
      <c r="BF27" s="5">
        <v>42572.371330147194</v>
      </c>
      <c r="BG27" s="5">
        <v>43059.363376157467</v>
      </c>
      <c r="BH27" s="5">
        <v>44289.771169717475</v>
      </c>
      <c r="BI27" s="5">
        <v>44733.719203419394</v>
      </c>
      <c r="BJ27" s="5">
        <v>50344.271828291719</v>
      </c>
      <c r="BK27" s="5">
        <v>45917.05357069552</v>
      </c>
      <c r="BL27" s="5">
        <v>45983.854848497293</v>
      </c>
      <c r="BM27" s="5">
        <v>45927.973497682666</v>
      </c>
      <c r="BN27" s="5">
        <v>46587.466551918777</v>
      </c>
      <c r="BO27" s="5">
        <v>48383.229649244829</v>
      </c>
      <c r="BP27" s="5">
        <v>49558.406132666707</v>
      </c>
      <c r="BQ27" s="5">
        <v>50468.890243859903</v>
      </c>
      <c r="BR27" s="5">
        <v>51797.175818994081</v>
      </c>
      <c r="BS27" s="5">
        <v>52721.990603298815</v>
      </c>
      <c r="BT27" s="5">
        <v>53698.235283335125</v>
      </c>
      <c r="BU27" s="5">
        <v>53999.348724393494</v>
      </c>
      <c r="BV27" s="5">
        <v>54392.635763557919</v>
      </c>
      <c r="BW27" s="5">
        <v>54674.226591694074</v>
      </c>
      <c r="BX27" s="5">
        <v>56101.271971197493</v>
      </c>
      <c r="BY27" s="5">
        <v>55411.611352119311</v>
      </c>
      <c r="BZ27" s="5">
        <v>54162.955221641765</v>
      </c>
      <c r="CA27" s="5">
        <v>51910.692606111726</v>
      </c>
      <c r="CB27" s="5">
        <v>51360.914310722517</v>
      </c>
      <c r="CC27" s="5">
        <v>50251.454551738003</v>
      </c>
      <c r="CD27" s="5">
        <v>50017.423304895448</v>
      </c>
      <c r="CE27" s="5">
        <v>50431.234072794614</v>
      </c>
      <c r="CF27" s="5">
        <v>51302.830260375689</v>
      </c>
      <c r="CG27" s="5">
        <v>51884.994040728328</v>
      </c>
      <c r="CH27" s="5">
        <v>52494.276977876514</v>
      </c>
      <c r="CI27" s="5">
        <v>54080.624692805555</v>
      </c>
      <c r="CJ27" s="5">
        <v>54482.761944880782</v>
      </c>
      <c r="CK27" s="5">
        <v>55163.332782619276</v>
      </c>
      <c r="CL27" s="5">
        <v>56102.782408950443</v>
      </c>
      <c r="CM27" s="5">
        <v>58407.111433998012</v>
      </c>
      <c r="CN27" s="5">
        <v>59824.978161608014</v>
      </c>
      <c r="CO27" s="5">
        <v>60299.010058160653</v>
      </c>
      <c r="CP27" s="5">
        <v>63020.363680579765</v>
      </c>
      <c r="CQ27" s="5">
        <v>60841.067492264388</v>
      </c>
      <c r="CR27" s="5">
        <v>60972.065151430041</v>
      </c>
      <c r="CS27" s="5">
        <v>61348.608791410668</v>
      </c>
      <c r="CT27" s="5">
        <v>61162.156043890493</v>
      </c>
      <c r="CU27" s="5">
        <v>63186.907934009105</v>
      </c>
      <c r="CV27" s="5">
        <v>64786.65999980487</v>
      </c>
      <c r="CW27" s="5">
        <v>66444.594726343697</v>
      </c>
      <c r="CX27" s="5">
        <v>67860.701976153156</v>
      </c>
      <c r="CY27" s="5">
        <v>68185.268417472806</v>
      </c>
      <c r="CZ27" s="5">
        <v>68398.327078310715</v>
      </c>
      <c r="DA27" s="5">
        <v>68487.226285856421</v>
      </c>
      <c r="DB27" s="5">
        <v>68277.464270813958</v>
      </c>
      <c r="DC27" s="5">
        <v>69814.8601981627</v>
      </c>
      <c r="DD27" s="5">
        <v>70549.955072791883</v>
      </c>
      <c r="DE27" s="5">
        <v>71543.831506002214</v>
      </c>
      <c r="DF27" s="5">
        <v>73198.224561979179</v>
      </c>
      <c r="DG27" s="5">
        <v>74151.842221064246</v>
      </c>
      <c r="DH27" s="5">
        <v>74999.25646230315</v>
      </c>
      <c r="DI27" s="5">
        <v>75858.093058175407</v>
      </c>
      <c r="DJ27" s="5">
        <v>76968.344941118034</v>
      </c>
      <c r="DK27" s="5">
        <v>78405.888254312988</v>
      </c>
      <c r="DL27" s="5">
        <v>79035.919360332089</v>
      </c>
      <c r="DM27" s="5">
        <v>80457.063600306923</v>
      </c>
      <c r="DN27" s="5">
        <v>81498.62162518203</v>
      </c>
      <c r="DO27" s="5">
        <v>83799.946760794526</v>
      </c>
      <c r="DP27" s="5">
        <v>84117.983951437855</v>
      </c>
      <c r="DQ27" s="5">
        <v>84365.069726556831</v>
      </c>
      <c r="DR27" s="5">
        <v>85131.898919962565</v>
      </c>
      <c r="DS27" s="45">
        <v>86106.535981673209</v>
      </c>
      <c r="DT27" s="45">
        <v>91856.958524531074</v>
      </c>
      <c r="DU27" s="45">
        <v>89715.992206772979</v>
      </c>
      <c r="DV27" s="45">
        <v>88799.532862327091</v>
      </c>
      <c r="DW27" s="45">
        <v>99247.972117193785</v>
      </c>
      <c r="DX27" s="45">
        <v>95800.827586658488</v>
      </c>
      <c r="DY27" s="45">
        <v>95656.472749113906</v>
      </c>
      <c r="DZ27" s="45">
        <v>96585.465704100512</v>
      </c>
      <c r="EA27" s="45">
        <v>97567.286298545368</v>
      </c>
      <c r="EB27" s="45">
        <v>98228.682417797216</v>
      </c>
      <c r="EC27" s="45">
        <v>99796.536020559142</v>
      </c>
      <c r="ED27" s="45">
        <v>101163.02702701249</v>
      </c>
      <c r="EE27" s="45">
        <v>103353.86547202521</v>
      </c>
      <c r="EF27" s="45">
        <v>105605.5241457739</v>
      </c>
      <c r="EG27" s="45">
        <v>106533.72147790746</v>
      </c>
      <c r="EH27" s="45">
        <v>108163.33070086798</v>
      </c>
      <c r="EI27" s="9">
        <v>110447.56282407045</v>
      </c>
      <c r="EJ27" s="9">
        <v>112250.47670700976</v>
      </c>
      <c r="EK27" s="9">
        <v>111891.76047966075</v>
      </c>
      <c r="EL27" s="9">
        <v>112263.7330214121</v>
      </c>
      <c r="EM27" s="9">
        <v>113747.6</v>
      </c>
      <c r="EN27" s="9">
        <v>114960.7</v>
      </c>
      <c r="EO27" s="9">
        <v>116562.7</v>
      </c>
      <c r="EP27" s="9">
        <v>118006.3</v>
      </c>
      <c r="EQ27" s="9">
        <v>119829.2</v>
      </c>
      <c r="ER27" s="9">
        <v>121380.1</v>
      </c>
      <c r="ES27" s="9">
        <v>122789.9</v>
      </c>
      <c r="ET27" s="9">
        <v>124353.4</v>
      </c>
      <c r="EU27" s="9">
        <v>126120.2</v>
      </c>
      <c r="EV27" s="9">
        <v>127703.7</v>
      </c>
      <c r="EW27" s="9">
        <v>129212.6</v>
      </c>
      <c r="EX27" s="9">
        <v>130708.5</v>
      </c>
      <c r="EY27" s="9">
        <v>132438.5</v>
      </c>
      <c r="EZ27" s="9">
        <v>134051</v>
      </c>
      <c r="FA27" s="9">
        <v>135567.70000000001</v>
      </c>
      <c r="FB27" s="9">
        <v>137075.29999999999</v>
      </c>
      <c r="FC27" s="9">
        <v>138631.29999999999</v>
      </c>
      <c r="FD27" s="9">
        <v>140150.79999999999</v>
      </c>
      <c r="FE27" s="9">
        <v>141662.20000000001</v>
      </c>
      <c r="FF27" s="9">
        <v>143165.20000000001</v>
      </c>
      <c r="FG27" s="9">
        <v>144762.70000000001</v>
      </c>
      <c r="FH27" s="9">
        <v>146268.6</v>
      </c>
      <c r="FI27" s="9">
        <v>147765.4</v>
      </c>
      <c r="FJ27" s="9">
        <v>149325.79999999999</v>
      </c>
    </row>
    <row r="28" spans="1:166" x14ac:dyDescent="0.2">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8"/>
      <c r="EN28" s="8"/>
      <c r="EO28" s="8"/>
      <c r="EP28" s="8"/>
      <c r="EQ28" s="8"/>
      <c r="ER28" s="8"/>
      <c r="ES28" s="8"/>
      <c r="ET28" s="8"/>
      <c r="EU28" s="8"/>
      <c r="EV28" s="8"/>
      <c r="EW28" s="8"/>
      <c r="EX28" s="8"/>
      <c r="EY28" s="8"/>
      <c r="EZ28" s="8"/>
      <c r="FA28" s="8"/>
      <c r="FB28" s="8"/>
      <c r="FC28" s="8"/>
      <c r="FD28" s="8"/>
      <c r="FE28" s="8"/>
      <c r="FF28" s="8"/>
      <c r="FG28" s="8"/>
      <c r="FH28" s="8"/>
      <c r="FI28" s="8"/>
      <c r="FJ28" s="8"/>
    </row>
    <row r="29" spans="1:166" x14ac:dyDescent="0.2">
      <c r="A29" t="s">
        <v>239</v>
      </c>
      <c r="B29" t="s">
        <v>243</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v>166.5</v>
      </c>
      <c r="AJ29" s="3">
        <v>166.95</v>
      </c>
      <c r="AK29" s="3">
        <v>168.5</v>
      </c>
      <c r="AL29" s="3">
        <v>169.35000000000002</v>
      </c>
      <c r="AM29" s="3">
        <v>170.6</v>
      </c>
      <c r="AN29" s="3">
        <v>172.45</v>
      </c>
      <c r="AO29" s="3">
        <v>173.4</v>
      </c>
      <c r="AP29" s="3">
        <v>174.55</v>
      </c>
      <c r="AQ29" s="3">
        <v>176.1</v>
      </c>
      <c r="AR29" s="3">
        <v>178.5</v>
      </c>
      <c r="AS29" s="3">
        <v>180.3</v>
      </c>
      <c r="AT29" s="3">
        <v>181.8</v>
      </c>
      <c r="AU29" s="3">
        <v>184</v>
      </c>
      <c r="AV29" s="3">
        <v>185.25</v>
      </c>
      <c r="AW29" s="3">
        <v>186.8</v>
      </c>
      <c r="AX29" s="3">
        <v>187</v>
      </c>
      <c r="AY29" s="3">
        <v>187.6</v>
      </c>
      <c r="AZ29" s="3">
        <v>189.1</v>
      </c>
      <c r="BA29" s="3">
        <v>190.3</v>
      </c>
      <c r="BB29" s="3">
        <v>190.45</v>
      </c>
      <c r="BC29" s="3">
        <v>191.3</v>
      </c>
      <c r="BD29" s="3">
        <v>192</v>
      </c>
      <c r="BE29" s="3">
        <v>194.4</v>
      </c>
      <c r="BF29" s="3">
        <v>192.35</v>
      </c>
      <c r="BG29" s="3">
        <v>193.5</v>
      </c>
      <c r="BH29" s="3">
        <v>194.8</v>
      </c>
      <c r="BI29" s="3">
        <v>194.6</v>
      </c>
      <c r="BJ29" s="3">
        <v>195.8</v>
      </c>
      <c r="BK29" s="3">
        <v>197.6</v>
      </c>
      <c r="BL29" s="3">
        <v>200.55</v>
      </c>
      <c r="BM29" s="3">
        <v>199.9</v>
      </c>
      <c r="BN29" s="3">
        <v>202.1</v>
      </c>
      <c r="BO29" s="3">
        <v>203.6</v>
      </c>
      <c r="BP29" s="3">
        <v>207.8</v>
      </c>
      <c r="BQ29" s="3">
        <v>209.6</v>
      </c>
      <c r="BR29" s="3">
        <v>209.55</v>
      </c>
      <c r="BS29" s="3">
        <v>211.70400000000001</v>
      </c>
      <c r="BT29" s="3">
        <v>215.63849999999999</v>
      </c>
      <c r="BU29" s="3">
        <v>215.97800000000001</v>
      </c>
      <c r="BV29" s="3">
        <v>218.69649999999999</v>
      </c>
      <c r="BW29" s="3">
        <v>221.72800000000001</v>
      </c>
      <c r="BX29" s="3">
        <v>225.63200000000001</v>
      </c>
      <c r="BY29" s="3">
        <v>227.745</v>
      </c>
      <c r="BZ29" s="3">
        <v>224.2475</v>
      </c>
      <c r="CA29" s="3">
        <v>224.73699999999999</v>
      </c>
      <c r="CB29" s="3">
        <v>226.58750000000001</v>
      </c>
      <c r="CC29" s="3">
        <v>227.13800000000001</v>
      </c>
      <c r="CD29" s="3">
        <v>225.9365</v>
      </c>
      <c r="CE29" s="3">
        <v>226.08500000000001</v>
      </c>
      <c r="CF29" s="3">
        <v>226.31549999999999</v>
      </c>
      <c r="CG29" s="3">
        <v>227.64500000000001</v>
      </c>
      <c r="CH29" s="3">
        <v>227.0565</v>
      </c>
      <c r="CI29" s="3">
        <v>229.482</v>
      </c>
      <c r="CJ29" s="3">
        <v>232.28200000000001</v>
      </c>
      <c r="CK29" s="3">
        <v>233.81</v>
      </c>
      <c r="CL29" s="3">
        <v>235.364</v>
      </c>
      <c r="CM29" s="3">
        <v>235.744</v>
      </c>
      <c r="CN29" s="3">
        <v>238.7355</v>
      </c>
      <c r="CO29" s="3">
        <v>240.21299999999999</v>
      </c>
      <c r="CP29" s="3">
        <v>239.67400000000001</v>
      </c>
      <c r="CQ29" s="3">
        <v>239.898</v>
      </c>
      <c r="CR29" s="3">
        <v>241.82149999999999</v>
      </c>
      <c r="CS29" s="3">
        <v>242.767</v>
      </c>
      <c r="CT29" s="3">
        <v>241.92099999999999</v>
      </c>
      <c r="CU29" s="3">
        <v>242.77</v>
      </c>
      <c r="CV29" s="3">
        <v>247.12899999999999</v>
      </c>
      <c r="CW29" s="3">
        <v>247.185</v>
      </c>
      <c r="CX29" s="3">
        <v>246.452</v>
      </c>
      <c r="CY29" s="3">
        <v>245.49600000000001</v>
      </c>
      <c r="CZ29" s="3">
        <v>249.6165</v>
      </c>
      <c r="DA29" s="3">
        <v>251.61699999999999</v>
      </c>
      <c r="DB29" s="3">
        <v>250.608</v>
      </c>
      <c r="DC29" s="3">
        <v>250.94200000000001</v>
      </c>
      <c r="DD29" s="3">
        <v>254.95650000000001</v>
      </c>
      <c r="DE29" s="3">
        <v>256.90699999999998</v>
      </c>
      <c r="DF29" s="3">
        <v>256.88099999999997</v>
      </c>
      <c r="DG29" s="3">
        <v>259.50299999999999</v>
      </c>
      <c r="DH29" s="3">
        <v>262.65800000000002</v>
      </c>
      <c r="DI29" s="3">
        <v>263.33300000000003</v>
      </c>
      <c r="DJ29" s="3">
        <v>265.25150000000002</v>
      </c>
      <c r="DK29" s="3">
        <v>268.03100000000001</v>
      </c>
      <c r="DL29" s="3">
        <v>271.35199999999998</v>
      </c>
      <c r="DM29" s="3">
        <v>271.625</v>
      </c>
      <c r="DN29" s="3">
        <v>273.04899999999998</v>
      </c>
      <c r="DO29" s="3">
        <v>275.30399999999997</v>
      </c>
      <c r="DP29" s="3">
        <v>277.69799999999998</v>
      </c>
      <c r="DQ29" s="3">
        <v>280.286</v>
      </c>
      <c r="DR29" s="3">
        <v>279.05150000000003</v>
      </c>
      <c r="DS29" s="3">
        <v>282.11500000000001</v>
      </c>
      <c r="DT29" s="3">
        <v>280.76949999999999</v>
      </c>
      <c r="DU29" s="3">
        <v>284.90499999999997</v>
      </c>
      <c r="DV29" s="3">
        <v>283.95699999999999</v>
      </c>
      <c r="DW29" s="3">
        <v>286.95</v>
      </c>
      <c r="DX29" s="3">
        <v>293.32049999999998</v>
      </c>
      <c r="DY29" s="3">
        <v>299.70400000000001</v>
      </c>
      <c r="DZ29" s="3">
        <v>303.97749999999996</v>
      </c>
      <c r="EA29" s="3">
        <v>310.07799999999997</v>
      </c>
      <c r="EB29" s="3">
        <v>321.59050000000002</v>
      </c>
      <c r="EC29" s="3">
        <v>326.79599999999999</v>
      </c>
      <c r="ED29" s="3">
        <v>330.33100000000002</v>
      </c>
      <c r="EE29" s="3">
        <v>334.98700000000002</v>
      </c>
      <c r="EF29" s="3">
        <v>340.1105</v>
      </c>
      <c r="EG29" s="3">
        <v>344.44900000000001</v>
      </c>
      <c r="EH29" s="3">
        <v>345.48700000000002</v>
      </c>
      <c r="EI29" s="3">
        <v>349.28800000000001</v>
      </c>
      <c r="EJ29" s="3">
        <v>354.1635</v>
      </c>
      <c r="EK29" s="3">
        <v>355.17899999999997</v>
      </c>
      <c r="EL29" s="3">
        <v>355.28</v>
      </c>
      <c r="EM29" s="8">
        <v>358.096</v>
      </c>
      <c r="EN29" s="8">
        <v>365.12209999999999</v>
      </c>
      <c r="EO29" s="8">
        <v>367.34780000000001</v>
      </c>
      <c r="EP29" s="8">
        <v>367.5813</v>
      </c>
      <c r="EQ29" s="8">
        <v>371.59440000000001</v>
      </c>
      <c r="ER29" s="8">
        <v>375.99040000000002</v>
      </c>
      <c r="ES29" s="8">
        <v>377.85730000000001</v>
      </c>
      <c r="ET29" s="8">
        <v>378.05149999999998</v>
      </c>
      <c r="EU29" s="8">
        <v>381.34179999999998</v>
      </c>
      <c r="EV29" s="8">
        <v>385.82470000000001</v>
      </c>
      <c r="EW29" s="8">
        <v>386.7525</v>
      </c>
      <c r="EX29" s="8">
        <v>386.3168</v>
      </c>
      <c r="EY29" s="8">
        <v>389.68169999999998</v>
      </c>
      <c r="EZ29" s="8">
        <v>394.39339999999999</v>
      </c>
      <c r="FA29" s="8">
        <v>395.58300000000003</v>
      </c>
      <c r="FB29" s="8">
        <v>395.04239999999999</v>
      </c>
      <c r="FC29" s="8">
        <v>398.14319999999998</v>
      </c>
      <c r="FD29" s="8">
        <v>402.85180000000003</v>
      </c>
      <c r="FE29" s="8">
        <v>404.33890000000002</v>
      </c>
      <c r="FF29" s="8">
        <v>403.97269999999997</v>
      </c>
      <c r="FG29" s="8">
        <v>407.4187</v>
      </c>
      <c r="FH29" s="8">
        <v>412.33249999999998</v>
      </c>
      <c r="FI29" s="8">
        <v>413.9588</v>
      </c>
      <c r="FJ29" s="8">
        <v>413.7269</v>
      </c>
    </row>
    <row r="30" spans="1:166" x14ac:dyDescent="0.2">
      <c r="A30" t="s">
        <v>241</v>
      </c>
      <c r="B30" t="s">
        <v>244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162.19999999999999</v>
      </c>
      <c r="AJ30" s="3">
        <v>162.35000000000002</v>
      </c>
      <c r="AK30" s="3">
        <v>163.80000000000001</v>
      </c>
      <c r="AL30" s="3">
        <v>164.9</v>
      </c>
      <c r="AM30" s="3">
        <v>166</v>
      </c>
      <c r="AN30" s="3">
        <v>167.9</v>
      </c>
      <c r="AO30" s="3">
        <v>168.8</v>
      </c>
      <c r="AP30" s="3">
        <v>170.14999999999998</v>
      </c>
      <c r="AQ30" s="3">
        <v>171.6</v>
      </c>
      <c r="AR30" s="3">
        <v>173.9</v>
      </c>
      <c r="AS30" s="3">
        <v>175.4</v>
      </c>
      <c r="AT30" s="3">
        <v>177.25</v>
      </c>
      <c r="AU30" s="3">
        <v>179.2</v>
      </c>
      <c r="AV30" s="3">
        <v>180.35</v>
      </c>
      <c r="AW30" s="3">
        <v>181.5</v>
      </c>
      <c r="AX30" s="3">
        <v>182.1</v>
      </c>
      <c r="AY30" s="3">
        <v>182.5</v>
      </c>
      <c r="AZ30" s="3">
        <v>183.85</v>
      </c>
      <c r="BA30" s="3">
        <v>184.8</v>
      </c>
      <c r="BB30" s="3">
        <v>185.05</v>
      </c>
      <c r="BC30" s="3">
        <v>186.2</v>
      </c>
      <c r="BD30" s="3">
        <v>186.35</v>
      </c>
      <c r="BE30" s="3">
        <v>188.2</v>
      </c>
      <c r="BF30" s="3">
        <v>186.55</v>
      </c>
      <c r="BG30" s="3">
        <v>187.8</v>
      </c>
      <c r="BH30" s="3">
        <v>189.75</v>
      </c>
      <c r="BI30" s="3">
        <v>189.6</v>
      </c>
      <c r="BJ30" s="3">
        <v>190.95</v>
      </c>
      <c r="BK30" s="3">
        <v>192.4</v>
      </c>
      <c r="BL30" s="3">
        <v>195.5</v>
      </c>
      <c r="BM30" s="3">
        <v>195.3</v>
      </c>
      <c r="BN30" s="3">
        <v>197.35</v>
      </c>
      <c r="BO30" s="3">
        <v>198</v>
      </c>
      <c r="BP30" s="3">
        <v>203.15</v>
      </c>
      <c r="BQ30" s="3">
        <v>205.1</v>
      </c>
      <c r="BR30" s="3">
        <v>204.1</v>
      </c>
      <c r="BS30" s="3">
        <v>205.74600000000001</v>
      </c>
      <c r="BT30" s="3">
        <v>210.46899999999999</v>
      </c>
      <c r="BU30" s="3">
        <v>210.22</v>
      </c>
      <c r="BV30" s="3">
        <v>213.56549999999999</v>
      </c>
      <c r="BW30" s="3">
        <v>216.33199999999999</v>
      </c>
      <c r="BX30" s="3">
        <v>221.02799999999999</v>
      </c>
      <c r="BY30" s="3">
        <v>223.273</v>
      </c>
      <c r="BZ30" s="3">
        <v>218.55549999999999</v>
      </c>
      <c r="CA30" s="3">
        <v>218.75200000000001</v>
      </c>
      <c r="CB30" s="3">
        <v>221.10050000000001</v>
      </c>
      <c r="CC30" s="3">
        <v>221.87299999999999</v>
      </c>
      <c r="CD30" s="3">
        <v>221.12200000000001</v>
      </c>
      <c r="CE30" s="3">
        <v>221.215</v>
      </c>
      <c r="CF30" s="3">
        <v>222.083</v>
      </c>
      <c r="CG30" s="3">
        <v>223.44399999999999</v>
      </c>
      <c r="CH30" s="3">
        <v>222.98249999999999</v>
      </c>
      <c r="CI30" s="3">
        <v>225.79</v>
      </c>
      <c r="CJ30" s="3">
        <v>229.1925</v>
      </c>
      <c r="CK30" s="3">
        <v>230.55799999999999</v>
      </c>
      <c r="CL30" s="3">
        <v>231.99700000000001</v>
      </c>
      <c r="CM30" s="3">
        <v>232.08099999999999</v>
      </c>
      <c r="CN30" s="3">
        <v>235.51499999999999</v>
      </c>
      <c r="CO30" s="3">
        <v>236.75</v>
      </c>
      <c r="CP30" s="3">
        <v>236.26750000000001</v>
      </c>
      <c r="CQ30" s="3">
        <v>236.542</v>
      </c>
      <c r="CR30" s="3">
        <v>238.184</v>
      </c>
      <c r="CS30" s="3">
        <v>239.34299999999999</v>
      </c>
      <c r="CT30" s="3">
        <v>238.69200000000001</v>
      </c>
      <c r="CU30" s="3">
        <v>239.607</v>
      </c>
      <c r="CV30" s="3">
        <v>243.9915</v>
      </c>
      <c r="CW30" s="3">
        <v>244.471</v>
      </c>
      <c r="CX30" s="3">
        <v>242.50749999999999</v>
      </c>
      <c r="CY30" s="3">
        <v>240.73500000000001</v>
      </c>
      <c r="CZ30" s="3">
        <v>245.04499999999999</v>
      </c>
      <c r="DA30" s="3">
        <v>247.5</v>
      </c>
      <c r="DB30" s="3">
        <v>246.22649999999999</v>
      </c>
      <c r="DC30" s="3">
        <v>246.464</v>
      </c>
      <c r="DD30" s="3">
        <v>250.62200000000001</v>
      </c>
      <c r="DE30" s="3">
        <v>252.393</v>
      </c>
      <c r="DF30" s="3">
        <v>252.46250000000001</v>
      </c>
      <c r="DG30" s="3">
        <v>255.471</v>
      </c>
      <c r="DH30" s="3">
        <v>258.5675</v>
      </c>
      <c r="DI30" s="3">
        <v>259.52800000000002</v>
      </c>
      <c r="DJ30" s="3">
        <v>261.85149999999999</v>
      </c>
      <c r="DK30" s="3">
        <v>264.47699999999998</v>
      </c>
      <c r="DL30" s="3">
        <v>267.83850000000001</v>
      </c>
      <c r="DM30" s="3">
        <v>267.75700000000001</v>
      </c>
      <c r="DN30" s="3">
        <v>269.59450000000004</v>
      </c>
      <c r="DO30" s="3">
        <v>271.03899999999999</v>
      </c>
      <c r="DP30" s="3">
        <v>272.94049999999999</v>
      </c>
      <c r="DQ30" s="3">
        <v>274.52</v>
      </c>
      <c r="DR30" s="3">
        <v>274.65600000000001</v>
      </c>
      <c r="DS30" s="3">
        <v>278.08100000000002</v>
      </c>
      <c r="DT30" s="3">
        <v>276.33550000000002</v>
      </c>
      <c r="DU30" s="3">
        <v>281.13099999999997</v>
      </c>
      <c r="DV30" s="3">
        <v>279.73</v>
      </c>
      <c r="DW30" s="3">
        <v>282.79500000000002</v>
      </c>
      <c r="DX30" s="3">
        <v>290.15350000000001</v>
      </c>
      <c r="DY30" s="3">
        <v>295.41000000000003</v>
      </c>
      <c r="DZ30" s="3">
        <v>299.50599999999997</v>
      </c>
      <c r="EA30" s="3">
        <v>305.702</v>
      </c>
      <c r="EB30" s="3">
        <v>316.27699999999999</v>
      </c>
      <c r="EC30" s="3">
        <v>322.66399999999999</v>
      </c>
      <c r="ED30" s="3">
        <v>325.4015</v>
      </c>
      <c r="EE30" s="3">
        <v>328.61500000000001</v>
      </c>
      <c r="EF30" s="3">
        <v>334.10849999999999</v>
      </c>
      <c r="EG30" s="3">
        <v>339.03399999999999</v>
      </c>
      <c r="EH30" s="3">
        <v>339.5575</v>
      </c>
      <c r="EI30" s="3">
        <v>342.387</v>
      </c>
      <c r="EJ30" s="3">
        <v>347.68099999999998</v>
      </c>
      <c r="EK30" s="3">
        <v>349.15600000000001</v>
      </c>
      <c r="EL30" s="3">
        <v>348.99599999999998</v>
      </c>
      <c r="EM30" s="8">
        <v>351.16500000000002</v>
      </c>
      <c r="EN30" s="8">
        <v>358.57459999999998</v>
      </c>
      <c r="EO30" s="8">
        <v>360.88420000000002</v>
      </c>
      <c r="EP30" s="8">
        <v>360.93220000000002</v>
      </c>
      <c r="EQ30" s="8">
        <v>364.33890000000002</v>
      </c>
      <c r="ER30" s="8">
        <v>369.05439999999999</v>
      </c>
      <c r="ES30" s="8">
        <v>371.11099999999999</v>
      </c>
      <c r="ET30" s="8">
        <v>371.15550000000002</v>
      </c>
      <c r="EU30" s="8">
        <v>374.00729999999999</v>
      </c>
      <c r="EV30" s="8">
        <v>378.89879999999999</v>
      </c>
      <c r="EW30" s="8">
        <v>379.97770000000003</v>
      </c>
      <c r="EX30" s="8">
        <v>379.2996</v>
      </c>
      <c r="EY30" s="8">
        <v>382.41199999999998</v>
      </c>
      <c r="EZ30" s="8">
        <v>387.57339999999999</v>
      </c>
      <c r="FA30" s="8">
        <v>388.9042</v>
      </c>
      <c r="FB30" s="8">
        <v>388.20249999999999</v>
      </c>
      <c r="FC30" s="8">
        <v>390.96899999999999</v>
      </c>
      <c r="FD30" s="8">
        <v>396.1105</v>
      </c>
      <c r="FE30" s="8">
        <v>397.75709999999998</v>
      </c>
      <c r="FF30" s="8">
        <v>397.2638</v>
      </c>
      <c r="FG30" s="8">
        <v>400.39</v>
      </c>
      <c r="FH30" s="8">
        <v>405.73739999999998</v>
      </c>
      <c r="FI30" s="8">
        <v>407.53120000000001</v>
      </c>
      <c r="FJ30" s="8">
        <v>407.15699999999998</v>
      </c>
    </row>
    <row r="31" spans="1:166" x14ac:dyDescent="0.2">
      <c r="A31" t="s">
        <v>242</v>
      </c>
      <c r="B31" t="s">
        <v>245</v>
      </c>
      <c r="C31" s="3">
        <v>60.933379116223335</v>
      </c>
      <c r="D31" s="3">
        <v>66.478004935489338</v>
      </c>
      <c r="E31" s="3">
        <v>67.647474929779662</v>
      </c>
      <c r="F31" s="3">
        <v>66.986731194497665</v>
      </c>
      <c r="G31" s="3">
        <v>65.665882792247672</v>
      </c>
      <c r="H31" s="3">
        <v>65.75768460181034</v>
      </c>
      <c r="I31" s="3">
        <v>66.332472790697324</v>
      </c>
      <c r="J31" s="3">
        <v>66.142218288026669</v>
      </c>
      <c r="K31" s="3">
        <v>66.538791371822995</v>
      </c>
      <c r="L31" s="3">
        <v>67.285234066049</v>
      </c>
      <c r="M31" s="3">
        <v>67.109744123906665</v>
      </c>
      <c r="N31" s="3">
        <v>67.623706644768333</v>
      </c>
      <c r="O31" s="3">
        <v>68.547090030311324</v>
      </c>
      <c r="P31" s="3">
        <v>67.910128685279005</v>
      </c>
      <c r="Q31" s="3">
        <v>68.093404177747004</v>
      </c>
      <c r="R31" s="3">
        <v>69.570908214897329</v>
      </c>
      <c r="S31" s="3">
        <v>70.452962188486993</v>
      </c>
      <c r="T31" s="3">
        <v>71.094586807256988</v>
      </c>
      <c r="U31" s="3">
        <v>71.441501452815999</v>
      </c>
      <c r="V31" s="3">
        <v>71.939750418177013</v>
      </c>
      <c r="W31" s="3">
        <v>72.156933527592003</v>
      </c>
      <c r="X31" s="3">
        <v>71.517880752593996</v>
      </c>
      <c r="Y31" s="3">
        <v>72.307600362494995</v>
      </c>
      <c r="Z31" s="3">
        <v>72.999770695986655</v>
      </c>
      <c r="AA31" s="3">
        <v>73.395625733254676</v>
      </c>
      <c r="AB31" s="3">
        <v>73.943942832754999</v>
      </c>
      <c r="AC31" s="3">
        <v>74.24210824968867</v>
      </c>
      <c r="AD31" s="3">
        <v>74.851894018053329</v>
      </c>
      <c r="AE31" s="3">
        <v>76.308403602694327</v>
      </c>
      <c r="AF31" s="3">
        <v>78.764840877371668</v>
      </c>
      <c r="AG31" s="3">
        <v>81.155836143748331</v>
      </c>
      <c r="AH31" s="3">
        <v>82.831296880417668</v>
      </c>
      <c r="AI31" s="3">
        <v>85.479391242208337</v>
      </c>
      <c r="AJ31" s="3">
        <v>87.654297717000333</v>
      </c>
      <c r="AK31" s="3">
        <v>89.801537053606339</v>
      </c>
      <c r="AL31" s="3">
        <v>91.697670573526338</v>
      </c>
      <c r="AM31" s="3">
        <v>93.231252368821998</v>
      </c>
      <c r="AN31" s="3">
        <v>95.48760851866966</v>
      </c>
      <c r="AO31" s="3">
        <v>97.471784337637999</v>
      </c>
      <c r="AP31" s="3">
        <v>99.928913079653</v>
      </c>
      <c r="AQ31" s="3">
        <v>101.893136136189</v>
      </c>
      <c r="AR31" s="3">
        <v>104.04403900186334</v>
      </c>
      <c r="AS31" s="3">
        <v>105.259985749168</v>
      </c>
      <c r="AT31" s="3">
        <v>106.50241111768666</v>
      </c>
      <c r="AU31" s="3">
        <v>107.94147351828266</v>
      </c>
      <c r="AV31" s="3">
        <v>109.33684189502632</v>
      </c>
      <c r="AW31" s="3">
        <v>110.58549672832534</v>
      </c>
      <c r="AX31" s="3">
        <v>111.899810282472</v>
      </c>
      <c r="AY31" s="3">
        <v>113.224370706719</v>
      </c>
      <c r="AZ31" s="3">
        <v>113.76928775608168</v>
      </c>
      <c r="BA31" s="3">
        <v>114.752310583992</v>
      </c>
      <c r="BB31" s="3">
        <v>115.99039554409131</v>
      </c>
      <c r="BC31" s="3">
        <v>117.44146555826931</v>
      </c>
      <c r="BD31" s="3">
        <v>118.90429369808668</v>
      </c>
      <c r="BE31" s="3">
        <v>120.893672773761</v>
      </c>
      <c r="BF31" s="3">
        <v>123.72990009047834</v>
      </c>
      <c r="BG31" s="3">
        <v>126.56388841342569</v>
      </c>
      <c r="BH31" s="3">
        <v>129.85724043151532</v>
      </c>
      <c r="BI31" s="3">
        <v>133.20374820549435</v>
      </c>
      <c r="BJ31" s="3">
        <v>137.212306342397</v>
      </c>
      <c r="BK31" s="3">
        <v>143.33103879570734</v>
      </c>
      <c r="BL31" s="3">
        <v>148.77623914354365</v>
      </c>
      <c r="BM31" s="3">
        <v>155.15427828120966</v>
      </c>
      <c r="BN31" s="3">
        <v>162.381182497053</v>
      </c>
      <c r="BO31" s="3">
        <v>169.56388753424866</v>
      </c>
      <c r="BP31" s="3">
        <v>174.77211420505134</v>
      </c>
      <c r="BQ31" s="3">
        <v>179.68888725374967</v>
      </c>
      <c r="BR31" s="3">
        <v>183.41759779014001</v>
      </c>
      <c r="BS31" s="3">
        <v>187.98277623001431</v>
      </c>
      <c r="BT31" s="3">
        <v>190.28775408908135</v>
      </c>
      <c r="BU31" s="3">
        <v>189.64080471182203</v>
      </c>
      <c r="BV31" s="3">
        <v>186.68986388918199</v>
      </c>
      <c r="BW31" s="3">
        <v>183.24696162718601</v>
      </c>
      <c r="BX31" s="3">
        <v>178.59717825687599</v>
      </c>
      <c r="BY31" s="3">
        <v>172.34998198932567</v>
      </c>
      <c r="BZ31" s="3">
        <v>165.04821476461234</v>
      </c>
      <c r="CA31" s="3">
        <v>155.073177327363</v>
      </c>
      <c r="CB31" s="3">
        <v>148.95773021598333</v>
      </c>
      <c r="CC31" s="3">
        <v>146.90671285169401</v>
      </c>
      <c r="CD31" s="3">
        <v>148.04108596833331</v>
      </c>
      <c r="CE31" s="3">
        <v>147.499873137365</v>
      </c>
      <c r="CF31" s="3">
        <v>145.73875460952533</v>
      </c>
      <c r="CG31" s="3">
        <v>143.46267451236034</v>
      </c>
      <c r="CH31" s="3">
        <v>140.92357266603798</v>
      </c>
      <c r="CI31" s="3">
        <v>137.06580172555769</v>
      </c>
      <c r="CJ31" s="3">
        <v>135.64897310379899</v>
      </c>
      <c r="CK31" s="3">
        <v>134.24607553981099</v>
      </c>
      <c r="CL31" s="3">
        <v>132.68935636868699</v>
      </c>
      <c r="CM31" s="3">
        <v>133.36504590781033</v>
      </c>
      <c r="CN31" s="3">
        <v>135.98703189126499</v>
      </c>
      <c r="CO31" s="3">
        <v>139.25862959870767</v>
      </c>
      <c r="CP31" s="3">
        <v>142.46818412257534</v>
      </c>
      <c r="CQ31" s="3">
        <v>145.99920264657399</v>
      </c>
      <c r="CR31" s="3">
        <v>151.554398068826</v>
      </c>
      <c r="CS31" s="3">
        <v>157.44035584311368</v>
      </c>
      <c r="CT31" s="3">
        <v>160.85433500825701</v>
      </c>
      <c r="CU31" s="3">
        <v>163.44367396003034</v>
      </c>
      <c r="CV31" s="3">
        <v>165.86473996611798</v>
      </c>
      <c r="CW31" s="3">
        <v>167.92421289655633</v>
      </c>
      <c r="CX31" s="3">
        <v>171.26476791168099</v>
      </c>
      <c r="CY31" s="3">
        <v>174.73573517009234</v>
      </c>
      <c r="CZ31" s="3">
        <v>177.73226057640534</v>
      </c>
      <c r="DA31" s="3">
        <v>181.11333349309933</v>
      </c>
      <c r="DB31" s="3">
        <v>187.77307692272333</v>
      </c>
      <c r="DC31" s="3">
        <v>192.99015130627967</v>
      </c>
      <c r="DD31" s="3">
        <v>196.49408414383799</v>
      </c>
      <c r="DE31" s="3">
        <v>201.67185283633737</v>
      </c>
      <c r="DF31" s="3">
        <v>208.10004544816368</v>
      </c>
      <c r="DG31" s="3">
        <v>215.49297741323332</v>
      </c>
      <c r="DH31" s="3">
        <v>222.010914340272</v>
      </c>
      <c r="DI31" s="3">
        <v>228.63882235112365</v>
      </c>
      <c r="DJ31" s="3">
        <v>235.080788474017</v>
      </c>
      <c r="DK31" s="3">
        <v>242.73266818806732</v>
      </c>
      <c r="DL31" s="3">
        <v>250.62050884925367</v>
      </c>
      <c r="DM31" s="3">
        <v>251.33964037823969</v>
      </c>
      <c r="DN31" s="3">
        <v>250.28876103003799</v>
      </c>
      <c r="DO31" s="3">
        <v>249.33727289653501</v>
      </c>
      <c r="DP31" s="3">
        <v>248.05983326450632</v>
      </c>
      <c r="DQ31" s="3">
        <v>253.11370049953899</v>
      </c>
      <c r="DR31" s="3">
        <v>258.96159348981433</v>
      </c>
      <c r="DS31" s="3">
        <v>264.44068386906901</v>
      </c>
      <c r="DT31" s="3">
        <v>264.77473156853335</v>
      </c>
      <c r="DU31" s="3">
        <v>275.072542809352</v>
      </c>
      <c r="DV31" s="3">
        <v>292.32138359211933</v>
      </c>
      <c r="DW31" s="3">
        <v>307.15118872642336</v>
      </c>
      <c r="DX31" s="3">
        <v>325.28197306015568</v>
      </c>
      <c r="DY31" s="3">
        <v>342.18284659256364</v>
      </c>
      <c r="DZ31" s="3">
        <v>361.11976458675537</v>
      </c>
      <c r="EA31" s="3">
        <v>388.20831810185064</v>
      </c>
      <c r="EB31" s="3">
        <v>398.92203187973064</v>
      </c>
      <c r="EC31" s="3">
        <v>376.91745976336966</v>
      </c>
      <c r="ED31" s="3">
        <v>366.36449160915669</v>
      </c>
      <c r="EE31" s="3">
        <v>355.44916953892636</v>
      </c>
      <c r="EF31" s="3">
        <v>357.43813223845001</v>
      </c>
      <c r="EG31" s="3">
        <v>372.05545311009536</v>
      </c>
      <c r="EH31" s="3">
        <v>377.07920285522442</v>
      </c>
      <c r="EI31" s="3">
        <v>379.10866022425699</v>
      </c>
      <c r="EJ31" s="3">
        <v>382.37249822953299</v>
      </c>
      <c r="EK31" s="3">
        <v>392.16716394689672</v>
      </c>
      <c r="EL31" s="3">
        <v>397.110647470549</v>
      </c>
      <c r="EM31" s="8">
        <v>400.51650000000001</v>
      </c>
      <c r="EN31" s="8">
        <v>404.34199999999998</v>
      </c>
      <c r="EO31" s="8">
        <v>408.73149999999998</v>
      </c>
      <c r="EP31" s="8">
        <v>412.43239999999997</v>
      </c>
      <c r="EQ31" s="8">
        <v>416.03199999999998</v>
      </c>
      <c r="ER31" s="8">
        <v>419.64729999999997</v>
      </c>
      <c r="ES31" s="8">
        <v>423.3972</v>
      </c>
      <c r="ET31" s="8">
        <v>427.58839999999998</v>
      </c>
      <c r="EU31" s="8">
        <v>432.07659999999998</v>
      </c>
      <c r="EV31" s="8">
        <v>436.70499999999998</v>
      </c>
      <c r="EW31" s="8">
        <v>441.3211</v>
      </c>
      <c r="EX31" s="8">
        <v>446.02730000000003</v>
      </c>
      <c r="EY31" s="8">
        <v>450.86110000000002</v>
      </c>
      <c r="EZ31" s="8">
        <v>455.72500000000002</v>
      </c>
      <c r="FA31" s="8">
        <v>460.678</v>
      </c>
      <c r="FB31" s="8">
        <v>465.66090000000003</v>
      </c>
      <c r="FC31" s="8">
        <v>470.5813</v>
      </c>
      <c r="FD31" s="8">
        <v>475.58199999999999</v>
      </c>
      <c r="FE31" s="8">
        <v>480.48869999999999</v>
      </c>
      <c r="FF31" s="8">
        <v>485.38080000000002</v>
      </c>
      <c r="FG31" s="8">
        <v>490.16809999999998</v>
      </c>
      <c r="FH31" s="8">
        <v>494.9323</v>
      </c>
      <c r="FI31" s="8">
        <v>499.80689999999998</v>
      </c>
      <c r="FJ31" s="8">
        <v>504.6576</v>
      </c>
    </row>
    <row r="32" spans="1:166" x14ac:dyDescent="0.2">
      <c r="A32" t="s">
        <v>240</v>
      </c>
      <c r="B32" t="s">
        <v>3</v>
      </c>
      <c r="C32" s="3">
        <v>31492.58837890625</v>
      </c>
      <c r="D32" s="3">
        <v>25681.078125</v>
      </c>
      <c r="E32" s="3">
        <v>20792.19140625</v>
      </c>
      <c r="F32" s="3">
        <v>14778.14404296875</v>
      </c>
      <c r="G32" s="3">
        <v>9249.54296875</v>
      </c>
      <c r="H32" s="3">
        <v>11754.596923828125</v>
      </c>
      <c r="I32" s="3">
        <v>12274.160400390625</v>
      </c>
      <c r="J32" s="3">
        <v>8301.69970703125</v>
      </c>
      <c r="K32" s="3">
        <v>12518.42724609375</v>
      </c>
      <c r="L32" s="3">
        <v>16118.6591796875</v>
      </c>
      <c r="M32" s="3">
        <v>12684.765869140625</v>
      </c>
      <c r="N32" s="3">
        <v>12166.140869140625</v>
      </c>
      <c r="O32" s="3">
        <v>9556</v>
      </c>
      <c r="P32" s="3">
        <v>13424</v>
      </c>
      <c r="Q32" s="3">
        <v>13876</v>
      </c>
      <c r="R32" s="3">
        <v>15807.999999999998</v>
      </c>
      <c r="S32" s="3">
        <v>11644.000000000002</v>
      </c>
      <c r="T32" s="3">
        <v>15831.999999999998</v>
      </c>
      <c r="U32" s="3">
        <v>17760</v>
      </c>
      <c r="V32" s="3">
        <v>14600</v>
      </c>
      <c r="W32" s="3">
        <v>12356</v>
      </c>
      <c r="X32" s="3">
        <v>15776</v>
      </c>
      <c r="Y32" s="3">
        <v>13928</v>
      </c>
      <c r="Z32" s="3">
        <v>13796</v>
      </c>
      <c r="AA32" s="3">
        <v>13900</v>
      </c>
      <c r="AB32" s="3">
        <v>16784</v>
      </c>
      <c r="AC32" s="3">
        <v>17132</v>
      </c>
      <c r="AD32" s="3">
        <v>16308</v>
      </c>
      <c r="AE32" s="3">
        <v>15968</v>
      </c>
      <c r="AF32" s="3">
        <v>16288</v>
      </c>
      <c r="AG32" s="3">
        <v>23668</v>
      </c>
      <c r="AH32" s="3">
        <v>15584</v>
      </c>
      <c r="AI32" s="3">
        <v>17836</v>
      </c>
      <c r="AJ32" s="3">
        <v>19912</v>
      </c>
      <c r="AK32" s="3">
        <v>23524</v>
      </c>
      <c r="AL32" s="3">
        <v>22908</v>
      </c>
      <c r="AM32" s="3">
        <v>14792</v>
      </c>
      <c r="AN32" s="3">
        <v>25183.999999999996</v>
      </c>
      <c r="AO32" s="3">
        <v>20232</v>
      </c>
      <c r="AP32" s="3">
        <v>18376</v>
      </c>
      <c r="AQ32" s="3">
        <v>17884</v>
      </c>
      <c r="AR32" s="3">
        <v>19732</v>
      </c>
      <c r="AS32" s="3">
        <v>20364</v>
      </c>
      <c r="AT32" s="3">
        <v>16904</v>
      </c>
      <c r="AU32" s="3">
        <v>16224</v>
      </c>
      <c r="AV32" s="3">
        <v>18952</v>
      </c>
      <c r="AW32" s="3">
        <v>15772</v>
      </c>
      <c r="AX32" s="3">
        <v>11244</v>
      </c>
      <c r="AY32" s="3">
        <v>11748</v>
      </c>
      <c r="AZ32" s="3">
        <v>19776</v>
      </c>
      <c r="BA32" s="3">
        <v>14156</v>
      </c>
      <c r="BB32" s="3">
        <v>13592</v>
      </c>
      <c r="BC32" s="3">
        <v>13272</v>
      </c>
      <c r="BD32" s="3">
        <v>17584</v>
      </c>
      <c r="BE32" s="3">
        <v>19380</v>
      </c>
      <c r="BF32" s="3">
        <v>12148</v>
      </c>
      <c r="BG32" s="3">
        <v>15028</v>
      </c>
      <c r="BH32" s="3">
        <v>17656</v>
      </c>
      <c r="BI32" s="3">
        <v>20916</v>
      </c>
      <c r="BJ32" s="3">
        <v>16656</v>
      </c>
      <c r="BK32" s="3">
        <v>16772</v>
      </c>
      <c r="BL32" s="3">
        <v>18572</v>
      </c>
      <c r="BM32" s="3">
        <v>20360</v>
      </c>
      <c r="BN32" s="3">
        <v>19412</v>
      </c>
      <c r="BO32" s="3">
        <v>15472</v>
      </c>
      <c r="BP32" s="3">
        <v>23028</v>
      </c>
      <c r="BQ32" s="3">
        <v>25856</v>
      </c>
      <c r="BR32" s="3">
        <v>14464</v>
      </c>
      <c r="BS32" s="3">
        <v>25476</v>
      </c>
      <c r="BT32" s="3">
        <v>20304</v>
      </c>
      <c r="BU32" s="3">
        <v>22800</v>
      </c>
      <c r="BV32" s="3">
        <v>15968</v>
      </c>
      <c r="BW32" s="3">
        <v>14068</v>
      </c>
      <c r="BX32" s="3">
        <v>17080</v>
      </c>
      <c r="BY32" s="3">
        <v>13120</v>
      </c>
      <c r="BZ32" s="3">
        <v>7000</v>
      </c>
      <c r="CA32" s="3">
        <v>5292</v>
      </c>
      <c r="CB32" s="3">
        <v>5460</v>
      </c>
      <c r="CC32" s="3">
        <v>5460</v>
      </c>
      <c r="CD32" s="3">
        <v>5316</v>
      </c>
      <c r="CE32" s="3">
        <v>8552</v>
      </c>
      <c r="CF32" s="3">
        <v>6156</v>
      </c>
      <c r="CG32" s="3">
        <v>9512</v>
      </c>
      <c r="CH32" s="3">
        <v>7844</v>
      </c>
      <c r="CI32" s="3">
        <v>5132</v>
      </c>
      <c r="CJ32" s="3">
        <v>12480</v>
      </c>
      <c r="CK32" s="3">
        <v>9596</v>
      </c>
      <c r="CL32" s="3">
        <v>7568</v>
      </c>
      <c r="CM32" s="3">
        <v>11384</v>
      </c>
      <c r="CN32" s="3">
        <v>16288</v>
      </c>
      <c r="CO32" s="3">
        <v>17196</v>
      </c>
      <c r="CP32" s="3">
        <v>12936</v>
      </c>
      <c r="CQ32" s="3">
        <v>12872</v>
      </c>
      <c r="CR32" s="3">
        <v>14892</v>
      </c>
      <c r="CS32" s="3">
        <v>17400</v>
      </c>
      <c r="CT32" s="3">
        <v>16636</v>
      </c>
      <c r="CU32" s="3">
        <v>12372</v>
      </c>
      <c r="CV32" s="3">
        <v>21060</v>
      </c>
      <c r="CW32" s="3">
        <v>20628</v>
      </c>
      <c r="CX32" s="3">
        <v>17268</v>
      </c>
      <c r="CY32" s="3">
        <v>26780</v>
      </c>
      <c r="CZ32" s="3">
        <v>19572</v>
      </c>
      <c r="DA32" s="3">
        <v>23840</v>
      </c>
      <c r="DB32" s="3">
        <v>18320</v>
      </c>
      <c r="DC32" s="3">
        <v>14420</v>
      </c>
      <c r="DD32" s="3">
        <v>24680</v>
      </c>
      <c r="DE32" s="3">
        <v>21736</v>
      </c>
      <c r="DF32" s="3">
        <v>24748</v>
      </c>
      <c r="DG32" s="3">
        <v>17032</v>
      </c>
      <c r="DH32" s="3">
        <v>20104</v>
      </c>
      <c r="DI32" s="3">
        <v>22652</v>
      </c>
      <c r="DJ32" s="3">
        <v>27308</v>
      </c>
      <c r="DK32" s="3">
        <v>19804</v>
      </c>
      <c r="DL32" s="3">
        <v>19208</v>
      </c>
      <c r="DM32" s="3">
        <v>16172</v>
      </c>
      <c r="DN32" s="3">
        <v>21560</v>
      </c>
      <c r="DO32" s="3">
        <v>16180</v>
      </c>
      <c r="DP32" s="3">
        <v>25456</v>
      </c>
      <c r="DQ32" s="3">
        <v>22408</v>
      </c>
      <c r="DR32" s="3">
        <v>25884</v>
      </c>
      <c r="DS32" s="3">
        <v>16012</v>
      </c>
      <c r="DT32" s="3">
        <v>20788</v>
      </c>
      <c r="DU32" s="3">
        <v>20212</v>
      </c>
      <c r="DV32" s="3">
        <v>18640</v>
      </c>
      <c r="DW32" s="3">
        <v>22224</v>
      </c>
      <c r="DX32" s="3">
        <v>17484</v>
      </c>
      <c r="DY32" s="3">
        <v>23980</v>
      </c>
      <c r="DZ32" s="3">
        <v>32832</v>
      </c>
      <c r="EA32" s="3">
        <v>21368</v>
      </c>
      <c r="EB32" s="3">
        <v>26100</v>
      </c>
      <c r="EC32" s="3">
        <v>19796</v>
      </c>
      <c r="ED32" s="3">
        <v>17376</v>
      </c>
      <c r="EE32" s="3">
        <v>15392</v>
      </c>
      <c r="EF32" s="3">
        <v>15400</v>
      </c>
      <c r="EG32" s="3">
        <v>12204</v>
      </c>
      <c r="EH32" s="3">
        <v>14928</v>
      </c>
      <c r="EI32" s="3">
        <v>16680</v>
      </c>
      <c r="EJ32" s="3">
        <v>12400</v>
      </c>
      <c r="EK32" s="3">
        <v>13096</v>
      </c>
      <c r="EL32" s="3">
        <v>15720</v>
      </c>
      <c r="EM32" s="8">
        <v>15500.49</v>
      </c>
      <c r="EN32" s="8">
        <v>14903.91</v>
      </c>
      <c r="EO32" s="8">
        <v>14967.75</v>
      </c>
      <c r="EP32" s="8">
        <v>15251.53</v>
      </c>
      <c r="EQ32" s="8">
        <v>15246.95</v>
      </c>
      <c r="ER32" s="8">
        <v>15026.25</v>
      </c>
      <c r="ES32" s="8">
        <v>15324.81</v>
      </c>
      <c r="ET32" s="8">
        <v>15549.26</v>
      </c>
      <c r="EU32" s="8">
        <v>15617.35</v>
      </c>
      <c r="EV32" s="8">
        <v>15620.01</v>
      </c>
      <c r="EW32" s="8">
        <v>15752.03</v>
      </c>
      <c r="EX32" s="8">
        <v>15906.23</v>
      </c>
      <c r="EY32" s="8">
        <v>16187.42</v>
      </c>
      <c r="EZ32" s="8">
        <v>16494.98</v>
      </c>
      <c r="FA32" s="8">
        <v>16785.55</v>
      </c>
      <c r="FB32" s="8">
        <v>17020.7</v>
      </c>
      <c r="FC32" s="8">
        <v>17231.79</v>
      </c>
      <c r="FD32" s="8">
        <v>17312.7</v>
      </c>
      <c r="FE32" s="8">
        <v>17455.84</v>
      </c>
      <c r="FF32" s="8">
        <v>17565.060000000001</v>
      </c>
      <c r="FG32" s="8">
        <v>17653.95</v>
      </c>
      <c r="FH32" s="8">
        <v>17700.57</v>
      </c>
      <c r="FI32" s="8">
        <v>17802.7</v>
      </c>
      <c r="FJ32" s="8">
        <v>17996</v>
      </c>
    </row>
    <row r="33" spans="1:166" x14ac:dyDescent="0.2">
      <c r="A33" t="s">
        <v>223</v>
      </c>
      <c r="B33" t="s">
        <v>4</v>
      </c>
      <c r="C33" s="47">
        <v>1972.933</v>
      </c>
      <c r="D33" s="47">
        <v>1990.8512345634804</v>
      </c>
      <c r="E33" s="47">
        <v>2008.4652539260596</v>
      </c>
      <c r="F33" s="47">
        <v>2024.596396325609</v>
      </c>
      <c r="G33" s="47">
        <v>2038.066</v>
      </c>
      <c r="H33" s="47">
        <v>2048.097000183926</v>
      </c>
      <c r="I33" s="47">
        <v>2055.5187200993669</v>
      </c>
      <c r="J33" s="47">
        <v>2061.5620799651242</v>
      </c>
      <c r="K33" s="47">
        <v>2067.4580000000001</v>
      </c>
      <c r="L33" s="47">
        <v>2074.1835459508152</v>
      </c>
      <c r="M33" s="47">
        <v>2081.7003656764723</v>
      </c>
      <c r="N33" s="47">
        <v>2089.7162525638932</v>
      </c>
      <c r="O33" s="47">
        <v>2097.9389999999999</v>
      </c>
      <c r="P33" s="47">
        <v>2106.1144410128127</v>
      </c>
      <c r="Q33" s="47">
        <v>2114.1405671947432</v>
      </c>
      <c r="R33" s="47">
        <v>2121.9534097793021</v>
      </c>
      <c r="S33" s="47">
        <v>2129.489</v>
      </c>
      <c r="T33" s="47">
        <v>2136.7047056229344</v>
      </c>
      <c r="U33" s="47">
        <v>2143.6432405445544</v>
      </c>
      <c r="V33" s="47">
        <v>2150.3686551938972</v>
      </c>
      <c r="W33" s="47">
        <v>2156.9450000000002</v>
      </c>
      <c r="X33" s="47">
        <v>2163.4354864954503</v>
      </c>
      <c r="Y33" s="47">
        <v>2169.8999706270392</v>
      </c>
      <c r="Z33" s="47">
        <v>2176.3974694451085</v>
      </c>
      <c r="AA33" s="47">
        <v>2182.9870000000001</v>
      </c>
      <c r="AB33" s="47">
        <v>2189.7626608952646</v>
      </c>
      <c r="AC33" s="47">
        <v>2196.9588769472898</v>
      </c>
      <c r="AD33" s="47">
        <v>2204.8451545256694</v>
      </c>
      <c r="AE33" s="47">
        <v>2213.6909999999998</v>
      </c>
      <c r="AF33" s="47">
        <v>2223.65813554849</v>
      </c>
      <c r="AG33" s="47">
        <v>2234.4771465838026</v>
      </c>
      <c r="AH33" s="47">
        <v>2245.7708343272138</v>
      </c>
      <c r="AI33" s="47">
        <v>2257.1619999999998</v>
      </c>
      <c r="AJ33" s="47">
        <v>2268.3551719107745</v>
      </c>
      <c r="AK33" s="47">
        <v>2279.3817867175003</v>
      </c>
      <c r="AL33" s="47">
        <v>2290.3550081654748</v>
      </c>
      <c r="AM33" s="47">
        <v>2301.3879999999999</v>
      </c>
      <c r="AN33" s="47">
        <v>2312.5109424334119</v>
      </c>
      <c r="AO33" s="47">
        <v>2323.4220815461981</v>
      </c>
      <c r="AP33" s="47">
        <v>2333.7366798858852</v>
      </c>
      <c r="AQ33" s="47">
        <v>2343.0700000000002</v>
      </c>
      <c r="AR33" s="47">
        <v>2351.2006677305794</v>
      </c>
      <c r="AS33" s="47">
        <v>2358.5607620977084</v>
      </c>
      <c r="AT33" s="47">
        <v>2365.7457254159831</v>
      </c>
      <c r="AU33" s="47">
        <v>2373.3510000000001</v>
      </c>
      <c r="AV33" s="47">
        <v>2381.767605394271</v>
      </c>
      <c r="AW33" s="47">
        <v>2390.5688700629685</v>
      </c>
      <c r="AX33" s="47">
        <v>2399.1236997001824</v>
      </c>
      <c r="AY33" s="47">
        <v>2406.8009999999999</v>
      </c>
      <c r="AZ33" s="47">
        <v>2413.1557856923368</v>
      </c>
      <c r="BA33" s="47">
        <v>2418.4875076504163</v>
      </c>
      <c r="BB33" s="47">
        <v>2423.2817257832876</v>
      </c>
      <c r="BC33" s="47">
        <v>2428.0239999999999</v>
      </c>
      <c r="BD33" s="47">
        <v>2433.0963924613811</v>
      </c>
      <c r="BE33" s="47">
        <v>2438.4669743353656</v>
      </c>
      <c r="BF33" s="47">
        <v>2444.0003190416674</v>
      </c>
      <c r="BG33" s="47">
        <v>2449.5610000000001</v>
      </c>
      <c r="BH33" s="47">
        <v>2455.1225975871398</v>
      </c>
      <c r="BI33" s="47">
        <v>2461.0947200081214</v>
      </c>
      <c r="BJ33" s="47">
        <v>2467.9959824250418</v>
      </c>
      <c r="BK33" s="47">
        <v>2476.3449999999998</v>
      </c>
      <c r="BL33" s="47">
        <v>2486.4532640650596</v>
      </c>
      <c r="BM33" s="47">
        <v>2497.8037706321488</v>
      </c>
      <c r="BN33" s="47">
        <v>2509.672391883164</v>
      </c>
      <c r="BO33" s="47">
        <v>2521.335</v>
      </c>
      <c r="BP33" s="47">
        <v>2532.2076117776232</v>
      </c>
      <c r="BQ33" s="47">
        <v>2542.2668224632835</v>
      </c>
      <c r="BR33" s="47">
        <v>2551.6293719173018</v>
      </c>
      <c r="BS33" s="47">
        <v>2560.4119999999998</v>
      </c>
      <c r="BT33" s="47">
        <v>2568.7060856994485</v>
      </c>
      <c r="BU33" s="47">
        <v>2576.5015645147182</v>
      </c>
      <c r="BV33" s="47">
        <v>2583.7630110726282</v>
      </c>
      <c r="BW33" s="47">
        <v>2590.4549999999999</v>
      </c>
      <c r="BX33" s="47">
        <v>2596.6089672995831</v>
      </c>
      <c r="BY33" s="47">
        <v>2602.5237944778455</v>
      </c>
      <c r="BZ33" s="47">
        <v>2608.5652244171856</v>
      </c>
      <c r="CA33" s="47">
        <v>2615.0990000000002</v>
      </c>
      <c r="CB33" s="47">
        <v>2622.3519826022198</v>
      </c>
      <c r="CC33" s="47">
        <v>2629.9955075739003</v>
      </c>
      <c r="CD33" s="47">
        <v>2637.5620287586312</v>
      </c>
      <c r="CE33" s="47">
        <v>2644.5839999999998</v>
      </c>
      <c r="CF33" s="47">
        <v>2650.6983210415392</v>
      </c>
      <c r="CG33" s="47">
        <v>2655.9596752265538</v>
      </c>
      <c r="CH33" s="47">
        <v>2660.5271917982909</v>
      </c>
      <c r="CI33" s="47">
        <v>2664.56</v>
      </c>
      <c r="CJ33" s="47">
        <v>2668.2761863566243</v>
      </c>
      <c r="CK33" s="47">
        <v>2672.1296665198865</v>
      </c>
      <c r="CL33" s="47">
        <v>2676.6333134232054</v>
      </c>
      <c r="CM33" s="47">
        <v>2682.3</v>
      </c>
      <c r="CN33" s="47">
        <v>2689.5173397819644</v>
      </c>
      <c r="CO33" s="47">
        <v>2698.1719086939006</v>
      </c>
      <c r="CP33" s="47">
        <v>2708.0250232588869</v>
      </c>
      <c r="CQ33" s="47">
        <v>2718.8380000000002</v>
      </c>
      <c r="CR33" s="47">
        <v>2730.3767826405178</v>
      </c>
      <c r="CS33" s="47">
        <v>2742.4258237045105</v>
      </c>
      <c r="CT33" s="47">
        <v>2754.7742029162482</v>
      </c>
      <c r="CU33" s="47">
        <v>2767.2109999999998</v>
      </c>
      <c r="CV33" s="47">
        <v>2779.6625921559653</v>
      </c>
      <c r="CW33" s="47">
        <v>2792.6045464880581</v>
      </c>
      <c r="CX33" s="47">
        <v>2806.6497275761217</v>
      </c>
      <c r="CY33" s="47">
        <v>2822.4110000000001</v>
      </c>
      <c r="CZ33" s="47">
        <v>2840.157208110621</v>
      </c>
      <c r="DA33" s="47">
        <v>2858.7811153432572</v>
      </c>
      <c r="DB33" s="47">
        <v>2876.8314649042645</v>
      </c>
      <c r="DC33" s="47">
        <v>2892.857</v>
      </c>
      <c r="DD33" s="47">
        <v>2905.8645910265491</v>
      </c>
      <c r="DE33" s="47">
        <v>2916.6936171389129</v>
      </c>
      <c r="DF33" s="47">
        <v>2926.6415846818199</v>
      </c>
      <c r="DG33" s="47">
        <v>2937.0059999999999</v>
      </c>
      <c r="DH33" s="47">
        <v>2948.7735059081815</v>
      </c>
      <c r="DI33" s="47">
        <v>2961.687291101091</v>
      </c>
      <c r="DJ33" s="47">
        <v>2975.1796807434548</v>
      </c>
      <c r="DK33" s="47">
        <v>2988.683</v>
      </c>
      <c r="DL33" s="47">
        <v>3001.797104090725</v>
      </c>
      <c r="DM33" s="47">
        <v>3014.7919684567232</v>
      </c>
      <c r="DN33" s="47">
        <v>3028.1050985943598</v>
      </c>
      <c r="DO33" s="47">
        <v>3042.174</v>
      </c>
      <c r="DP33" s="47">
        <v>3057.1685933539179</v>
      </c>
      <c r="DQ33" s="47">
        <v>3072.1884600720164</v>
      </c>
      <c r="DR33" s="47">
        <v>3086.0655967541065</v>
      </c>
      <c r="DS33" s="48">
        <v>3097.6320000000001</v>
      </c>
      <c r="DT33" s="48">
        <v>3106.1481006186036</v>
      </c>
      <c r="DU33" s="48">
        <v>3112.5880662552113</v>
      </c>
      <c r="DV33" s="48">
        <v>3118.3544987642131</v>
      </c>
      <c r="DW33" s="48">
        <v>3124.85</v>
      </c>
      <c r="DX33" s="48">
        <v>3133.1463166716676</v>
      </c>
      <c r="DY33" s="48">
        <v>3142.9917749071383</v>
      </c>
      <c r="DZ33" s="48">
        <v>3153.8038456890395</v>
      </c>
      <c r="EA33" s="48">
        <v>3165</v>
      </c>
      <c r="EB33" s="48">
        <v>3176.0856014447254</v>
      </c>
      <c r="EC33" s="48">
        <v>3186.917584116235</v>
      </c>
      <c r="ED33" s="48">
        <v>3197.4407747296273</v>
      </c>
      <c r="EE33" s="48">
        <v>3207.6</v>
      </c>
      <c r="EF33" s="48">
        <v>3217.3667462994317</v>
      </c>
      <c r="EG33" s="48">
        <v>3226.8191386279218</v>
      </c>
      <c r="EH33" s="48">
        <v>3236.061961642451</v>
      </c>
      <c r="EI33" s="48">
        <v>3245.2</v>
      </c>
      <c r="EJ33" s="48">
        <v>3254.3537411849215</v>
      </c>
      <c r="EK33" s="48">
        <v>3263.5671793167476</v>
      </c>
      <c r="EL33" s="48">
        <v>3272.8736626021841</v>
      </c>
      <c r="EM33" s="49">
        <v>3281.4812564342719</v>
      </c>
      <c r="EN33" s="49">
        <v>3290.0911801371512</v>
      </c>
      <c r="EO33" s="49">
        <v>3298.716775373508</v>
      </c>
      <c r="EP33" s="49">
        <v>3307.3111149842916</v>
      </c>
      <c r="EQ33" s="49">
        <v>3315.7897686114147</v>
      </c>
      <c r="ER33" s="49">
        <v>3324.144518601277</v>
      </c>
      <c r="ES33" s="49">
        <v>3332.353404856648</v>
      </c>
      <c r="ET33" s="49">
        <v>3340.4422398018796</v>
      </c>
      <c r="EU33" s="49">
        <v>3348.4790757815217</v>
      </c>
      <c r="EV33" s="49">
        <v>3356.4802765664763</v>
      </c>
      <c r="EW33" s="49">
        <v>3364.4842152886204</v>
      </c>
      <c r="EX33" s="49">
        <v>3372.4961162706704</v>
      </c>
      <c r="EY33" s="49">
        <v>3380.4832771714937</v>
      </c>
      <c r="EZ33" s="49">
        <v>3388.4527445989206</v>
      </c>
      <c r="FA33" s="49">
        <v>3396.4056607579523</v>
      </c>
      <c r="FB33" s="49">
        <v>3404.365224330938</v>
      </c>
      <c r="FC33" s="49">
        <v>3412.3816874774234</v>
      </c>
      <c r="FD33" s="49">
        <v>3420.4686971676438</v>
      </c>
      <c r="FE33" s="49">
        <v>3428.6266288758534</v>
      </c>
      <c r="FF33" s="49">
        <v>3436.8394121897527</v>
      </c>
      <c r="FG33" s="49">
        <v>3445.0724121864532</v>
      </c>
      <c r="FH33" s="49">
        <v>3453.3184709188181</v>
      </c>
      <c r="FI33" s="49">
        <v>3461.569674991068</v>
      </c>
      <c r="FJ33" s="49">
        <v>3469.8236655406909</v>
      </c>
    </row>
    <row r="34" spans="1:166" x14ac:dyDescent="0.2">
      <c r="B34" s="23"/>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41"/>
      <c r="DX34" s="6"/>
      <c r="DY34" s="6"/>
      <c r="DZ34" s="6"/>
      <c r="EA34" s="41"/>
      <c r="EB34" s="41"/>
      <c r="EC34" s="41"/>
      <c r="ED34" s="41"/>
      <c r="EE34" s="41"/>
      <c r="EF34" s="41"/>
      <c r="EG34" s="41"/>
      <c r="EH34" s="41"/>
      <c r="EI34" s="41"/>
      <c r="EJ34" s="41"/>
      <c r="EK34" s="41"/>
      <c r="EL34" s="6"/>
      <c r="EM34" s="6"/>
      <c r="EN34" s="6"/>
      <c r="EO34" s="6"/>
      <c r="EP34" s="6"/>
      <c r="EQ34" s="6"/>
      <c r="ER34" s="6"/>
      <c r="ES34" s="6"/>
      <c r="ET34" s="6"/>
      <c r="EU34" s="6"/>
      <c r="EV34" s="6"/>
      <c r="EW34" s="6"/>
      <c r="EX34" s="6"/>
      <c r="EY34" s="6"/>
      <c r="EZ34" s="6"/>
      <c r="FA34" s="6"/>
      <c r="FB34" s="6"/>
      <c r="FC34" s="6"/>
      <c r="FD34" s="6"/>
      <c r="FE34" s="6"/>
      <c r="FF34" s="6"/>
      <c r="FG34" s="6"/>
      <c r="FH34" s="6"/>
      <c r="FI34" s="6"/>
      <c r="FJ34" s="6"/>
    </row>
    <row r="35" spans="1:166" x14ac:dyDescent="0.2">
      <c r="C35" s="3"/>
      <c r="D35" s="3"/>
      <c r="E35" s="3"/>
      <c r="F35" s="3"/>
      <c r="G35" s="3"/>
      <c r="H35" s="3"/>
      <c r="I35" s="3"/>
      <c r="J35" s="3"/>
      <c r="K35" s="3"/>
      <c r="L35" s="3"/>
      <c r="DP35" s="4"/>
      <c r="DT35" s="4"/>
      <c r="DU35" s="37"/>
      <c r="DX35" s="4"/>
      <c r="DY35" s="37"/>
    </row>
    <row r="36" spans="1:166" x14ac:dyDescent="0.2">
      <c r="B36" s="22" t="s">
        <v>169</v>
      </c>
      <c r="C36" s="3"/>
      <c r="D36" s="3"/>
      <c r="E36" s="3"/>
      <c r="F36" s="3"/>
      <c r="G36" s="3"/>
      <c r="H36" s="3"/>
      <c r="I36" s="3"/>
      <c r="J36" s="3"/>
      <c r="K36" s="3"/>
      <c r="L36" s="3"/>
    </row>
    <row r="37" spans="1:166" x14ac:dyDescent="0.2">
      <c r="B37" s="13" t="s">
        <v>170</v>
      </c>
      <c r="C37" s="20" t="str">
        <f t="shared" ref="C37:AH37" si="0">C4</f>
        <v>1990Q1</v>
      </c>
      <c r="D37" s="20" t="str">
        <f t="shared" si="0"/>
        <v>1990Q2</v>
      </c>
      <c r="E37" s="20" t="str">
        <f t="shared" si="0"/>
        <v>1990Q3</v>
      </c>
      <c r="F37" s="20" t="str">
        <f t="shared" si="0"/>
        <v>1990Q4</v>
      </c>
      <c r="G37" s="20" t="str">
        <f t="shared" si="0"/>
        <v>1991Q1</v>
      </c>
      <c r="H37" s="20" t="str">
        <f t="shared" si="0"/>
        <v>1991Q2</v>
      </c>
      <c r="I37" s="20" t="str">
        <f t="shared" si="0"/>
        <v>1991Q3</v>
      </c>
      <c r="J37" s="20" t="str">
        <f t="shared" si="0"/>
        <v>1991Q4</v>
      </c>
      <c r="K37" s="20" t="str">
        <f t="shared" si="0"/>
        <v>1992Q1</v>
      </c>
      <c r="L37" s="20" t="str">
        <f t="shared" si="0"/>
        <v>1992Q2</v>
      </c>
      <c r="M37" s="20" t="str">
        <f t="shared" si="0"/>
        <v>1992Q3</v>
      </c>
      <c r="N37" s="20" t="str">
        <f t="shared" si="0"/>
        <v>1992Q4</v>
      </c>
      <c r="O37" s="20" t="str">
        <f t="shared" si="0"/>
        <v>1993Q1</v>
      </c>
      <c r="P37" s="20" t="str">
        <f t="shared" si="0"/>
        <v>1993Q2</v>
      </c>
      <c r="Q37" s="20" t="str">
        <f t="shared" si="0"/>
        <v>1993Q3</v>
      </c>
      <c r="R37" s="20" t="str">
        <f t="shared" si="0"/>
        <v>1993Q4</v>
      </c>
      <c r="S37" s="20" t="str">
        <f t="shared" si="0"/>
        <v>1994Q1</v>
      </c>
      <c r="T37" s="20" t="str">
        <f t="shared" si="0"/>
        <v>1994Q2</v>
      </c>
      <c r="U37" s="20" t="str">
        <f t="shared" si="0"/>
        <v>1994Q3</v>
      </c>
      <c r="V37" s="20" t="str">
        <f t="shared" si="0"/>
        <v>1994Q4</v>
      </c>
      <c r="W37" s="20" t="str">
        <f t="shared" si="0"/>
        <v>1995Q1</v>
      </c>
      <c r="X37" s="20" t="str">
        <f t="shared" si="0"/>
        <v>1995Q2</v>
      </c>
      <c r="Y37" s="20" t="str">
        <f t="shared" si="0"/>
        <v>1995Q3</v>
      </c>
      <c r="Z37" s="20" t="str">
        <f t="shared" si="0"/>
        <v>1995Q4</v>
      </c>
      <c r="AA37" s="20" t="str">
        <f t="shared" si="0"/>
        <v>1996Q1</v>
      </c>
      <c r="AB37" s="20" t="str">
        <f t="shared" si="0"/>
        <v>1996Q2</v>
      </c>
      <c r="AC37" s="20" t="str">
        <f t="shared" si="0"/>
        <v>1996Q3</v>
      </c>
      <c r="AD37" s="20" t="str">
        <f t="shared" si="0"/>
        <v>1996Q4</v>
      </c>
      <c r="AE37" s="20" t="str">
        <f t="shared" si="0"/>
        <v>1997Q1</v>
      </c>
      <c r="AF37" s="20" t="str">
        <f t="shared" si="0"/>
        <v>1997Q2</v>
      </c>
      <c r="AG37" s="20" t="str">
        <f t="shared" si="0"/>
        <v>1997Q3</v>
      </c>
      <c r="AH37" s="20" t="str">
        <f t="shared" si="0"/>
        <v>1997Q4</v>
      </c>
      <c r="AI37" s="20" t="str">
        <f t="shared" ref="AI37:BN37" si="1">AI4</f>
        <v>1998Q1</v>
      </c>
      <c r="AJ37" s="20" t="str">
        <f t="shared" si="1"/>
        <v>1998Q2</v>
      </c>
      <c r="AK37" s="20" t="str">
        <f t="shared" si="1"/>
        <v>1998Q3</v>
      </c>
      <c r="AL37" s="20" t="str">
        <f t="shared" si="1"/>
        <v>1998Q4</v>
      </c>
      <c r="AM37" s="20" t="str">
        <f t="shared" si="1"/>
        <v>1999Q1</v>
      </c>
      <c r="AN37" s="20" t="str">
        <f t="shared" si="1"/>
        <v>1999Q2</v>
      </c>
      <c r="AO37" s="20" t="str">
        <f t="shared" si="1"/>
        <v>1999Q3</v>
      </c>
      <c r="AP37" s="20" t="str">
        <f t="shared" si="1"/>
        <v>1999Q4</v>
      </c>
      <c r="AQ37" s="20" t="str">
        <f t="shared" si="1"/>
        <v>2000Q1</v>
      </c>
      <c r="AR37" s="20" t="str">
        <f t="shared" si="1"/>
        <v>2000Q2</v>
      </c>
      <c r="AS37" s="20" t="str">
        <f t="shared" si="1"/>
        <v>2000Q3</v>
      </c>
      <c r="AT37" s="20" t="str">
        <f t="shared" si="1"/>
        <v>2000Q4</v>
      </c>
      <c r="AU37" s="20" t="str">
        <f t="shared" si="1"/>
        <v>2001Q1</v>
      </c>
      <c r="AV37" s="20" t="str">
        <f t="shared" si="1"/>
        <v>2001Q2</v>
      </c>
      <c r="AW37" s="20" t="str">
        <f t="shared" si="1"/>
        <v>2001Q3</v>
      </c>
      <c r="AX37" s="20" t="str">
        <f t="shared" si="1"/>
        <v>2001Q4</v>
      </c>
      <c r="AY37" s="20" t="str">
        <f t="shared" si="1"/>
        <v>2002Q1</v>
      </c>
      <c r="AZ37" s="20" t="str">
        <f t="shared" si="1"/>
        <v>2002Q2</v>
      </c>
      <c r="BA37" s="20" t="str">
        <f t="shared" si="1"/>
        <v>2002Q3</v>
      </c>
      <c r="BB37" s="20" t="str">
        <f t="shared" si="1"/>
        <v>2002Q4</v>
      </c>
      <c r="BC37" s="20" t="str">
        <f t="shared" si="1"/>
        <v>2003Q1</v>
      </c>
      <c r="BD37" s="20" t="str">
        <f t="shared" si="1"/>
        <v>2003Q2</v>
      </c>
      <c r="BE37" s="20" t="str">
        <f t="shared" si="1"/>
        <v>2003Q3</v>
      </c>
      <c r="BF37" s="20" t="str">
        <f t="shared" si="1"/>
        <v>2003Q4</v>
      </c>
      <c r="BG37" s="20" t="str">
        <f t="shared" si="1"/>
        <v>2004Q1</v>
      </c>
      <c r="BH37" s="20" t="str">
        <f t="shared" si="1"/>
        <v>2004Q2</v>
      </c>
      <c r="BI37" s="20" t="str">
        <f t="shared" si="1"/>
        <v>2004Q3</v>
      </c>
      <c r="BJ37" s="20" t="str">
        <f t="shared" si="1"/>
        <v>2004Q4</v>
      </c>
      <c r="BK37" s="20" t="str">
        <f t="shared" si="1"/>
        <v>2005Q1</v>
      </c>
      <c r="BL37" s="20" t="str">
        <f t="shared" si="1"/>
        <v>2005Q2</v>
      </c>
      <c r="BM37" s="20" t="str">
        <f t="shared" si="1"/>
        <v>2005Q3</v>
      </c>
      <c r="BN37" s="20" t="str">
        <f t="shared" si="1"/>
        <v>2005Q4</v>
      </c>
      <c r="BO37" s="20" t="str">
        <f t="shared" ref="BO37:CT37" si="2">BO4</f>
        <v>2006Q1</v>
      </c>
      <c r="BP37" s="20" t="str">
        <f t="shared" si="2"/>
        <v>2006Q2</v>
      </c>
      <c r="BQ37" s="20" t="str">
        <f t="shared" si="2"/>
        <v>2006Q3</v>
      </c>
      <c r="BR37" s="20" t="str">
        <f t="shared" si="2"/>
        <v>2006Q4</v>
      </c>
      <c r="BS37" s="20" t="str">
        <f t="shared" si="2"/>
        <v>2007Q1</v>
      </c>
      <c r="BT37" s="20" t="str">
        <f t="shared" si="2"/>
        <v>2007Q2</v>
      </c>
      <c r="BU37" s="20" t="str">
        <f t="shared" si="2"/>
        <v>2007Q3</v>
      </c>
      <c r="BV37" s="20" t="str">
        <f t="shared" si="2"/>
        <v>2007Q4</v>
      </c>
      <c r="BW37" s="20" t="str">
        <f t="shared" si="2"/>
        <v>2008Q1</v>
      </c>
      <c r="BX37" s="20" t="str">
        <f t="shared" si="2"/>
        <v>2008Q2</v>
      </c>
      <c r="BY37" s="20" t="str">
        <f t="shared" si="2"/>
        <v>2008Q3</v>
      </c>
      <c r="BZ37" s="20" t="str">
        <f t="shared" si="2"/>
        <v>2008Q4</v>
      </c>
      <c r="CA37" s="20" t="str">
        <f t="shared" si="2"/>
        <v>2009Q1</v>
      </c>
      <c r="CB37" s="20" t="str">
        <f t="shared" si="2"/>
        <v>2009Q2</v>
      </c>
      <c r="CC37" s="20" t="str">
        <f t="shared" si="2"/>
        <v>2009Q3</v>
      </c>
      <c r="CD37" s="20" t="str">
        <f t="shared" si="2"/>
        <v>2009Q4</v>
      </c>
      <c r="CE37" s="20" t="str">
        <f t="shared" si="2"/>
        <v>2010Q1</v>
      </c>
      <c r="CF37" s="20" t="str">
        <f t="shared" si="2"/>
        <v>2010Q2</v>
      </c>
      <c r="CG37" s="20" t="str">
        <f t="shared" si="2"/>
        <v>2010Q3</v>
      </c>
      <c r="CH37" s="20" t="str">
        <f t="shared" si="2"/>
        <v>2010Q4</v>
      </c>
      <c r="CI37" s="20" t="str">
        <f t="shared" si="2"/>
        <v>2011Q1</v>
      </c>
      <c r="CJ37" s="20" t="str">
        <f t="shared" si="2"/>
        <v>2011Q2</v>
      </c>
      <c r="CK37" s="20" t="str">
        <f t="shared" si="2"/>
        <v>2011Q3</v>
      </c>
      <c r="CL37" s="20" t="str">
        <f t="shared" si="2"/>
        <v>2011Q4</v>
      </c>
      <c r="CM37" s="20" t="str">
        <f t="shared" si="2"/>
        <v>2012Q1</v>
      </c>
      <c r="CN37" s="20" t="str">
        <f t="shared" si="2"/>
        <v>2012Q2</v>
      </c>
      <c r="CO37" s="20" t="str">
        <f t="shared" si="2"/>
        <v>2012Q3</v>
      </c>
      <c r="CP37" s="20" t="str">
        <f t="shared" si="2"/>
        <v>2012Q4</v>
      </c>
      <c r="CQ37" s="20" t="str">
        <f t="shared" si="2"/>
        <v>2013Q1</v>
      </c>
      <c r="CR37" s="20" t="str">
        <f t="shared" si="2"/>
        <v>2013Q2</v>
      </c>
      <c r="CS37" s="20" t="str">
        <f t="shared" si="2"/>
        <v>2013Q3</v>
      </c>
      <c r="CT37" s="20" t="str">
        <f t="shared" si="2"/>
        <v>2013Q4</v>
      </c>
      <c r="CU37" s="20" t="str">
        <f t="shared" ref="CU37:DZ37" si="3">CU4</f>
        <v>2014Q1</v>
      </c>
      <c r="CV37" s="20" t="str">
        <f t="shared" si="3"/>
        <v>2014Q2</v>
      </c>
      <c r="CW37" s="20" t="str">
        <f t="shared" si="3"/>
        <v>2014Q3</v>
      </c>
      <c r="CX37" s="20" t="str">
        <f t="shared" si="3"/>
        <v>2014Q4</v>
      </c>
      <c r="CY37" s="20" t="str">
        <f t="shared" si="3"/>
        <v>2015Q1</v>
      </c>
      <c r="CZ37" s="20" t="str">
        <f t="shared" si="3"/>
        <v>2015Q2</v>
      </c>
      <c r="DA37" s="20" t="str">
        <f t="shared" si="3"/>
        <v>2015Q3</v>
      </c>
      <c r="DB37" s="20" t="str">
        <f t="shared" si="3"/>
        <v>2015Q4</v>
      </c>
      <c r="DC37" s="20" t="str">
        <f t="shared" si="3"/>
        <v>2016Q1</v>
      </c>
      <c r="DD37" s="20" t="str">
        <f t="shared" si="3"/>
        <v>2016Q2</v>
      </c>
      <c r="DE37" s="20" t="str">
        <f t="shared" si="3"/>
        <v>2016Q3</v>
      </c>
      <c r="DF37" s="20" t="str">
        <f t="shared" si="3"/>
        <v>2016Q4</v>
      </c>
      <c r="DG37" s="20" t="str">
        <f t="shared" si="3"/>
        <v>2017Q1</v>
      </c>
      <c r="DH37" s="20" t="str">
        <f t="shared" si="3"/>
        <v>2017Q2</v>
      </c>
      <c r="DI37" s="20" t="str">
        <f t="shared" si="3"/>
        <v>2017Q3</v>
      </c>
      <c r="DJ37" s="20" t="str">
        <f t="shared" si="3"/>
        <v>2017Q4</v>
      </c>
      <c r="DK37" s="20" t="str">
        <f t="shared" si="3"/>
        <v>2018Q1</v>
      </c>
      <c r="DL37" s="20" t="str">
        <f t="shared" si="3"/>
        <v>2018Q2</v>
      </c>
      <c r="DM37" s="20" t="str">
        <f t="shared" si="3"/>
        <v>2018Q3</v>
      </c>
      <c r="DN37" s="20" t="str">
        <f t="shared" si="3"/>
        <v>2018Q4</v>
      </c>
      <c r="DO37" s="20" t="str">
        <f t="shared" si="3"/>
        <v>2019Q1</v>
      </c>
      <c r="DP37" s="20" t="str">
        <f t="shared" si="3"/>
        <v>2019Q2</v>
      </c>
      <c r="DQ37" s="20" t="str">
        <f t="shared" si="3"/>
        <v>2019Q3</v>
      </c>
      <c r="DR37" s="20" t="str">
        <f t="shared" si="3"/>
        <v>2019Q4</v>
      </c>
      <c r="DS37" s="20" t="str">
        <f t="shared" si="3"/>
        <v>2020Q1</v>
      </c>
      <c r="DT37" s="20" t="str">
        <f t="shared" si="3"/>
        <v>2020Q2</v>
      </c>
      <c r="DU37" s="20" t="str">
        <f t="shared" si="3"/>
        <v>2020Q3</v>
      </c>
      <c r="DV37" s="20" t="str">
        <f t="shared" si="3"/>
        <v>2020Q4</v>
      </c>
      <c r="DW37" s="20" t="str">
        <f t="shared" si="3"/>
        <v>2021Q1</v>
      </c>
      <c r="DX37" s="20" t="str">
        <f t="shared" si="3"/>
        <v>2021Q2</v>
      </c>
      <c r="DY37" s="20" t="str">
        <f t="shared" si="3"/>
        <v>2021Q3</v>
      </c>
      <c r="DZ37" s="20" t="str">
        <f t="shared" si="3"/>
        <v>2021Q4</v>
      </c>
      <c r="EA37" s="20" t="str">
        <f t="shared" ref="EA37:FJ37" si="4">EA4</f>
        <v>2022Q1</v>
      </c>
      <c r="EB37" s="20" t="str">
        <f t="shared" si="4"/>
        <v>2022Q2</v>
      </c>
      <c r="EC37" s="20" t="str">
        <f t="shared" si="4"/>
        <v>2022Q3</v>
      </c>
      <c r="ED37" s="20" t="str">
        <f t="shared" si="4"/>
        <v>2022Q4</v>
      </c>
      <c r="EE37" s="20" t="str">
        <f t="shared" si="4"/>
        <v>2023Q1</v>
      </c>
      <c r="EF37" s="20" t="str">
        <f t="shared" si="4"/>
        <v>2023Q2</v>
      </c>
      <c r="EG37" s="20" t="str">
        <f t="shared" si="4"/>
        <v>2023Q3</v>
      </c>
      <c r="EH37" s="20" t="str">
        <f t="shared" si="4"/>
        <v>2023Q4</v>
      </c>
      <c r="EI37" s="20" t="str">
        <f t="shared" si="4"/>
        <v>2024Q1</v>
      </c>
      <c r="EJ37" s="20" t="str">
        <f t="shared" si="4"/>
        <v>2024Q2</v>
      </c>
      <c r="EK37" s="20" t="str">
        <f t="shared" si="4"/>
        <v>2024Q3</v>
      </c>
      <c r="EL37" s="20" t="str">
        <f t="shared" si="4"/>
        <v>2024Q4</v>
      </c>
      <c r="EM37" s="20" t="str">
        <f t="shared" si="4"/>
        <v>2025Q1</v>
      </c>
      <c r="EN37" s="20" t="str">
        <f t="shared" si="4"/>
        <v>2025Q2</v>
      </c>
      <c r="EO37" s="20" t="str">
        <f t="shared" si="4"/>
        <v>2025Q3</v>
      </c>
      <c r="EP37" s="20" t="str">
        <f t="shared" si="4"/>
        <v>2025Q4</v>
      </c>
      <c r="EQ37" s="20" t="str">
        <f t="shared" si="4"/>
        <v>2026Q1</v>
      </c>
      <c r="ER37" s="20" t="str">
        <f t="shared" si="4"/>
        <v>2026Q2</v>
      </c>
      <c r="ES37" s="20" t="str">
        <f t="shared" si="4"/>
        <v>2026Q3</v>
      </c>
      <c r="ET37" s="20" t="str">
        <f t="shared" si="4"/>
        <v>2026Q4</v>
      </c>
      <c r="EU37" s="20" t="str">
        <f t="shared" si="4"/>
        <v>2027Q1</v>
      </c>
      <c r="EV37" s="20" t="str">
        <f t="shared" si="4"/>
        <v>2027Q2</v>
      </c>
      <c r="EW37" s="20" t="str">
        <f t="shared" si="4"/>
        <v>2027Q3</v>
      </c>
      <c r="EX37" s="20" t="str">
        <f t="shared" si="4"/>
        <v>2027Q4</v>
      </c>
      <c r="EY37" s="20" t="str">
        <f t="shared" si="4"/>
        <v>2028Q1</v>
      </c>
      <c r="EZ37" s="20" t="str">
        <f t="shared" si="4"/>
        <v>2028Q2</v>
      </c>
      <c r="FA37" s="20" t="str">
        <f t="shared" si="4"/>
        <v>2028Q3</v>
      </c>
      <c r="FB37" s="20" t="str">
        <f t="shared" si="4"/>
        <v>2028Q4</v>
      </c>
      <c r="FC37" s="20" t="str">
        <f t="shared" si="4"/>
        <v>2029Q1</v>
      </c>
      <c r="FD37" s="20" t="str">
        <f t="shared" si="4"/>
        <v>2029Q2</v>
      </c>
      <c r="FE37" s="20" t="str">
        <f t="shared" si="4"/>
        <v>2029Q3</v>
      </c>
      <c r="FF37" s="20" t="str">
        <f t="shared" si="4"/>
        <v>2029Q4</v>
      </c>
      <c r="FG37" s="20" t="str">
        <f t="shared" si="4"/>
        <v>2030Q1</v>
      </c>
      <c r="FH37" s="20" t="str">
        <f t="shared" si="4"/>
        <v>2030Q2</v>
      </c>
      <c r="FI37" s="20" t="str">
        <f t="shared" si="4"/>
        <v>2030Q3</v>
      </c>
      <c r="FJ37" s="20" t="str">
        <f t="shared" si="4"/>
        <v>2030Q4</v>
      </c>
    </row>
    <row r="38" spans="1:166" x14ac:dyDescent="0.2">
      <c r="B38" t="str">
        <f t="shared" ref="B38:B53" si="5">B7</f>
        <v>Employment (thous.)</v>
      </c>
      <c r="C38" s="19"/>
      <c r="D38" s="19">
        <f t="shared" ref="D38:AI38" si="6">100*((D7/C7)^4-1)</f>
        <v>3.7804320287420534</v>
      </c>
      <c r="E38" s="19">
        <f t="shared" si="6"/>
        <v>4.4145017639396711</v>
      </c>
      <c r="F38" s="19">
        <f t="shared" si="6"/>
        <v>-2.9889905723146204</v>
      </c>
      <c r="G38" s="19">
        <f t="shared" si="6"/>
        <v>-1.181988365036013</v>
      </c>
      <c r="H38" s="19">
        <f t="shared" si="6"/>
        <v>1.4390650574403807</v>
      </c>
      <c r="I38" s="19">
        <f t="shared" si="6"/>
        <v>2.4065075731545038</v>
      </c>
      <c r="J38" s="19">
        <f t="shared" si="6"/>
        <v>-0.42822670252096184</v>
      </c>
      <c r="K38" s="19">
        <f t="shared" si="6"/>
        <v>3.1128900944339843</v>
      </c>
      <c r="L38" s="19">
        <f t="shared" si="6"/>
        <v>0.84301298606377362</v>
      </c>
      <c r="M38" s="19">
        <f t="shared" si="6"/>
        <v>-0.24780576635798912</v>
      </c>
      <c r="N38" s="19">
        <f t="shared" si="6"/>
        <v>0.75853759692170453</v>
      </c>
      <c r="O38" s="19">
        <f t="shared" si="6"/>
        <v>0.82829992125661445</v>
      </c>
      <c r="P38" s="19">
        <f t="shared" si="6"/>
        <v>1.6344562731639201</v>
      </c>
      <c r="Q38" s="19">
        <f t="shared" si="6"/>
        <v>6.0535635993674397</v>
      </c>
      <c r="R38" s="19">
        <f t="shared" si="6"/>
        <v>-5.6416764087929057</v>
      </c>
      <c r="S38" s="19">
        <f t="shared" si="6"/>
        <v>1.9006891510084056</v>
      </c>
      <c r="T38" s="19">
        <f t="shared" si="6"/>
        <v>1.9508754137200768</v>
      </c>
      <c r="U38" s="19">
        <f t="shared" si="6"/>
        <v>1.8354312403620066</v>
      </c>
      <c r="V38" s="19">
        <f t="shared" si="6"/>
        <v>3.6433950516381097</v>
      </c>
      <c r="W38" s="19">
        <f t="shared" si="6"/>
        <v>3.2111068712901147</v>
      </c>
      <c r="X38" s="19">
        <f t="shared" si="6"/>
        <v>0.30721506631599116</v>
      </c>
      <c r="Y38" s="19">
        <f t="shared" si="6"/>
        <v>1.255083489302744</v>
      </c>
      <c r="Z38" s="19">
        <f t="shared" si="6"/>
        <v>-2.8890274541449212</v>
      </c>
      <c r="AA38" s="19">
        <f t="shared" si="6"/>
        <v>10.174493671365624</v>
      </c>
      <c r="AB38" s="19">
        <f t="shared" si="6"/>
        <v>3.3016433623367369</v>
      </c>
      <c r="AC38" s="19">
        <f t="shared" si="6"/>
        <v>5.0505599975064541</v>
      </c>
      <c r="AD38" s="19">
        <f t="shared" si="6"/>
        <v>6.6946768199574569</v>
      </c>
      <c r="AE38" s="19">
        <f t="shared" si="6"/>
        <v>4.7170297877603184</v>
      </c>
      <c r="AF38" s="19">
        <f t="shared" si="6"/>
        <v>8.2866761488217691</v>
      </c>
      <c r="AG38" s="19">
        <f t="shared" si="6"/>
        <v>4.5901534326711735</v>
      </c>
      <c r="AH38" s="19">
        <f t="shared" si="6"/>
        <v>6.2602271940450205</v>
      </c>
      <c r="AI38" s="19">
        <f t="shared" si="6"/>
        <v>3.3532554353934207</v>
      </c>
      <c r="AJ38" s="19">
        <f t="shared" ref="AJ38:BO38" si="7">100*((AJ7/AI7)^4-1)</f>
        <v>5.7658996570126408</v>
      </c>
      <c r="AK38" s="19">
        <f t="shared" si="7"/>
        <v>3.5426347842259842</v>
      </c>
      <c r="AL38" s="19">
        <f t="shared" si="7"/>
        <v>3.2397315846065533</v>
      </c>
      <c r="AM38" s="19">
        <f t="shared" si="7"/>
        <v>1.233073299676124</v>
      </c>
      <c r="AN38" s="19">
        <f t="shared" si="7"/>
        <v>1.6907159446029274</v>
      </c>
      <c r="AO38" s="19">
        <f t="shared" si="7"/>
        <v>3.3685396766472975</v>
      </c>
      <c r="AP38" s="19">
        <f t="shared" si="7"/>
        <v>2.8791530452676461</v>
      </c>
      <c r="AQ38" s="19">
        <f t="shared" si="7"/>
        <v>1.47468246096365</v>
      </c>
      <c r="AR38" s="19">
        <f t="shared" si="7"/>
        <v>2.4996101147388039</v>
      </c>
      <c r="AS38" s="19">
        <f t="shared" si="7"/>
        <v>1.7846955083385518</v>
      </c>
      <c r="AT38" s="19">
        <f t="shared" si="7"/>
        <v>2.2437262621292753</v>
      </c>
      <c r="AU38" s="19">
        <f t="shared" si="7"/>
        <v>-2.4330155019072874</v>
      </c>
      <c r="AV38" s="19">
        <f t="shared" si="7"/>
        <v>-2.5216537192200628</v>
      </c>
      <c r="AW38" s="19">
        <f t="shared" si="7"/>
        <v>-4.0038650609894528</v>
      </c>
      <c r="AX38" s="19">
        <f t="shared" si="7"/>
        <v>-6.3658443624148404</v>
      </c>
      <c r="AY38" s="19">
        <f t="shared" si="7"/>
        <v>-4.8514990864545249</v>
      </c>
      <c r="AZ38" s="19">
        <f t="shared" si="7"/>
        <v>-2.2421180494682114</v>
      </c>
      <c r="BA38" s="19">
        <f t="shared" si="7"/>
        <v>1.1917635946319782</v>
      </c>
      <c r="BB38" s="19">
        <f t="shared" si="7"/>
        <v>-1.2656360794491062</v>
      </c>
      <c r="BC38" s="19">
        <f t="shared" si="7"/>
        <v>-1.2696533260135867</v>
      </c>
      <c r="BD38" s="19">
        <f t="shared" si="7"/>
        <v>-1.3326401634977114</v>
      </c>
      <c r="BE38" s="19">
        <f t="shared" si="7"/>
        <v>-0.13928960179555583</v>
      </c>
      <c r="BF38" s="19">
        <f t="shared" si="7"/>
        <v>1.0095503200117539</v>
      </c>
      <c r="BG38" s="19">
        <f t="shared" si="7"/>
        <v>-8.936660854400591E-2</v>
      </c>
      <c r="BH38" s="19">
        <f t="shared" si="7"/>
        <v>1.7902912544355276</v>
      </c>
      <c r="BI38" s="19">
        <f t="shared" si="7"/>
        <v>1.2421439913133714</v>
      </c>
      <c r="BJ38" s="19">
        <f t="shared" si="7"/>
        <v>2.8904195408949285</v>
      </c>
      <c r="BK38" s="19">
        <f t="shared" si="7"/>
        <v>1.7244167685086076</v>
      </c>
      <c r="BL38" s="19">
        <f t="shared" si="7"/>
        <v>3.6562030799532907</v>
      </c>
      <c r="BM38" s="19">
        <f t="shared" si="7"/>
        <v>2.7033087677092782</v>
      </c>
      <c r="BN38" s="19">
        <f t="shared" si="7"/>
        <v>4.5976881309618189</v>
      </c>
      <c r="BO38" s="19">
        <f t="shared" si="7"/>
        <v>2.9746312220659821</v>
      </c>
      <c r="BP38" s="19">
        <f t="shared" ref="BP38:CU38" si="8">100*((BP7/BO7)^4-1)</f>
        <v>3.029728060668524</v>
      </c>
      <c r="BQ38" s="19">
        <f t="shared" si="8"/>
        <v>2.7872237445770276</v>
      </c>
      <c r="BR38" s="19">
        <f t="shared" si="8"/>
        <v>2.27590907111066</v>
      </c>
      <c r="BS38" s="19">
        <f t="shared" si="8"/>
        <v>4.3924806567395391</v>
      </c>
      <c r="BT38" s="19">
        <f t="shared" si="8"/>
        <v>2.8997683380650896</v>
      </c>
      <c r="BU38" s="19">
        <f t="shared" si="8"/>
        <v>2.8418391863519465</v>
      </c>
      <c r="BV38" s="19">
        <f t="shared" si="8"/>
        <v>2.4360305810659399</v>
      </c>
      <c r="BW38" s="19">
        <f t="shared" si="8"/>
        <v>2.5763430638018781</v>
      </c>
      <c r="BX38" s="19">
        <f t="shared" si="8"/>
        <v>-0.25776332361381327</v>
      </c>
      <c r="BY38" s="19">
        <f t="shared" si="8"/>
        <v>1.0277522725659516</v>
      </c>
      <c r="BZ38" s="19">
        <f t="shared" si="8"/>
        <v>-7.1439903875215034</v>
      </c>
      <c r="CA38" s="19">
        <f t="shared" si="8"/>
        <v>-6.0195288398885332</v>
      </c>
      <c r="CB38" s="19">
        <f t="shared" si="8"/>
        <v>-8.5583984464642988</v>
      </c>
      <c r="CC38" s="19">
        <f t="shared" si="8"/>
        <v>-4.1795707859647031</v>
      </c>
      <c r="CD38" s="19">
        <f t="shared" si="8"/>
        <v>-2.7348967547054515</v>
      </c>
      <c r="CE38" s="19">
        <f t="shared" si="8"/>
        <v>-1.7195727794809601</v>
      </c>
      <c r="CF38" s="19">
        <f t="shared" si="8"/>
        <v>1.7204738055533353</v>
      </c>
      <c r="CG38" s="19">
        <f t="shared" si="8"/>
        <v>0.9212106942023901</v>
      </c>
      <c r="CH38" s="19">
        <f t="shared" si="8"/>
        <v>2.3095959210369887</v>
      </c>
      <c r="CI38" s="19">
        <f t="shared" si="8"/>
        <v>1.2581459065950762</v>
      </c>
      <c r="CJ38" s="19">
        <f t="shared" si="8"/>
        <v>2.5972674593056411</v>
      </c>
      <c r="CK38" s="19">
        <f t="shared" si="8"/>
        <v>2.2265850025471101</v>
      </c>
      <c r="CL38" s="19">
        <f t="shared" si="8"/>
        <v>2.2807754538689107</v>
      </c>
      <c r="CM38" s="19">
        <f t="shared" si="8"/>
        <v>2.4569801463784513</v>
      </c>
      <c r="CN38" s="19">
        <f t="shared" si="8"/>
        <v>3.651140934091579</v>
      </c>
      <c r="CO38" s="19">
        <f t="shared" si="8"/>
        <v>1.7506264648575964</v>
      </c>
      <c r="CP38" s="19">
        <f t="shared" si="8"/>
        <v>3.8364310194300755</v>
      </c>
      <c r="CQ38" s="19">
        <f t="shared" si="8"/>
        <v>2.800829752834888</v>
      </c>
      <c r="CR38" s="19">
        <f t="shared" si="8"/>
        <v>2.4431052493553818</v>
      </c>
      <c r="CS38" s="19">
        <f t="shared" si="8"/>
        <v>2.5553793339170516</v>
      </c>
      <c r="CT38" s="19">
        <f t="shared" si="8"/>
        <v>3.5718801102544662</v>
      </c>
      <c r="CU38" s="19">
        <f t="shared" si="8"/>
        <v>2.651006239482645</v>
      </c>
      <c r="CV38" s="19">
        <f t="shared" ref="CV38:EA38" si="9">100*((CV7/CU7)^4-1)</f>
        <v>1.1739071442742111</v>
      </c>
      <c r="CW38" s="19">
        <f t="shared" si="9"/>
        <v>4.5456414580584914</v>
      </c>
      <c r="CX38" s="19">
        <f t="shared" si="9"/>
        <v>2.7368601584274899</v>
      </c>
      <c r="CY38" s="19">
        <f t="shared" si="9"/>
        <v>3.0498858905412929</v>
      </c>
      <c r="CZ38" s="19">
        <f t="shared" si="9"/>
        <v>3.2090132740816513</v>
      </c>
      <c r="DA38" s="19">
        <f t="shared" si="9"/>
        <v>3.8568736982452556</v>
      </c>
      <c r="DB38" s="19">
        <f t="shared" si="9"/>
        <v>2.8975088065053223</v>
      </c>
      <c r="DC38" s="19">
        <f t="shared" si="9"/>
        <v>3.3338164618311517</v>
      </c>
      <c r="DD38" s="19">
        <f t="shared" si="9"/>
        <v>3.904582200382456</v>
      </c>
      <c r="DE38" s="19">
        <f t="shared" si="9"/>
        <v>2.5518498904182341</v>
      </c>
      <c r="DF38" s="19">
        <f t="shared" si="9"/>
        <v>2.1247922712551048</v>
      </c>
      <c r="DG38" s="19">
        <f t="shared" si="9"/>
        <v>2.3831639762378565</v>
      </c>
      <c r="DH38" s="19">
        <f t="shared" si="9"/>
        <v>3.3152625441207118</v>
      </c>
      <c r="DI38" s="19">
        <f t="shared" si="9"/>
        <v>1.465731457157915</v>
      </c>
      <c r="DJ38" s="19">
        <f t="shared" si="9"/>
        <v>2.1323672089063717</v>
      </c>
      <c r="DK38" s="19">
        <f t="shared" si="9"/>
        <v>3.001340293973831</v>
      </c>
      <c r="DL38" s="19">
        <f t="shared" si="9"/>
        <v>1.5680133923316797</v>
      </c>
      <c r="DM38" s="19">
        <f t="shared" si="9"/>
        <v>1.9315746821101154</v>
      </c>
      <c r="DN38" s="19">
        <f t="shared" si="9"/>
        <v>2.9924780378304261</v>
      </c>
      <c r="DO38" s="19">
        <f t="shared" si="9"/>
        <v>1.2948556835822966</v>
      </c>
      <c r="DP38" s="19">
        <f t="shared" si="9"/>
        <v>3.2735657457716227</v>
      </c>
      <c r="DQ38" s="19">
        <f t="shared" si="9"/>
        <v>3.2858419090333602</v>
      </c>
      <c r="DR38" s="19">
        <f t="shared" si="9"/>
        <v>1.627352092820189</v>
      </c>
      <c r="DS38" s="19">
        <f t="shared" si="9"/>
        <v>0.72127283551437493</v>
      </c>
      <c r="DT38" s="19">
        <f t="shared" si="9"/>
        <v>-37.994329788339208</v>
      </c>
      <c r="DU38" s="19">
        <f t="shared" si="9"/>
        <v>13.663180108022988</v>
      </c>
      <c r="DV38" s="19">
        <f t="shared" si="9"/>
        <v>3.6321219475417221</v>
      </c>
      <c r="DW38" s="19">
        <f t="shared" si="9"/>
        <v>-0.62958881016433876</v>
      </c>
      <c r="DX38" s="19">
        <f t="shared" si="9"/>
        <v>5.8365762703191715</v>
      </c>
      <c r="DY38" s="19">
        <f t="shared" si="9"/>
        <v>8.8096687837134766</v>
      </c>
      <c r="DZ38" s="19">
        <f t="shared" si="9"/>
        <v>7.8562271021228369</v>
      </c>
      <c r="EA38" s="19">
        <f t="shared" si="9"/>
        <v>1.2415864964585355</v>
      </c>
      <c r="EB38" s="19">
        <f t="shared" ref="EB38:FJ38" si="10">100*((EB7/EA7)^4-1)</f>
        <v>3.5197272040175198</v>
      </c>
      <c r="EC38" s="19">
        <f t="shared" si="10"/>
        <v>5.0940415297750397</v>
      </c>
      <c r="ED38" s="19">
        <f t="shared" si="10"/>
        <v>-0.62046029765674415</v>
      </c>
      <c r="EE38" s="19">
        <f t="shared" si="10"/>
        <v>0.48868874432181908</v>
      </c>
      <c r="EF38" s="19">
        <f t="shared" si="10"/>
        <v>0.71396749942975735</v>
      </c>
      <c r="EG38" s="19">
        <f t="shared" si="10"/>
        <v>-1.0285373299515621</v>
      </c>
      <c r="EH38" s="19">
        <f t="shared" si="10"/>
        <v>0.15762360546833776</v>
      </c>
      <c r="EI38" s="19">
        <f t="shared" si="10"/>
        <v>2.2152284946058698</v>
      </c>
      <c r="EJ38" s="19">
        <f t="shared" si="10"/>
        <v>1.892585396789026</v>
      </c>
      <c r="EK38" s="19">
        <f t="shared" si="10"/>
        <v>1.1030883095892285</v>
      </c>
      <c r="EL38" s="19">
        <f t="shared" si="10"/>
        <v>-2.7326142711179391</v>
      </c>
      <c r="EM38" s="18">
        <f t="shared" si="10"/>
        <v>2.5782260722818195</v>
      </c>
      <c r="EN38" s="18">
        <f t="shared" si="10"/>
        <v>0.52541241033545738</v>
      </c>
      <c r="EO38" s="18">
        <f t="shared" si="10"/>
        <v>0.45590279255158794</v>
      </c>
      <c r="EP38" s="18">
        <f t="shared" si="10"/>
        <v>0.66394276109964512</v>
      </c>
      <c r="EQ38" s="18">
        <f t="shared" si="10"/>
        <v>0.69086594360476816</v>
      </c>
      <c r="ER38" s="18">
        <f t="shared" si="10"/>
        <v>0.40907942629622163</v>
      </c>
      <c r="ES38" s="18">
        <f t="shared" si="10"/>
        <v>1.8317670849055112E-2</v>
      </c>
      <c r="ET38" s="18">
        <f t="shared" si="10"/>
        <v>0.16361644194364811</v>
      </c>
      <c r="EU38" s="18">
        <f t="shared" si="10"/>
        <v>0.35538488761366338</v>
      </c>
      <c r="EV38" s="18">
        <f t="shared" si="10"/>
        <v>0.27907716545865213</v>
      </c>
      <c r="EW38" s="18">
        <f t="shared" si="10"/>
        <v>0.2908004275695264</v>
      </c>
      <c r="EX38" s="18">
        <f t="shared" si="10"/>
        <v>0.51463486162925953</v>
      </c>
      <c r="EY38" s="18">
        <f t="shared" si="10"/>
        <v>0.80884516539265761</v>
      </c>
      <c r="EZ38" s="18">
        <f t="shared" si="10"/>
        <v>1.0402243132087596</v>
      </c>
      <c r="FA38" s="18">
        <f t="shared" si="10"/>
        <v>1.2522236923498076</v>
      </c>
      <c r="FB38" s="18">
        <f t="shared" si="10"/>
        <v>1.4395313333238846</v>
      </c>
      <c r="FC38" s="18">
        <f t="shared" si="10"/>
        <v>1.3823210102649863</v>
      </c>
      <c r="FD38" s="18">
        <f t="shared" si="10"/>
        <v>1.5097869939252329</v>
      </c>
      <c r="FE38" s="18">
        <f t="shared" si="10"/>
        <v>1.496255018636572</v>
      </c>
      <c r="FF38" s="18">
        <f t="shared" si="10"/>
        <v>1.4830714043115867</v>
      </c>
      <c r="FG38" s="18">
        <f t="shared" si="10"/>
        <v>1.3505395445715607</v>
      </c>
      <c r="FH38" s="18">
        <f t="shared" si="10"/>
        <v>1.3224953699994435</v>
      </c>
      <c r="FI38" s="18">
        <f t="shared" si="10"/>
        <v>1.1755450365211528</v>
      </c>
      <c r="FJ38" s="18">
        <f t="shared" si="10"/>
        <v>1.0989314589412214</v>
      </c>
    </row>
    <row r="39" spans="1:166" x14ac:dyDescent="0.2">
      <c r="B39" t="str">
        <f t="shared" si="5"/>
        <v xml:space="preserve"> Goods producing</v>
      </c>
      <c r="C39" s="19"/>
      <c r="D39" s="19">
        <f t="shared" ref="D39:AI39" si="11">100*((D8/C8)^4-1)</f>
        <v>1.499822643080484</v>
      </c>
      <c r="E39" s="19">
        <f t="shared" si="11"/>
        <v>2.3694795775092592</v>
      </c>
      <c r="F39" s="19">
        <f t="shared" si="11"/>
        <v>-8.884683500420687</v>
      </c>
      <c r="G39" s="19">
        <f t="shared" si="11"/>
        <v>-3.9399257402548016</v>
      </c>
      <c r="H39" s="19">
        <f t="shared" si="11"/>
        <v>-1.3723605028976404</v>
      </c>
      <c r="I39" s="19">
        <f t="shared" si="11"/>
        <v>3.6580845585821864</v>
      </c>
      <c r="J39" s="19">
        <f t="shared" si="11"/>
        <v>-3.0032972827751081</v>
      </c>
      <c r="K39" s="19">
        <f t="shared" si="11"/>
        <v>-0.34514605727160586</v>
      </c>
      <c r="L39" s="19">
        <f t="shared" si="11"/>
        <v>0.79295857822618832</v>
      </c>
      <c r="M39" s="19">
        <f t="shared" si="11"/>
        <v>-3.0226965491674918</v>
      </c>
      <c r="N39" s="19">
        <f t="shared" si="11"/>
        <v>-6.3529114033174849</v>
      </c>
      <c r="O39" s="19">
        <f t="shared" si="11"/>
        <v>-7.6033224318505237</v>
      </c>
      <c r="P39" s="19">
        <f t="shared" si="11"/>
        <v>-5.1530205401065343</v>
      </c>
      <c r="Q39" s="19">
        <f t="shared" si="11"/>
        <v>2.5298526722733916</v>
      </c>
      <c r="R39" s="19">
        <f t="shared" si="11"/>
        <v>-12.682920337547475</v>
      </c>
      <c r="S39" s="19">
        <f t="shared" si="11"/>
        <v>-5.8776298706947117</v>
      </c>
      <c r="T39" s="19">
        <f t="shared" si="11"/>
        <v>-1.5710400958505955</v>
      </c>
      <c r="U39" s="19">
        <f t="shared" si="11"/>
        <v>-0.76377173767355755</v>
      </c>
      <c r="V39" s="19">
        <f t="shared" si="11"/>
        <v>8.8817841970012523E-14</v>
      </c>
      <c r="W39" s="19">
        <f t="shared" si="11"/>
        <v>4.9687023193289326</v>
      </c>
      <c r="X39" s="19">
        <f t="shared" si="11"/>
        <v>-3.3156617086082307</v>
      </c>
      <c r="Y39" s="19">
        <f t="shared" si="11"/>
        <v>-7.0166107099416291</v>
      </c>
      <c r="Z39" s="19">
        <f t="shared" si="11"/>
        <v>-25.71061039013194</v>
      </c>
      <c r="AA39" s="19">
        <f t="shared" si="11"/>
        <v>36.338916026848601</v>
      </c>
      <c r="AB39" s="19">
        <f t="shared" si="11"/>
        <v>7.9904538887219489</v>
      </c>
      <c r="AC39" s="19">
        <f t="shared" si="11"/>
        <v>9.2799918913151878</v>
      </c>
      <c r="AD39" s="19">
        <f t="shared" si="11"/>
        <v>13.039915531996481</v>
      </c>
      <c r="AE39" s="19">
        <f t="shared" si="11"/>
        <v>13.363669418598478</v>
      </c>
      <c r="AF39" s="19">
        <f t="shared" si="11"/>
        <v>10.164751389114546</v>
      </c>
      <c r="AG39" s="19">
        <f t="shared" si="11"/>
        <v>10.700879613354463</v>
      </c>
      <c r="AH39" s="19">
        <f t="shared" si="11"/>
        <v>12.642402687456666</v>
      </c>
      <c r="AI39" s="19">
        <f t="shared" si="11"/>
        <v>0.83381135551363617</v>
      </c>
      <c r="AJ39" s="19">
        <f t="shared" ref="AJ39:BO39" si="12">100*((AJ8/AI8)^4-1)</f>
        <v>5.9822376352908213</v>
      </c>
      <c r="AK39" s="19">
        <f t="shared" si="12"/>
        <v>2.2903332138663357</v>
      </c>
      <c r="AL39" s="19">
        <f t="shared" si="12"/>
        <v>-0.900185565979994</v>
      </c>
      <c r="AM39" s="19">
        <f t="shared" si="12"/>
        <v>-7.7316542340451377</v>
      </c>
      <c r="AN39" s="19">
        <f t="shared" si="12"/>
        <v>-3.6438467930917651</v>
      </c>
      <c r="AO39" s="19">
        <f t="shared" si="12"/>
        <v>-4.4905684791863294</v>
      </c>
      <c r="AP39" s="19">
        <f t="shared" si="12"/>
        <v>-2.9377179250883567</v>
      </c>
      <c r="AQ39" s="19">
        <f t="shared" si="12"/>
        <v>-8.3697683545237318</v>
      </c>
      <c r="AR39" s="19">
        <f t="shared" si="12"/>
        <v>3.6418097180249687</v>
      </c>
      <c r="AS39" s="19">
        <f t="shared" si="12"/>
        <v>-2.1006668394662142</v>
      </c>
      <c r="AT39" s="19">
        <f t="shared" si="12"/>
        <v>-0.19337678657428414</v>
      </c>
      <c r="AU39" s="19">
        <f t="shared" si="12"/>
        <v>-4.0511886906679617</v>
      </c>
      <c r="AV39" s="19">
        <f t="shared" si="12"/>
        <v>-4.8958433481627655</v>
      </c>
      <c r="AW39" s="19">
        <f t="shared" si="12"/>
        <v>-3.8072245466358234</v>
      </c>
      <c r="AX39" s="19">
        <f t="shared" si="12"/>
        <v>-13.148684281804057</v>
      </c>
      <c r="AY39" s="19">
        <f t="shared" si="12"/>
        <v>-13.362501997715025</v>
      </c>
      <c r="AZ39" s="19">
        <f t="shared" si="12"/>
        <v>-8.217147917774847</v>
      </c>
      <c r="BA39" s="19">
        <f t="shared" si="12"/>
        <v>-6.3696421127962815</v>
      </c>
      <c r="BB39" s="19">
        <f t="shared" si="12"/>
        <v>-8.1059589008513839</v>
      </c>
      <c r="BC39" s="19">
        <f t="shared" si="12"/>
        <v>-9.548038090877375</v>
      </c>
      <c r="BD39" s="19">
        <f t="shared" si="12"/>
        <v>-5.5458444531281348</v>
      </c>
      <c r="BE39" s="19">
        <f t="shared" si="12"/>
        <v>-3.6803159485345183</v>
      </c>
      <c r="BF39" s="19">
        <f t="shared" si="12"/>
        <v>-2.0766184639732677</v>
      </c>
      <c r="BG39" s="19">
        <f t="shared" si="12"/>
        <v>-0.420135963780921</v>
      </c>
      <c r="BH39" s="19">
        <f t="shared" si="12"/>
        <v>0.48229000736828009</v>
      </c>
      <c r="BI39" s="19">
        <f t="shared" si="12"/>
        <v>2.1814074267806127</v>
      </c>
      <c r="BJ39" s="19">
        <f t="shared" si="12"/>
        <v>6.5517339381062856</v>
      </c>
      <c r="BK39" s="19">
        <f t="shared" si="12"/>
        <v>4.4258363679201551</v>
      </c>
      <c r="BL39" s="19">
        <f t="shared" si="12"/>
        <v>8.5251620221466151</v>
      </c>
      <c r="BM39" s="19">
        <f t="shared" si="12"/>
        <v>0.80079680479998583</v>
      </c>
      <c r="BN39" s="19">
        <f t="shared" si="12"/>
        <v>16.148148184251632</v>
      </c>
      <c r="BO39" s="19">
        <f t="shared" si="12"/>
        <v>8.1315531172187825</v>
      </c>
      <c r="BP39" s="19">
        <f t="shared" ref="BP39:CU39" si="13">100*((BP8/BO8)^4-1)</f>
        <v>6.327629701462123</v>
      </c>
      <c r="BQ39" s="19">
        <f t="shared" si="13"/>
        <v>3.8124233300595778</v>
      </c>
      <c r="BR39" s="19">
        <f t="shared" si="13"/>
        <v>4.3167942175940555</v>
      </c>
      <c r="BS39" s="19">
        <f t="shared" si="13"/>
        <v>8.1804411725536319</v>
      </c>
      <c r="BT39" s="19">
        <f t="shared" si="13"/>
        <v>6.8886806993743832</v>
      </c>
      <c r="BU39" s="19">
        <f t="shared" si="13"/>
        <v>4.8920732240200993</v>
      </c>
      <c r="BV39" s="19">
        <f t="shared" si="13"/>
        <v>1.8424663634334593</v>
      </c>
      <c r="BW39" s="19">
        <f t="shared" si="13"/>
        <v>0.24638115832105179</v>
      </c>
      <c r="BX39" s="19">
        <f t="shared" si="13"/>
        <v>-2.8232365282687466</v>
      </c>
      <c r="BY39" s="19">
        <f t="shared" si="13"/>
        <v>-2.8917879378687061</v>
      </c>
      <c r="BZ39" s="19">
        <f t="shared" si="13"/>
        <v>-21.518816913565409</v>
      </c>
      <c r="CA39" s="19">
        <f t="shared" si="13"/>
        <v>-9.2595019527350058</v>
      </c>
      <c r="CB39" s="19">
        <f t="shared" si="13"/>
        <v>-17.799024963099306</v>
      </c>
      <c r="CC39" s="19">
        <f t="shared" si="13"/>
        <v>-12.700258396020459</v>
      </c>
      <c r="CD39" s="19">
        <f t="shared" si="13"/>
        <v>-9.4463815000013227</v>
      </c>
      <c r="CE39" s="19">
        <f t="shared" si="13"/>
        <v>-4.9878695050129762</v>
      </c>
      <c r="CF39" s="19">
        <f t="shared" si="13"/>
        <v>-2.3694550809312043</v>
      </c>
      <c r="CG39" s="19">
        <f t="shared" si="13"/>
        <v>6.1685556035628863E-2</v>
      </c>
      <c r="CH39" s="19">
        <f t="shared" si="13"/>
        <v>1.5504788945776449</v>
      </c>
      <c r="CI39" s="19">
        <f t="shared" si="13"/>
        <v>0.92456431381651161</v>
      </c>
      <c r="CJ39" s="19">
        <f t="shared" si="13"/>
        <v>5.6306829699147576</v>
      </c>
      <c r="CK39" s="19">
        <f t="shared" si="13"/>
        <v>6.4999720896101731</v>
      </c>
      <c r="CL39" s="19">
        <f t="shared" si="13"/>
        <v>4.846147647801935</v>
      </c>
      <c r="CM39" s="19">
        <f t="shared" si="13"/>
        <v>3.4546349129034093</v>
      </c>
      <c r="CN39" s="19">
        <f t="shared" si="13"/>
        <v>6.6922934824636737</v>
      </c>
      <c r="CO39" s="19">
        <f t="shared" si="13"/>
        <v>5.5627879351846765</v>
      </c>
      <c r="CP39" s="19">
        <f t="shared" si="13"/>
        <v>5.6633592529214294</v>
      </c>
      <c r="CQ39" s="19">
        <f t="shared" si="13"/>
        <v>3.9080605506913058</v>
      </c>
      <c r="CR39" s="19">
        <f t="shared" si="13"/>
        <v>2.0055086348675477</v>
      </c>
      <c r="CS39" s="19">
        <f t="shared" si="13"/>
        <v>2.8357178384157411</v>
      </c>
      <c r="CT39" s="19">
        <f t="shared" si="13"/>
        <v>1.04215781241912</v>
      </c>
      <c r="CU39" s="19">
        <f t="shared" si="13"/>
        <v>0.98454064576560807</v>
      </c>
      <c r="CV39" s="19">
        <f t="shared" ref="CV39:EA39" si="14">100*((CV8/CU8)^4-1)</f>
        <v>2.0266388016553893</v>
      </c>
      <c r="CW39" s="19">
        <f t="shared" si="14"/>
        <v>5.9710097298525167</v>
      </c>
      <c r="CX39" s="19">
        <f t="shared" si="14"/>
        <v>5.1062931491872687</v>
      </c>
      <c r="CY39" s="19">
        <f t="shared" si="14"/>
        <v>4.714538184361472</v>
      </c>
      <c r="CZ39" s="19">
        <f t="shared" si="14"/>
        <v>1.6760143285277307</v>
      </c>
      <c r="DA39" s="19">
        <f t="shared" si="14"/>
        <v>2.5113231762020849</v>
      </c>
      <c r="DB39" s="19">
        <f t="shared" si="14"/>
        <v>1.2940627643666769</v>
      </c>
      <c r="DC39" s="19">
        <f t="shared" si="14"/>
        <v>2.749337264969931</v>
      </c>
      <c r="DD39" s="19">
        <f t="shared" si="14"/>
        <v>1.7453386979243257</v>
      </c>
      <c r="DE39" s="19">
        <f t="shared" si="14"/>
        <v>-0.65851735894640884</v>
      </c>
      <c r="DF39" s="19">
        <f t="shared" si="14"/>
        <v>-2.3193265635063742</v>
      </c>
      <c r="DG39" s="19">
        <f t="shared" si="14"/>
        <v>-0.45968129263792568</v>
      </c>
      <c r="DH39" s="19">
        <f t="shared" si="14"/>
        <v>-0.25586886403612397</v>
      </c>
      <c r="DI39" s="19">
        <f t="shared" si="14"/>
        <v>-3.5897968855179707</v>
      </c>
      <c r="DJ39" s="19">
        <f t="shared" si="14"/>
        <v>0.67414035124380156</v>
      </c>
      <c r="DK39" s="19">
        <f t="shared" si="14"/>
        <v>4.0891342892078075</v>
      </c>
      <c r="DL39" s="19">
        <f t="shared" si="14"/>
        <v>2.9461105267594823</v>
      </c>
      <c r="DM39" s="19">
        <f t="shared" si="14"/>
        <v>3.184137940384324</v>
      </c>
      <c r="DN39" s="19">
        <f t="shared" si="14"/>
        <v>5.918251304049349</v>
      </c>
      <c r="DO39" s="19">
        <f t="shared" si="14"/>
        <v>0.64688474899898818</v>
      </c>
      <c r="DP39" s="19">
        <f t="shared" si="14"/>
        <v>3.667272117086684</v>
      </c>
      <c r="DQ39" s="19">
        <f t="shared" si="14"/>
        <v>0.34425492248293388</v>
      </c>
      <c r="DR39" s="19">
        <f t="shared" si="14"/>
        <v>4.9082764890218122E-2</v>
      </c>
      <c r="DS39" s="19">
        <f t="shared" si="14"/>
        <v>-0.58751371087770732</v>
      </c>
      <c r="DT39" s="19">
        <f t="shared" si="14"/>
        <v>-32.434059293404005</v>
      </c>
      <c r="DU39" s="19">
        <f t="shared" si="14"/>
        <v>2.4062364388611091</v>
      </c>
      <c r="DV39" s="19">
        <f t="shared" si="14"/>
        <v>-2.6668720689703496</v>
      </c>
      <c r="DW39" s="19">
        <f t="shared" si="14"/>
        <v>-3.8487839217937858</v>
      </c>
      <c r="DX39" s="19">
        <f t="shared" si="14"/>
        <v>-0.54667085354009881</v>
      </c>
      <c r="DY39" s="19">
        <f t="shared" si="14"/>
        <v>0</v>
      </c>
      <c r="DZ39" s="19">
        <f t="shared" si="14"/>
        <v>5.0859933260337664</v>
      </c>
      <c r="EA39" s="19">
        <f t="shared" si="14"/>
        <v>-0.97165271717563062</v>
      </c>
      <c r="EB39" s="19">
        <f t="shared" ref="EB39:FJ39" si="15">100*((EB8/EA8)^4-1)</f>
        <v>3.6329928605091322</v>
      </c>
      <c r="EC39" s="19">
        <f t="shared" si="15"/>
        <v>6.3354707971436941</v>
      </c>
      <c r="ED39" s="19">
        <f t="shared" si="15"/>
        <v>2.3528405940198338</v>
      </c>
      <c r="EE39" s="19">
        <f t="shared" si="15"/>
        <v>-0.36839642467370037</v>
      </c>
      <c r="EF39" s="19">
        <f t="shared" si="15"/>
        <v>-0.52645318716720846</v>
      </c>
      <c r="EG39" s="19">
        <f t="shared" si="15"/>
        <v>-0.78993754641957237</v>
      </c>
      <c r="EH39" s="19">
        <f t="shared" si="15"/>
        <v>-0.26435779612720145</v>
      </c>
      <c r="EI39" s="19">
        <f t="shared" si="15"/>
        <v>0.42434630788767969</v>
      </c>
      <c r="EJ39" s="19">
        <f t="shared" si="15"/>
        <v>0.63634957746827592</v>
      </c>
      <c r="EK39" s="19">
        <f t="shared" si="15"/>
        <v>-0.99979482349324966</v>
      </c>
      <c r="EL39" s="19">
        <f t="shared" si="15"/>
        <v>-21.782507516297343</v>
      </c>
      <c r="EM39" s="18">
        <f t="shared" si="15"/>
        <v>11.461392977303685</v>
      </c>
      <c r="EN39" s="18">
        <f t="shared" si="15"/>
        <v>-0.76128243112222327</v>
      </c>
      <c r="EO39" s="18">
        <f t="shared" si="15"/>
        <v>4.5138898180763221E-2</v>
      </c>
      <c r="EP39" s="18">
        <f t="shared" si="15"/>
        <v>-0.33555278710374337</v>
      </c>
      <c r="EQ39" s="18">
        <f t="shared" si="15"/>
        <v>-0.26018109986033489</v>
      </c>
      <c r="ER39" s="18">
        <f t="shared" si="15"/>
        <v>0.96474034361320182</v>
      </c>
      <c r="ES39" s="18">
        <f t="shared" si="15"/>
        <v>0.76534399283367804</v>
      </c>
      <c r="ET39" s="18">
        <f t="shared" si="15"/>
        <v>0.5321822215199612</v>
      </c>
      <c r="EU39" s="18">
        <f t="shared" si="15"/>
        <v>0.91107412525845977</v>
      </c>
      <c r="EV39" s="18">
        <f t="shared" si="15"/>
        <v>0.92449169326918046</v>
      </c>
      <c r="EW39" s="18">
        <f t="shared" si="15"/>
        <v>0.98221263218793986</v>
      </c>
      <c r="EX39" s="18">
        <f t="shared" si="15"/>
        <v>0.90993410710871192</v>
      </c>
      <c r="EY39" s="18">
        <f t="shared" si="15"/>
        <v>1.0833668939827401</v>
      </c>
      <c r="EZ39" s="18">
        <f t="shared" si="15"/>
        <v>1.1395947432381481</v>
      </c>
      <c r="FA39" s="18">
        <f t="shared" si="15"/>
        <v>1.4618920329632301</v>
      </c>
      <c r="FB39" s="18">
        <f t="shared" si="15"/>
        <v>1.6699706900780598</v>
      </c>
      <c r="FC39" s="18">
        <f t="shared" si="15"/>
        <v>1.5440784624426662</v>
      </c>
      <c r="FD39" s="18">
        <f t="shared" si="15"/>
        <v>2.0414227128911611</v>
      </c>
      <c r="FE39" s="18">
        <f t="shared" si="15"/>
        <v>1.7673454012115286</v>
      </c>
      <c r="FF39" s="18">
        <f t="shared" si="15"/>
        <v>1.8968777716960261</v>
      </c>
      <c r="FG39" s="18">
        <f t="shared" si="15"/>
        <v>1.3095244673514639</v>
      </c>
      <c r="FH39" s="18">
        <f t="shared" si="15"/>
        <v>1.1591737436569494</v>
      </c>
      <c r="FI39" s="18">
        <f t="shared" si="15"/>
        <v>1.1619821406488429</v>
      </c>
      <c r="FJ39" s="18">
        <f t="shared" si="15"/>
        <v>1.1054128069786673</v>
      </c>
    </row>
    <row r="40" spans="1:166" x14ac:dyDescent="0.2">
      <c r="B40" t="str">
        <f t="shared" si="5"/>
        <v xml:space="preserve">   Mining, Logging and Construction</v>
      </c>
      <c r="C40" s="19"/>
      <c r="D40" s="19">
        <f t="shared" ref="D40:AI40" si="16">100*((D9/C9)^4-1)</f>
        <v>13.860968086572779</v>
      </c>
      <c r="E40" s="19">
        <f t="shared" si="16"/>
        <v>0</v>
      </c>
      <c r="F40" s="19">
        <f t="shared" si="16"/>
        <v>-18.610195518717653</v>
      </c>
      <c r="G40" s="19">
        <f t="shared" si="16"/>
        <v>-3.3716658599252103</v>
      </c>
      <c r="H40" s="19">
        <f t="shared" si="16"/>
        <v>-3.4003251033243975</v>
      </c>
      <c r="I40" s="19">
        <f t="shared" si="16"/>
        <v>4.4143533376036492</v>
      </c>
      <c r="J40" s="19">
        <f t="shared" si="16"/>
        <v>2.1655955653291814</v>
      </c>
      <c r="K40" s="19">
        <f t="shared" si="16"/>
        <v>3.9019836722825607</v>
      </c>
      <c r="L40" s="19">
        <f t="shared" si="16"/>
        <v>8.5129808935602505</v>
      </c>
      <c r="M40" s="19">
        <f t="shared" si="16"/>
        <v>-4.083173120302841</v>
      </c>
      <c r="N40" s="19">
        <f t="shared" si="16"/>
        <v>-5.1363391699425271</v>
      </c>
      <c r="O40" s="19">
        <f t="shared" si="16"/>
        <v>-7.6272255667017337</v>
      </c>
      <c r="P40" s="19">
        <f t="shared" si="16"/>
        <v>-10.19693327680622</v>
      </c>
      <c r="Q40" s="19">
        <f t="shared" si="16"/>
        <v>0.44568176117403269</v>
      </c>
      <c r="R40" s="19">
        <f t="shared" si="16"/>
        <v>-0.44370425224815602</v>
      </c>
      <c r="S40" s="19">
        <f t="shared" si="16"/>
        <v>-2.8608872922144868</v>
      </c>
      <c r="T40" s="19">
        <f t="shared" si="16"/>
        <v>-1.11574919900157</v>
      </c>
      <c r="U40" s="19">
        <f t="shared" si="16"/>
        <v>-1.7856693999820927</v>
      </c>
      <c r="V40" s="19">
        <f t="shared" si="16"/>
        <v>5.2938344314200636</v>
      </c>
      <c r="W40" s="19">
        <f t="shared" si="16"/>
        <v>2.4738780909754121</v>
      </c>
      <c r="X40" s="19">
        <f t="shared" si="16"/>
        <v>0</v>
      </c>
      <c r="Y40" s="19">
        <f t="shared" si="16"/>
        <v>0</v>
      </c>
      <c r="Z40" s="19">
        <f t="shared" si="16"/>
        <v>-6.6912340658102254</v>
      </c>
      <c r="AA40" s="19">
        <f t="shared" si="16"/>
        <v>9.3233894192201952</v>
      </c>
      <c r="AB40" s="19">
        <f t="shared" si="16"/>
        <v>5.6245263708590842</v>
      </c>
      <c r="AC40" s="19">
        <f t="shared" si="16"/>
        <v>6.4549630338442299</v>
      </c>
      <c r="AD40" s="19">
        <f t="shared" si="16"/>
        <v>13.472782657324744</v>
      </c>
      <c r="AE40" s="19">
        <f t="shared" si="16"/>
        <v>16.250515286356194</v>
      </c>
      <c r="AF40" s="19">
        <f t="shared" si="16"/>
        <v>3.643353559168272</v>
      </c>
      <c r="AG40" s="19">
        <f t="shared" si="16"/>
        <v>5.2461254458412876</v>
      </c>
      <c r="AH40" s="19">
        <f t="shared" si="16"/>
        <v>16.135332291676917</v>
      </c>
      <c r="AI40" s="19">
        <f t="shared" si="16"/>
        <v>0.37700240968563392</v>
      </c>
      <c r="AJ40" s="19">
        <f t="shared" ref="AJ40:BO40" si="17">100*((AJ9/AI9)^4-1)</f>
        <v>11.157962208216787</v>
      </c>
      <c r="AK40" s="19">
        <f t="shared" si="17"/>
        <v>10.066054881677665</v>
      </c>
      <c r="AL40" s="19">
        <f t="shared" si="17"/>
        <v>12.139170891417518</v>
      </c>
      <c r="AM40" s="19">
        <f t="shared" si="17"/>
        <v>3.6992372589141898</v>
      </c>
      <c r="AN40" s="19">
        <f t="shared" si="17"/>
        <v>9.4432310406950002</v>
      </c>
      <c r="AO40" s="19">
        <f t="shared" si="17"/>
        <v>10.127695231294842</v>
      </c>
      <c r="AP40" s="19">
        <f t="shared" si="17"/>
        <v>6.9100462689426934</v>
      </c>
      <c r="AQ40" s="19">
        <f t="shared" si="17"/>
        <v>7.9861826529896041</v>
      </c>
      <c r="AR40" s="19">
        <f t="shared" si="17"/>
        <v>5.3354114219467563</v>
      </c>
      <c r="AS40" s="19">
        <f t="shared" si="17"/>
        <v>0.78477159688428166</v>
      </c>
      <c r="AT40" s="19">
        <f t="shared" si="17"/>
        <v>7.2159336009734121</v>
      </c>
      <c r="AU40" s="19">
        <f t="shared" si="17"/>
        <v>-0.76525380317945535</v>
      </c>
      <c r="AV40" s="19">
        <f t="shared" si="17"/>
        <v>-11.044669803009056</v>
      </c>
      <c r="AW40" s="19">
        <f t="shared" si="17"/>
        <v>-6.6372805329029116</v>
      </c>
      <c r="AX40" s="19">
        <f t="shared" si="17"/>
        <v>-16.154672191695052</v>
      </c>
      <c r="AY40" s="19">
        <f t="shared" si="17"/>
        <v>-1.8390314152200604</v>
      </c>
      <c r="AZ40" s="19">
        <f t="shared" si="17"/>
        <v>-8.3507662812796539</v>
      </c>
      <c r="BA40" s="19">
        <f t="shared" si="17"/>
        <v>0.5195918924145948</v>
      </c>
      <c r="BB40" s="19">
        <f t="shared" si="17"/>
        <v>-4.4135744259251481</v>
      </c>
      <c r="BC40" s="19">
        <f t="shared" si="17"/>
        <v>-5.1358996033856519</v>
      </c>
      <c r="BD40" s="19">
        <f t="shared" si="17"/>
        <v>-0.17679553690017613</v>
      </c>
      <c r="BE40" s="19">
        <f t="shared" si="17"/>
        <v>0.70984637255191441</v>
      </c>
      <c r="BF40" s="19">
        <f t="shared" si="17"/>
        <v>4.8563332530859649</v>
      </c>
      <c r="BG40" s="19">
        <f t="shared" si="17"/>
        <v>4.436873856249357</v>
      </c>
      <c r="BH40" s="19">
        <f t="shared" si="17"/>
        <v>0.17282346370415258</v>
      </c>
      <c r="BI40" s="19">
        <f t="shared" si="17"/>
        <v>2.087793921724157</v>
      </c>
      <c r="BJ40" s="19">
        <f t="shared" si="17"/>
        <v>10.15489559708409</v>
      </c>
      <c r="BK40" s="19">
        <f t="shared" si="17"/>
        <v>4.4305238486661569</v>
      </c>
      <c r="BL40" s="19">
        <f t="shared" si="17"/>
        <v>8.5532875140032605</v>
      </c>
      <c r="BM40" s="19">
        <f t="shared" si="17"/>
        <v>12.931286773789097</v>
      </c>
      <c r="BN40" s="19">
        <f t="shared" si="17"/>
        <v>12.699062096597146</v>
      </c>
      <c r="BO40" s="19">
        <f t="shared" si="17"/>
        <v>11.310788836684393</v>
      </c>
      <c r="BP40" s="19">
        <f t="shared" ref="BP40:CU40" si="18">100*((BP9/BO9)^4-1)</f>
        <v>10.839056333846253</v>
      </c>
      <c r="BQ40" s="19">
        <f t="shared" si="18"/>
        <v>4.4257481482472771</v>
      </c>
      <c r="BR40" s="19">
        <f t="shared" si="18"/>
        <v>4.2291385606435306</v>
      </c>
      <c r="BS40" s="19">
        <f t="shared" si="18"/>
        <v>15.775804914062519</v>
      </c>
      <c r="BT40" s="19">
        <f t="shared" si="18"/>
        <v>14.418530579059619</v>
      </c>
      <c r="BU40" s="19">
        <f t="shared" si="18"/>
        <v>3.4884361384917906</v>
      </c>
      <c r="BV40" s="19">
        <f t="shared" si="18"/>
        <v>0.13138444608056243</v>
      </c>
      <c r="BW40" s="19">
        <f t="shared" si="18"/>
        <v>-3.2417459570855178</v>
      </c>
      <c r="BX40" s="19">
        <f t="shared" si="18"/>
        <v>-6.5815263363834031</v>
      </c>
      <c r="BY40" s="19">
        <f t="shared" si="18"/>
        <v>-6.8193420382785641</v>
      </c>
      <c r="BZ40" s="19">
        <f t="shared" si="18"/>
        <v>-21.223914664386523</v>
      </c>
      <c r="CA40" s="19">
        <f t="shared" si="18"/>
        <v>-31.916956631896131</v>
      </c>
      <c r="CB40" s="19">
        <f t="shared" si="18"/>
        <v>-26.619345191533693</v>
      </c>
      <c r="CC40" s="19">
        <f t="shared" si="18"/>
        <v>-20.954954201044394</v>
      </c>
      <c r="CD40" s="19">
        <f t="shared" si="18"/>
        <v>-17.12427027155735</v>
      </c>
      <c r="CE40" s="19">
        <f t="shared" si="18"/>
        <v>-11.400492503897187</v>
      </c>
      <c r="CF40" s="19">
        <f t="shared" si="18"/>
        <v>-7.3221151629368482</v>
      </c>
      <c r="CG40" s="19">
        <f t="shared" si="18"/>
        <v>-1.4066598387117324</v>
      </c>
      <c r="CH40" s="19">
        <f t="shared" si="18"/>
        <v>-3.4022388666319237</v>
      </c>
      <c r="CI40" s="19">
        <f t="shared" si="18"/>
        <v>-9.6501636261883128</v>
      </c>
      <c r="CJ40" s="19">
        <f t="shared" si="18"/>
        <v>-0.20958861020853314</v>
      </c>
      <c r="CK40" s="19">
        <f t="shared" si="18"/>
        <v>2.5422461171037636</v>
      </c>
      <c r="CL40" s="19">
        <f t="shared" si="18"/>
        <v>0</v>
      </c>
      <c r="CM40" s="19">
        <f t="shared" si="18"/>
        <v>1.8902076403987111</v>
      </c>
      <c r="CN40" s="19">
        <f t="shared" si="18"/>
        <v>11.238805886738024</v>
      </c>
      <c r="CO40" s="19">
        <f t="shared" si="18"/>
        <v>7.4773686373841741</v>
      </c>
      <c r="CP40" s="19">
        <f t="shared" si="18"/>
        <v>11.804376078672597</v>
      </c>
      <c r="CQ40" s="19">
        <f t="shared" si="18"/>
        <v>8.7686276877614091</v>
      </c>
      <c r="CR40" s="19">
        <f t="shared" si="18"/>
        <v>6.3856394948905715</v>
      </c>
      <c r="CS40" s="19">
        <f t="shared" si="18"/>
        <v>11.644466183942438</v>
      </c>
      <c r="CT40" s="19">
        <f t="shared" si="18"/>
        <v>4.2302783529653665</v>
      </c>
      <c r="CU40" s="19">
        <f t="shared" si="18"/>
        <v>6.6093854389883688</v>
      </c>
      <c r="CV40" s="19">
        <f t="shared" ref="CV40:EA40" si="19">100*((CV9/CU9)^4-1)</f>
        <v>5.58049266432874</v>
      </c>
      <c r="CW40" s="19">
        <f t="shared" si="19"/>
        <v>16.79808405695098</v>
      </c>
      <c r="CX40" s="19">
        <f t="shared" si="19"/>
        <v>16.309584656932373</v>
      </c>
      <c r="CY40" s="19">
        <f t="shared" si="19"/>
        <v>12.118289398571802</v>
      </c>
      <c r="CZ40" s="19">
        <f t="shared" si="19"/>
        <v>7.0712851014845146</v>
      </c>
      <c r="DA40" s="19">
        <f t="shared" si="19"/>
        <v>3.1150322429604138</v>
      </c>
      <c r="DB40" s="19">
        <f t="shared" si="19"/>
        <v>6.5731929893456886</v>
      </c>
      <c r="DC40" s="19">
        <f t="shared" si="19"/>
        <v>10.786692323731174</v>
      </c>
      <c r="DD40" s="19">
        <f t="shared" si="19"/>
        <v>7.5325746992845444</v>
      </c>
      <c r="DE40" s="19">
        <f t="shared" si="19"/>
        <v>6.3344160835822061</v>
      </c>
      <c r="DF40" s="19">
        <f t="shared" si="19"/>
        <v>4.1743577296880163</v>
      </c>
      <c r="DG40" s="19">
        <f t="shared" si="19"/>
        <v>5.877648017663506</v>
      </c>
      <c r="DH40" s="19">
        <f t="shared" si="19"/>
        <v>3.6449140527219592</v>
      </c>
      <c r="DI40" s="19">
        <f t="shared" si="19"/>
        <v>1.7939866871330645</v>
      </c>
      <c r="DJ40" s="19">
        <f t="shared" si="19"/>
        <v>4.5802133484841967</v>
      </c>
      <c r="DK40" s="19">
        <f t="shared" si="19"/>
        <v>9.4974462835547335</v>
      </c>
      <c r="DL40" s="19">
        <f t="shared" si="19"/>
        <v>4.6979832377215702</v>
      </c>
      <c r="DM40" s="19">
        <f t="shared" si="19"/>
        <v>4.3738423053290232</v>
      </c>
      <c r="DN40" s="19">
        <f t="shared" si="19"/>
        <v>4.8603491543355082</v>
      </c>
      <c r="DO40" s="19">
        <f t="shared" si="19"/>
        <v>-5.3712370674500072</v>
      </c>
      <c r="DP40" s="19">
        <f t="shared" si="19"/>
        <v>5.8109270807961355</v>
      </c>
      <c r="DQ40" s="19">
        <f t="shared" si="19"/>
        <v>1.1521724684138812</v>
      </c>
      <c r="DR40" s="19">
        <f t="shared" si="19"/>
        <v>0.25445279766231899</v>
      </c>
      <c r="DS40" s="19">
        <f t="shared" si="19"/>
        <v>1.790236900452391</v>
      </c>
      <c r="DT40" s="19">
        <f t="shared" si="19"/>
        <v>-39.549863007169137</v>
      </c>
      <c r="DU40" s="19">
        <f t="shared" si="19"/>
        <v>38.025246571649404</v>
      </c>
      <c r="DV40" s="19">
        <f t="shared" si="19"/>
        <v>10.014826789948806</v>
      </c>
      <c r="DW40" s="19">
        <f t="shared" si="19"/>
        <v>1.1678708392691028</v>
      </c>
      <c r="DX40" s="19">
        <f t="shared" si="19"/>
        <v>4.7189617137527229</v>
      </c>
      <c r="DY40" s="19">
        <f t="shared" si="19"/>
        <v>1.151067289700558</v>
      </c>
      <c r="DZ40" s="19">
        <f t="shared" si="19"/>
        <v>3.8642919359731742</v>
      </c>
      <c r="EA40" s="19">
        <f t="shared" si="19"/>
        <v>-6.382185656956918</v>
      </c>
      <c r="EB40" s="19">
        <f t="shared" ref="EB40:FJ40" si="20">100*((EB9/EA9)^4-1)</f>
        <v>5.0812610373927036</v>
      </c>
      <c r="EC40" s="19">
        <f t="shared" si="20"/>
        <v>7.2627602150694637</v>
      </c>
      <c r="ED40" s="19">
        <f t="shared" si="20"/>
        <v>0.24844708530782356</v>
      </c>
      <c r="EE40" s="19">
        <f t="shared" si="20"/>
        <v>-1.9697765663978184</v>
      </c>
      <c r="EF40" s="19">
        <f t="shared" si="20"/>
        <v>-4.6532048831740891</v>
      </c>
      <c r="EG40" s="19">
        <f t="shared" si="20"/>
        <v>-7.1180093548640633</v>
      </c>
      <c r="EH40" s="19">
        <f t="shared" si="20"/>
        <v>-6.8820424535630202</v>
      </c>
      <c r="EI40" s="19">
        <f t="shared" si="20"/>
        <v>-3.230228193693685</v>
      </c>
      <c r="EJ40" s="19">
        <f t="shared" si="20"/>
        <v>-2.0934833306658462</v>
      </c>
      <c r="EK40" s="19">
        <f t="shared" si="20"/>
        <v>-2.6253900418324427</v>
      </c>
      <c r="EL40" s="19">
        <f t="shared" si="20"/>
        <v>-7.0147470959532665</v>
      </c>
      <c r="EM40" s="18">
        <f t="shared" si="20"/>
        <v>-2.5430078845632198</v>
      </c>
      <c r="EN40" s="18">
        <f t="shared" si="20"/>
        <v>-2.2806653017261702</v>
      </c>
      <c r="EO40" s="18">
        <f t="shared" si="20"/>
        <v>-0.29075744014938065</v>
      </c>
      <c r="EP40" s="18">
        <f t="shared" si="20"/>
        <v>-0.54317375337613605</v>
      </c>
      <c r="EQ40" s="18">
        <f t="shared" si="20"/>
        <v>-1.0369797160433736</v>
      </c>
      <c r="ER40" s="18">
        <f t="shared" si="20"/>
        <v>-0.51658075316949326</v>
      </c>
      <c r="ES40" s="18">
        <f t="shared" si="20"/>
        <v>-0.29295824962733974</v>
      </c>
      <c r="ET40" s="18">
        <f t="shared" si="20"/>
        <v>0.16440574071936442</v>
      </c>
      <c r="EU40" s="18">
        <f t="shared" si="20"/>
        <v>0.59768061649498883</v>
      </c>
      <c r="EV40" s="18">
        <f t="shared" si="20"/>
        <v>0.51865638533179492</v>
      </c>
      <c r="EW40" s="18">
        <f t="shared" si="20"/>
        <v>1.268266126155404</v>
      </c>
      <c r="EX40" s="18">
        <f t="shared" si="20"/>
        <v>1.6005499326593675</v>
      </c>
      <c r="EY40" s="18">
        <f t="shared" si="20"/>
        <v>1.7364141192729665</v>
      </c>
      <c r="EZ40" s="18">
        <f t="shared" si="20"/>
        <v>1.7381180962898313</v>
      </c>
      <c r="FA40" s="18">
        <f t="shared" si="20"/>
        <v>2.5731827001604701</v>
      </c>
      <c r="FB40" s="18">
        <f t="shared" si="20"/>
        <v>2.9945858582805185</v>
      </c>
      <c r="FC40" s="18">
        <f t="shared" si="20"/>
        <v>2.4339185257161278</v>
      </c>
      <c r="FD40" s="18">
        <f t="shared" si="20"/>
        <v>2.9982971948311787</v>
      </c>
      <c r="FE40" s="18">
        <f t="shared" si="20"/>
        <v>2.2469313758307408</v>
      </c>
      <c r="FF40" s="18">
        <f t="shared" si="20"/>
        <v>2.6949711442310509</v>
      </c>
      <c r="FG40" s="18">
        <f t="shared" si="20"/>
        <v>2.1576946303129452</v>
      </c>
      <c r="FH40" s="18">
        <f t="shared" si="20"/>
        <v>1.9295707793532513</v>
      </c>
      <c r="FI40" s="18">
        <f t="shared" si="20"/>
        <v>1.9041687257852713</v>
      </c>
      <c r="FJ40" s="18">
        <f t="shared" si="20"/>
        <v>1.9296239232442502</v>
      </c>
    </row>
    <row r="41" spans="1:166" x14ac:dyDescent="0.2">
      <c r="B41" t="str">
        <f t="shared" si="5"/>
        <v xml:space="preserve">   Manufacturing</v>
      </c>
      <c r="C41" s="19"/>
      <c r="D41" s="19">
        <f t="shared" ref="D41:AI41" si="21">100*((D10/C10)^4-1)</f>
        <v>-1.9838193572216167</v>
      </c>
      <c r="E41" s="19">
        <f t="shared" si="21"/>
        <v>3.1116202332279741</v>
      </c>
      <c r="F41" s="19">
        <f t="shared" si="21"/>
        <v>-5.7284477382132382</v>
      </c>
      <c r="G41" s="19">
        <f t="shared" si="21"/>
        <v>-4.1077569900447646</v>
      </c>
      <c r="H41" s="19">
        <f t="shared" si="21"/>
        <v>-0.76444943485760586</v>
      </c>
      <c r="I41" s="19">
        <f t="shared" si="21"/>
        <v>3.4359474115977173</v>
      </c>
      <c r="J41" s="19">
        <f t="shared" si="21"/>
        <v>-4.4922549837190466</v>
      </c>
      <c r="K41" s="19">
        <f t="shared" si="21"/>
        <v>-1.5955005218327156</v>
      </c>
      <c r="L41" s="19">
        <f t="shared" si="21"/>
        <v>-1.4744518920340566</v>
      </c>
      <c r="M41" s="19">
        <f t="shared" si="21"/>
        <v>-2.6899979612873826</v>
      </c>
      <c r="N41" s="19">
        <f t="shared" si="21"/>
        <v>-6.7287625264143891</v>
      </c>
      <c r="O41" s="19">
        <f t="shared" si="21"/>
        <v>-7.5958581892386139</v>
      </c>
      <c r="P41" s="19">
        <f t="shared" si="21"/>
        <v>-3.5356337471875054</v>
      </c>
      <c r="Q41" s="19">
        <f t="shared" si="21"/>
        <v>3.1754527200256177</v>
      </c>
      <c r="R41" s="19">
        <f t="shared" si="21"/>
        <v>-16.176217023938467</v>
      </c>
      <c r="S41" s="19">
        <f t="shared" si="21"/>
        <v>-6.8220746407650523</v>
      </c>
      <c r="T41" s="19">
        <f t="shared" si="21"/>
        <v>-1.717005360918944</v>
      </c>
      <c r="U41" s="19">
        <f t="shared" si="21"/>
        <v>-0.43321235983572182</v>
      </c>
      <c r="V41" s="19">
        <f t="shared" si="21"/>
        <v>-1.6547893762055343</v>
      </c>
      <c r="W41" s="19">
        <f t="shared" si="21"/>
        <v>5.7923955943594896</v>
      </c>
      <c r="X41" s="19">
        <f t="shared" si="21"/>
        <v>-4.370917543057395</v>
      </c>
      <c r="Y41" s="19">
        <f t="shared" si="21"/>
        <v>-9.2307782743642814</v>
      </c>
      <c r="Z41" s="19">
        <f t="shared" si="21"/>
        <v>-31.383615394850061</v>
      </c>
      <c r="AA41" s="19">
        <f t="shared" si="21"/>
        <v>47.25898801873096</v>
      </c>
      <c r="AB41" s="19">
        <f t="shared" si="21"/>
        <v>8.7945218519819068</v>
      </c>
      <c r="AC41" s="19">
        <f t="shared" si="21"/>
        <v>10.234912595597013</v>
      </c>
      <c r="AD41" s="19">
        <f t="shared" si="21"/>
        <v>12.897022871752451</v>
      </c>
      <c r="AE41" s="19">
        <f t="shared" si="21"/>
        <v>12.419623608844299</v>
      </c>
      <c r="AF41" s="19">
        <f t="shared" si="21"/>
        <v>12.409574427451053</v>
      </c>
      <c r="AG41" s="19">
        <f t="shared" si="21"/>
        <v>12.531066015575298</v>
      </c>
      <c r="AH41" s="19">
        <f t="shared" si="21"/>
        <v>11.535304572949446</v>
      </c>
      <c r="AI41" s="19">
        <f t="shared" si="21"/>
        <v>0.98264270787831176</v>
      </c>
      <c r="AJ41" s="19">
        <f t="shared" ref="AJ41:BO41" si="22">100*((AJ10/AI10)^4-1)</f>
        <v>4.3418057420054668</v>
      </c>
      <c r="AK41" s="19">
        <f t="shared" si="22"/>
        <v>-0.18106370311146147</v>
      </c>
      <c r="AL41" s="19">
        <f t="shared" si="22"/>
        <v>-5.0378781714661258</v>
      </c>
      <c r="AM41" s="19">
        <f t="shared" si="22"/>
        <v>-11.523777574351934</v>
      </c>
      <c r="AN41" s="19">
        <f t="shared" si="22"/>
        <v>-8.1332814223991523</v>
      </c>
      <c r="AO41" s="19">
        <f t="shared" si="22"/>
        <v>-9.683480141429035</v>
      </c>
      <c r="AP41" s="19">
        <f t="shared" si="22"/>
        <v>-6.7018359200547106</v>
      </c>
      <c r="AQ41" s="19">
        <f t="shared" si="22"/>
        <v>-14.600072281702447</v>
      </c>
      <c r="AR41" s="19">
        <f t="shared" si="22"/>
        <v>2.9006699080866172</v>
      </c>
      <c r="AS41" s="19">
        <f t="shared" si="22"/>
        <v>-3.3619074692856632</v>
      </c>
      <c r="AT41" s="19">
        <f t="shared" si="22"/>
        <v>-3.3904003744006039</v>
      </c>
      <c r="AU41" s="19">
        <f t="shared" si="22"/>
        <v>-5.5368840132300923</v>
      </c>
      <c r="AV41" s="19">
        <f t="shared" si="22"/>
        <v>-1.9221652087077046</v>
      </c>
      <c r="AW41" s="19">
        <f t="shared" si="22"/>
        <v>-2.4983150999913883</v>
      </c>
      <c r="AX41" s="19">
        <f t="shared" si="22"/>
        <v>-11.769490391156589</v>
      </c>
      <c r="AY41" s="19">
        <f t="shared" si="22"/>
        <v>-18.14447253966247</v>
      </c>
      <c r="AZ41" s="19">
        <f t="shared" si="22"/>
        <v>-8.154953143463695</v>
      </c>
      <c r="BA41" s="19">
        <f t="shared" si="22"/>
        <v>-9.4486054372359582</v>
      </c>
      <c r="BB41" s="19">
        <f t="shared" si="22"/>
        <v>-9.8295511405534057</v>
      </c>
      <c r="BC41" s="19">
        <f t="shared" si="22"/>
        <v>-11.627998126226757</v>
      </c>
      <c r="BD41" s="19">
        <f t="shared" si="22"/>
        <v>-8.1106131880482213</v>
      </c>
      <c r="BE41" s="19">
        <f t="shared" si="22"/>
        <v>-5.8340028178640484</v>
      </c>
      <c r="BF41" s="19">
        <f t="shared" si="22"/>
        <v>-5.4878262726519527</v>
      </c>
      <c r="BG41" s="19">
        <f t="shared" si="22"/>
        <v>-2.9016426214769186</v>
      </c>
      <c r="BH41" s="19">
        <f t="shared" si="22"/>
        <v>0.64807102007535811</v>
      </c>
      <c r="BI41" s="19">
        <f t="shared" si="22"/>
        <v>2.2314343703828898</v>
      </c>
      <c r="BJ41" s="19">
        <f t="shared" si="22"/>
        <v>4.6644920503575271</v>
      </c>
      <c r="BK41" s="19">
        <f t="shared" si="22"/>
        <v>4.4233014542782056</v>
      </c>
      <c r="BL41" s="19">
        <f t="shared" si="22"/>
        <v>8.5099538316310905</v>
      </c>
      <c r="BM41" s="19">
        <f t="shared" si="22"/>
        <v>-5.3378529703702267</v>
      </c>
      <c r="BN41" s="19">
        <f t="shared" si="22"/>
        <v>18.132447121697059</v>
      </c>
      <c r="BO41" s="19">
        <f t="shared" si="22"/>
        <v>6.3854279816183857</v>
      </c>
      <c r="BP41" s="19">
        <f t="shared" ref="BP41:CU41" si="23">100*((BP10/BO10)^4-1)</f>
        <v>3.8403851209212192</v>
      </c>
      <c r="BQ41" s="19">
        <f t="shared" si="23"/>
        <v>3.4614228767948729</v>
      </c>
      <c r="BR41" s="19">
        <f t="shared" si="23"/>
        <v>4.3672756176125427</v>
      </c>
      <c r="BS41" s="19">
        <f t="shared" si="23"/>
        <v>3.9829183989667172</v>
      </c>
      <c r="BT41" s="19">
        <f t="shared" si="23"/>
        <v>2.6163786316838467</v>
      </c>
      <c r="BU41" s="19">
        <f t="shared" si="23"/>
        <v>5.7515850490064135</v>
      </c>
      <c r="BV41" s="19">
        <f t="shared" si="23"/>
        <v>2.886743343040199</v>
      </c>
      <c r="BW41" s="19">
        <f t="shared" si="23"/>
        <v>2.3841592218040164</v>
      </c>
      <c r="BX41" s="19">
        <f t="shared" si="23"/>
        <v>-0.5470339818352099</v>
      </c>
      <c r="BY41" s="19">
        <f t="shared" si="23"/>
        <v>-0.54778312002503604</v>
      </c>
      <c r="BZ41" s="19">
        <f t="shared" si="23"/>
        <v>-21.687430274016741</v>
      </c>
      <c r="CA41" s="19">
        <f t="shared" si="23"/>
        <v>6.0595648062852447</v>
      </c>
      <c r="CB41" s="19">
        <f t="shared" si="23"/>
        <v>-12.970765714464061</v>
      </c>
      <c r="CC41" s="19">
        <f t="shared" si="23"/>
        <v>-8.4075191940675591</v>
      </c>
      <c r="CD41" s="19">
        <f t="shared" si="23"/>
        <v>-5.6227714510782789</v>
      </c>
      <c r="CE41" s="19">
        <f t="shared" si="23"/>
        <v>-1.9289218986388801</v>
      </c>
      <c r="CF41" s="19">
        <f t="shared" si="23"/>
        <v>-8.8721298744742771E-2</v>
      </c>
      <c r="CG41" s="19">
        <f t="shared" si="23"/>
        <v>0.71205771456890332</v>
      </c>
      <c r="CH41" s="19">
        <f t="shared" si="23"/>
        <v>3.7740204524064236</v>
      </c>
      <c r="CI41" s="19">
        <f t="shared" si="23"/>
        <v>5.73847452282501</v>
      </c>
      <c r="CJ41" s="19">
        <f t="shared" si="23"/>
        <v>8.1146420382344644</v>
      </c>
      <c r="CK41" s="19">
        <f t="shared" si="23"/>
        <v>8.1333301341303113</v>
      </c>
      <c r="CL41" s="19">
        <f t="shared" si="23"/>
        <v>6.8293598929219934</v>
      </c>
      <c r="CM41" s="19">
        <f t="shared" si="23"/>
        <v>4.0739027346941015</v>
      </c>
      <c r="CN41" s="19">
        <f t="shared" si="23"/>
        <v>4.9546784382726861</v>
      </c>
      <c r="CO41" s="19">
        <f t="shared" si="23"/>
        <v>4.8110576100408364</v>
      </c>
      <c r="CP41" s="19">
        <f t="shared" si="23"/>
        <v>3.2859711102517286</v>
      </c>
      <c r="CQ41" s="19">
        <f t="shared" si="23"/>
        <v>1.977983844899156</v>
      </c>
      <c r="CR41" s="19">
        <f t="shared" si="23"/>
        <v>0.23467282376288257</v>
      </c>
      <c r="CS41" s="19">
        <f t="shared" si="23"/>
        <v>-0.70113664919135843</v>
      </c>
      <c r="CT41" s="19">
        <f t="shared" si="23"/>
        <v>-0.31262187894314231</v>
      </c>
      <c r="CU41" s="19">
        <f t="shared" si="23"/>
        <v>-1.4021204739201543</v>
      </c>
      <c r="CV41" s="19">
        <f t="shared" ref="CV41:EA41" si="24">100*((CV10/CU10)^4-1)</f>
        <v>0.47234714160682145</v>
      </c>
      <c r="CW41" s="19">
        <f t="shared" si="24"/>
        <v>1.3410719044197661</v>
      </c>
      <c r="CX41" s="19">
        <f t="shared" si="24"/>
        <v>0.15655574303998776</v>
      </c>
      <c r="CY41" s="19">
        <f t="shared" si="24"/>
        <v>1.2571049846987536</v>
      </c>
      <c r="CZ41" s="19">
        <f t="shared" si="24"/>
        <v>-0.93221348978039797</v>
      </c>
      <c r="DA41" s="19">
        <f t="shared" si="24"/>
        <v>2.2059442269748653</v>
      </c>
      <c r="DB41" s="19">
        <f t="shared" si="24"/>
        <v>-1.3146268880601331</v>
      </c>
      <c r="DC41" s="19">
        <f t="shared" si="24"/>
        <v>-1.2417389254506639</v>
      </c>
      <c r="DD41" s="19">
        <f t="shared" si="24"/>
        <v>-1.2456056707557672</v>
      </c>
      <c r="DE41" s="19">
        <f t="shared" si="24"/>
        <v>-4.3220104995604691</v>
      </c>
      <c r="DF41" s="19">
        <f t="shared" si="24"/>
        <v>-5.8185712210537144</v>
      </c>
      <c r="DG41" s="19">
        <f t="shared" si="24"/>
        <v>-3.9661824861155437</v>
      </c>
      <c r="DH41" s="19">
        <f t="shared" si="24"/>
        <v>-2.4981137850457191</v>
      </c>
      <c r="DI41" s="19">
        <f t="shared" si="24"/>
        <v>-6.7014761819627395</v>
      </c>
      <c r="DJ41" s="19">
        <f t="shared" si="24"/>
        <v>-1.6555933888757757</v>
      </c>
      <c r="DK41" s="19">
        <f t="shared" si="24"/>
        <v>0.83909756433362404</v>
      </c>
      <c r="DL41" s="19">
        <f t="shared" si="24"/>
        <v>1.849079026170819</v>
      </c>
      <c r="DM41" s="19">
        <f t="shared" si="24"/>
        <v>2.431499973418827</v>
      </c>
      <c r="DN41" s="19">
        <f t="shared" si="24"/>
        <v>6.5996021809850758</v>
      </c>
      <c r="DO41" s="19">
        <f t="shared" si="24"/>
        <v>4.6302114119755267</v>
      </c>
      <c r="DP41" s="19">
        <f t="shared" si="24"/>
        <v>2.3511715471220995</v>
      </c>
      <c r="DQ41" s="19">
        <f t="shared" si="24"/>
        <v>-0.15971248561528206</v>
      </c>
      <c r="DR41" s="19">
        <f t="shared" si="24"/>
        <v>-7.9912092705303195E-2</v>
      </c>
      <c r="DS41" s="19">
        <f t="shared" si="24"/>
        <v>-2.0626042687856616</v>
      </c>
      <c r="DT41" s="19">
        <f t="shared" si="24"/>
        <v>-27.596658796187114</v>
      </c>
      <c r="DU41" s="19">
        <f t="shared" si="24"/>
        <v>-15.554540502624691</v>
      </c>
      <c r="DV41" s="19">
        <f t="shared" si="24"/>
        <v>-10.719287660596333</v>
      </c>
      <c r="DW41" s="19">
        <f t="shared" si="24"/>
        <v>-7.3612351675218513</v>
      </c>
      <c r="DX41" s="19">
        <f t="shared" si="24"/>
        <v>-4.3125333520655502</v>
      </c>
      <c r="DY41" s="19">
        <f t="shared" si="24"/>
        <v>-0.86444444515703101</v>
      </c>
      <c r="DZ41" s="19">
        <f t="shared" si="24"/>
        <v>6.0222903352297408</v>
      </c>
      <c r="EA41" s="19">
        <f t="shared" si="24"/>
        <v>3.2752597566806374</v>
      </c>
      <c r="EB41" s="19">
        <f t="shared" ref="EB41:FJ41" si="25">100*((EB10/EA10)^4-1)</f>
        <v>2.5734417474498228</v>
      </c>
      <c r="EC41" s="19">
        <f t="shared" si="25"/>
        <v>5.6506462856179551</v>
      </c>
      <c r="ED41" s="19">
        <f t="shared" si="25"/>
        <v>3.9431921329025288</v>
      </c>
      <c r="EE41" s="19">
        <f t="shared" si="25"/>
        <v>0.82729652531572384</v>
      </c>
      <c r="EF41" s="19">
        <f t="shared" si="25"/>
        <v>2.5852776126914057</v>
      </c>
      <c r="EG41" s="19">
        <f t="shared" si="25"/>
        <v>3.9649402613565199</v>
      </c>
      <c r="EH41" s="19">
        <f t="shared" si="25"/>
        <v>4.5759270082228909</v>
      </c>
      <c r="EI41" s="19">
        <f t="shared" si="25"/>
        <v>2.9690932737136633</v>
      </c>
      <c r="EJ41" s="19">
        <f t="shared" si="25"/>
        <v>2.4965361884771387</v>
      </c>
      <c r="EK41" s="19">
        <f t="shared" si="25"/>
        <v>8.7825222506676681E-2</v>
      </c>
      <c r="EL41" s="19">
        <f t="shared" si="25"/>
        <v>-30.485604760989769</v>
      </c>
      <c r="EM41" s="18">
        <f t="shared" si="25"/>
        <v>22.240822448442209</v>
      </c>
      <c r="EN41" s="18">
        <f t="shared" si="25"/>
        <v>0.26410961830301005</v>
      </c>
      <c r="EO41" s="18">
        <f t="shared" si="25"/>
        <v>0.26860417973826323</v>
      </c>
      <c r="EP41" s="18">
        <f t="shared" si="25"/>
        <v>-0.19761365820333276</v>
      </c>
      <c r="EQ41" s="18">
        <f t="shared" si="25"/>
        <v>0.25674984119756772</v>
      </c>
      <c r="ER41" s="18">
        <f t="shared" si="25"/>
        <v>1.9522822445412702</v>
      </c>
      <c r="ES41" s="18">
        <f t="shared" si="25"/>
        <v>1.464457368578076</v>
      </c>
      <c r="ET41" s="18">
        <f t="shared" si="25"/>
        <v>0.77290800656697467</v>
      </c>
      <c r="EU41" s="18">
        <f t="shared" si="25"/>
        <v>1.1161539556022948</v>
      </c>
      <c r="EV41" s="18">
        <f t="shared" si="25"/>
        <v>1.1893799954182827</v>
      </c>
      <c r="EW41" s="18">
        <f t="shared" si="25"/>
        <v>0.79681365811028471</v>
      </c>
      <c r="EX41" s="18">
        <f t="shared" si="25"/>
        <v>0.46178037676432027</v>
      </c>
      <c r="EY41" s="18">
        <f t="shared" si="25"/>
        <v>0.65844906325773778</v>
      </c>
      <c r="EZ41" s="18">
        <f t="shared" si="25"/>
        <v>0.74903597188384907</v>
      </c>
      <c r="FA41" s="18">
        <f t="shared" si="25"/>
        <v>0.73740670334057068</v>
      </c>
      <c r="FB41" s="18">
        <f t="shared" si="25"/>
        <v>0.80323761160383533</v>
      </c>
      <c r="FC41" s="18">
        <f t="shared" si="25"/>
        <v>0.95731930247529018</v>
      </c>
      <c r="FD41" s="18">
        <f t="shared" si="25"/>
        <v>1.4086234846001799</v>
      </c>
      <c r="FE41" s="18">
        <f t="shared" si="25"/>
        <v>1.4476230605436458</v>
      </c>
      <c r="FF41" s="18">
        <f t="shared" si="25"/>
        <v>1.3652576799891403</v>
      </c>
      <c r="FG41" s="18">
        <f t="shared" si="25"/>
        <v>0.74289796441089351</v>
      </c>
      <c r="FH41" s="18">
        <f t="shared" si="25"/>
        <v>0.64246665845748563</v>
      </c>
      <c r="FI41" s="18">
        <f t="shared" si="25"/>
        <v>0.66252786285228016</v>
      </c>
      <c r="FJ41" s="18">
        <f t="shared" si="25"/>
        <v>0.54960753018731268</v>
      </c>
    </row>
    <row r="42" spans="1:166" x14ac:dyDescent="0.2">
      <c r="B42" t="str">
        <f t="shared" si="5"/>
        <v xml:space="preserve">      Aerospace</v>
      </c>
      <c r="C42" s="19"/>
      <c r="D42" s="19">
        <f t="shared" ref="D42:AI42" si="26">100*((D11/C11)^4-1)</f>
        <v>-5.1675935199043348</v>
      </c>
      <c r="E42" s="19">
        <f t="shared" si="26"/>
        <v>-1.1816709318837271</v>
      </c>
      <c r="F42" s="19">
        <f t="shared" si="26"/>
        <v>-2.8266761245314243</v>
      </c>
      <c r="G42" s="19">
        <f t="shared" si="26"/>
        <v>3.6459361906537424</v>
      </c>
      <c r="H42" s="19">
        <f t="shared" si="26"/>
        <v>1.1936603216882835</v>
      </c>
      <c r="I42" s="19">
        <f t="shared" si="26"/>
        <v>3.9676560941395156</v>
      </c>
      <c r="J42" s="19">
        <f t="shared" si="26"/>
        <v>-4.1576707418960135</v>
      </c>
      <c r="K42" s="19">
        <f t="shared" si="26"/>
        <v>-1.8839625676797644</v>
      </c>
      <c r="L42" s="19">
        <f t="shared" si="26"/>
        <v>-5.9397709565734313</v>
      </c>
      <c r="M42" s="19">
        <f t="shared" si="26"/>
        <v>-5.5665089962885101</v>
      </c>
      <c r="N42" s="19">
        <f t="shared" si="26"/>
        <v>-7.9732491477598195</v>
      </c>
      <c r="O42" s="19">
        <f t="shared" si="26"/>
        <v>-6.8350220883837238</v>
      </c>
      <c r="P42" s="19">
        <f t="shared" si="26"/>
        <v>-11.344926665809851</v>
      </c>
      <c r="Q42" s="19">
        <f t="shared" si="26"/>
        <v>-7.5328513512238349</v>
      </c>
      <c r="R42" s="19">
        <f t="shared" si="26"/>
        <v>-20.688652851899736</v>
      </c>
      <c r="S42" s="19">
        <f t="shared" si="26"/>
        <v>-12.184171283425638</v>
      </c>
      <c r="T42" s="19">
        <f t="shared" si="26"/>
        <v>-7.8294569883896159</v>
      </c>
      <c r="U42" s="19">
        <f t="shared" si="26"/>
        <v>-2.8151593637127936</v>
      </c>
      <c r="V42" s="19">
        <f t="shared" si="26"/>
        <v>-1.3505715060467938</v>
      </c>
      <c r="W42" s="19">
        <f t="shared" si="26"/>
        <v>-3.4357186469046064</v>
      </c>
      <c r="X42" s="19">
        <f t="shared" si="26"/>
        <v>-7.1293058304079837</v>
      </c>
      <c r="Y42" s="19">
        <f t="shared" si="26"/>
        <v>-27.904272751274295</v>
      </c>
      <c r="Z42" s="19">
        <f t="shared" si="26"/>
        <v>-60.320901350372026</v>
      </c>
      <c r="AA42" s="19">
        <f t="shared" si="26"/>
        <v>143.20745597636403</v>
      </c>
      <c r="AB42" s="19">
        <f t="shared" si="26"/>
        <v>12.277599541880013</v>
      </c>
      <c r="AC42" s="19">
        <f t="shared" si="26"/>
        <v>23.884407574128865</v>
      </c>
      <c r="AD42" s="19">
        <f t="shared" si="26"/>
        <v>26.049854398809845</v>
      </c>
      <c r="AE42" s="19">
        <f t="shared" si="26"/>
        <v>24.812125391989003</v>
      </c>
      <c r="AF42" s="19">
        <f t="shared" si="26"/>
        <v>15.843544073773263</v>
      </c>
      <c r="AG42" s="19">
        <f t="shared" si="26"/>
        <v>22.616439708972823</v>
      </c>
      <c r="AH42" s="19">
        <f t="shared" si="26"/>
        <v>15.441329413886095</v>
      </c>
      <c r="AI42" s="19">
        <f t="shared" si="26"/>
        <v>-0.12366670340971941</v>
      </c>
      <c r="AJ42" s="19">
        <f t="shared" ref="AJ42:BO42" si="27">100*((AJ11/AI11)^4-1)</f>
        <v>3.6377049059547417</v>
      </c>
      <c r="AK42" s="19">
        <f t="shared" si="27"/>
        <v>-0.61189968845039022</v>
      </c>
      <c r="AL42" s="19">
        <f t="shared" si="27"/>
        <v>-7.8648924021868964</v>
      </c>
      <c r="AM42" s="19">
        <f t="shared" si="27"/>
        <v>-16.651628567918266</v>
      </c>
      <c r="AN42" s="19">
        <f t="shared" si="27"/>
        <v>-18.504359111609368</v>
      </c>
      <c r="AO42" s="19">
        <f t="shared" si="27"/>
        <v>-18.217286970266745</v>
      </c>
      <c r="AP42" s="19">
        <f t="shared" si="27"/>
        <v>-14.658549209183768</v>
      </c>
      <c r="AQ42" s="19">
        <f t="shared" si="27"/>
        <v>-29.906008750120172</v>
      </c>
      <c r="AR42" s="19">
        <f t="shared" si="27"/>
        <v>15.344882428464434</v>
      </c>
      <c r="AS42" s="19">
        <f t="shared" si="27"/>
        <v>-3.6152655548790102</v>
      </c>
      <c r="AT42" s="19">
        <f t="shared" si="27"/>
        <v>-0.64179495974765466</v>
      </c>
      <c r="AU42" s="19">
        <f t="shared" si="27"/>
        <v>1.6207125501574327</v>
      </c>
      <c r="AV42" s="19">
        <f t="shared" si="27"/>
        <v>2.265282363964749</v>
      </c>
      <c r="AW42" s="19">
        <f t="shared" si="27"/>
        <v>4.7079509797973929</v>
      </c>
      <c r="AX42" s="19">
        <f t="shared" si="27"/>
        <v>-7.5075796523613842</v>
      </c>
      <c r="AY42" s="19">
        <f t="shared" si="27"/>
        <v>-27.358568524675519</v>
      </c>
      <c r="AZ42" s="19">
        <f t="shared" si="27"/>
        <v>-13.382152449009954</v>
      </c>
      <c r="BA42" s="19">
        <f t="shared" si="27"/>
        <v>-14.649174968378498</v>
      </c>
      <c r="BB42" s="19">
        <f t="shared" si="27"/>
        <v>-10.113480871436597</v>
      </c>
      <c r="BC42" s="19">
        <f t="shared" si="27"/>
        <v>-18.937455600066755</v>
      </c>
      <c r="BD42" s="19">
        <f t="shared" si="27"/>
        <v>-12.577220400366862</v>
      </c>
      <c r="BE42" s="19">
        <f t="shared" si="27"/>
        <v>-12.415099358534199</v>
      </c>
      <c r="BF42" s="19">
        <f t="shared" si="27"/>
        <v>-9.227554216054779</v>
      </c>
      <c r="BG42" s="19">
        <f t="shared" si="27"/>
        <v>-7.9893648807973445</v>
      </c>
      <c r="BH42" s="19">
        <f t="shared" si="27"/>
        <v>-2.4780547758054161</v>
      </c>
      <c r="BI42" s="19">
        <f t="shared" si="27"/>
        <v>2.0754569570024861</v>
      </c>
      <c r="BJ42" s="19">
        <f t="shared" si="27"/>
        <v>8.4511376884756295</v>
      </c>
      <c r="BK42" s="19">
        <f t="shared" si="27"/>
        <v>9.4652232402917527</v>
      </c>
      <c r="BL42" s="19">
        <f t="shared" si="27"/>
        <v>10.887132015678747</v>
      </c>
      <c r="BM42" s="19">
        <f t="shared" si="27"/>
        <v>-16.321951342363516</v>
      </c>
      <c r="BN42" s="19">
        <f t="shared" si="27"/>
        <v>48.79060163023923</v>
      </c>
      <c r="BO42" s="19">
        <f t="shared" si="27"/>
        <v>9.366419535076087</v>
      </c>
      <c r="BP42" s="19">
        <f t="shared" ref="BP42:CU42" si="28">100*((BP11/BO11)^4-1)</f>
        <v>5.4191152328551206</v>
      </c>
      <c r="BQ42" s="19">
        <f t="shared" si="28"/>
        <v>10.276773705579778</v>
      </c>
      <c r="BR42" s="19">
        <f t="shared" si="28"/>
        <v>10.223232794712999</v>
      </c>
      <c r="BS42" s="19">
        <f t="shared" si="28"/>
        <v>8.7819365037317567</v>
      </c>
      <c r="BT42" s="19">
        <f t="shared" si="28"/>
        <v>6.4899312980708279</v>
      </c>
      <c r="BU42" s="19">
        <f t="shared" si="28"/>
        <v>11.324898686834306</v>
      </c>
      <c r="BV42" s="19">
        <f t="shared" si="28"/>
        <v>8.4090530065735756</v>
      </c>
      <c r="BW42" s="19">
        <f t="shared" si="28"/>
        <v>6.7994545974195075</v>
      </c>
      <c r="BX42" s="19">
        <f t="shared" si="28"/>
        <v>2.1926235729850418</v>
      </c>
      <c r="BY42" s="19">
        <f t="shared" si="28"/>
        <v>5.6049471164528519</v>
      </c>
      <c r="BZ42" s="19">
        <f t="shared" si="28"/>
        <v>-33.463790875245103</v>
      </c>
      <c r="CA42" s="19">
        <f t="shared" si="28"/>
        <v>46.870132386118748</v>
      </c>
      <c r="CB42" s="19">
        <f t="shared" si="28"/>
        <v>-8.0022308426803015</v>
      </c>
      <c r="CC42" s="19">
        <f t="shared" si="28"/>
        <v>-5.2858858057302616</v>
      </c>
      <c r="CD42" s="19">
        <f t="shared" si="28"/>
        <v>-3.5402160677421524</v>
      </c>
      <c r="CE42" s="19">
        <f t="shared" si="28"/>
        <v>-2.2226104084546283</v>
      </c>
      <c r="CF42" s="19">
        <f t="shared" si="28"/>
        <v>-2.7454388088626547</v>
      </c>
      <c r="CG42" s="19">
        <f t="shared" si="28"/>
        <v>0.87584325213110326</v>
      </c>
      <c r="CH42" s="19">
        <f t="shared" si="28"/>
        <v>3.8881928228436058</v>
      </c>
      <c r="CI42" s="19">
        <f t="shared" si="28"/>
        <v>6.720393510224465</v>
      </c>
      <c r="CJ42" s="19">
        <f t="shared" si="28"/>
        <v>11.316699059996704</v>
      </c>
      <c r="CK42" s="19">
        <f t="shared" si="28"/>
        <v>15.174377042725018</v>
      </c>
      <c r="CL42" s="19">
        <f t="shared" si="28"/>
        <v>10.093769492409898</v>
      </c>
      <c r="CM42" s="19">
        <f t="shared" si="28"/>
        <v>5.5641839632080803</v>
      </c>
      <c r="CN42" s="19">
        <f t="shared" si="28"/>
        <v>6.4508493207433792</v>
      </c>
      <c r="CO42" s="19">
        <f t="shared" si="28"/>
        <v>9.8771079230517422</v>
      </c>
      <c r="CP42" s="19">
        <f t="shared" si="28"/>
        <v>5.7344162821822531</v>
      </c>
      <c r="CQ42" s="19">
        <f t="shared" si="28"/>
        <v>0.87718773230476277</v>
      </c>
      <c r="CR42" s="19">
        <f t="shared" si="28"/>
        <v>-1.7334367397802808</v>
      </c>
      <c r="CS42" s="19">
        <f t="shared" si="28"/>
        <v>-2.6028972737730638</v>
      </c>
      <c r="CT42" s="19">
        <f t="shared" si="28"/>
        <v>-4.4798594332039361</v>
      </c>
      <c r="CU42" s="19">
        <f t="shared" si="28"/>
        <v>-3.6659689641925564</v>
      </c>
      <c r="CV42" s="19">
        <f t="shared" ref="CV42:EA42" si="29">100*((CV11/CU11)^4-1)</f>
        <v>-0.74835966938894272</v>
      </c>
      <c r="CW42" s="19">
        <f t="shared" si="29"/>
        <v>1.8167590229361874</v>
      </c>
      <c r="CX42" s="19">
        <f t="shared" si="29"/>
        <v>-1.63656580641518</v>
      </c>
      <c r="CY42" s="19">
        <f t="shared" si="29"/>
        <v>-1.4947420227120922</v>
      </c>
      <c r="CZ42" s="19">
        <f t="shared" si="29"/>
        <v>-0.75230059187983978</v>
      </c>
      <c r="DA42" s="19">
        <f t="shared" si="29"/>
        <v>0.30268612495152336</v>
      </c>
      <c r="DB42" s="19">
        <f t="shared" si="29"/>
        <v>-2.395100930714178</v>
      </c>
      <c r="DC42" s="19">
        <f t="shared" si="29"/>
        <v>-3.005043937805818</v>
      </c>
      <c r="DD42" s="19">
        <f t="shared" si="29"/>
        <v>-4.2194455185587953</v>
      </c>
      <c r="DE42" s="19">
        <f t="shared" si="29"/>
        <v>-7.3721001564218795</v>
      </c>
      <c r="DF42" s="19">
        <f t="shared" si="29"/>
        <v>-10.451063106448832</v>
      </c>
      <c r="DG42" s="19">
        <f t="shared" si="29"/>
        <v>-6.6405739877034575</v>
      </c>
      <c r="DH42" s="19">
        <f t="shared" si="29"/>
        <v>-8.4631941165548064</v>
      </c>
      <c r="DI42" s="19">
        <f t="shared" si="29"/>
        <v>-10.523086253303271</v>
      </c>
      <c r="DJ42" s="19">
        <f t="shared" si="29"/>
        <v>-4.266501688920199</v>
      </c>
      <c r="DK42" s="19">
        <f t="shared" si="29"/>
        <v>1.4102911522701378</v>
      </c>
      <c r="DL42" s="19">
        <f t="shared" si="29"/>
        <v>3.0039883674300549</v>
      </c>
      <c r="DM42" s="19">
        <f t="shared" si="29"/>
        <v>6.0293789990965685</v>
      </c>
      <c r="DN42" s="19">
        <f t="shared" si="29"/>
        <v>9.7384044282507141</v>
      </c>
      <c r="DO42" s="19">
        <f t="shared" si="29"/>
        <v>5.4525374306070962</v>
      </c>
      <c r="DP42" s="19">
        <f t="shared" si="29"/>
        <v>5.3792272687141818</v>
      </c>
      <c r="DQ42" s="19">
        <f t="shared" si="29"/>
        <v>2.296871125768507</v>
      </c>
      <c r="DR42" s="19">
        <f t="shared" si="29"/>
        <v>-0.48435834319034976</v>
      </c>
      <c r="DS42" s="19">
        <f t="shared" si="29"/>
        <v>0.32428023665513894</v>
      </c>
      <c r="DT42" s="19">
        <f t="shared" si="29"/>
        <v>-22.150649077188245</v>
      </c>
      <c r="DU42" s="19">
        <f t="shared" si="29"/>
        <v>-29.592147526700717</v>
      </c>
      <c r="DV42" s="19">
        <f t="shared" si="29"/>
        <v>-22.916888796317082</v>
      </c>
      <c r="DW42" s="19">
        <f t="shared" si="29"/>
        <v>-14.937422356885865</v>
      </c>
      <c r="DX42" s="19">
        <f t="shared" si="29"/>
        <v>-7.7080966907470128</v>
      </c>
      <c r="DY42" s="19">
        <f t="shared" si="29"/>
        <v>-3.7830685081673976</v>
      </c>
      <c r="DZ42" s="19">
        <f t="shared" si="29"/>
        <v>8.4352520718131494</v>
      </c>
      <c r="EA42" s="19">
        <f t="shared" si="29"/>
        <v>6.4809210638259174</v>
      </c>
      <c r="EB42" s="19">
        <f t="shared" ref="EB42:FJ42" si="30">100*((EB11/EA11)^4-1)</f>
        <v>8.3490449842179579</v>
      </c>
      <c r="EC42" s="19">
        <f t="shared" si="30"/>
        <v>15.481893759013875</v>
      </c>
      <c r="ED42" s="19">
        <f t="shared" si="30"/>
        <v>9.9747796201037797</v>
      </c>
      <c r="EE42" s="19">
        <f t="shared" si="30"/>
        <v>3.496514848344523</v>
      </c>
      <c r="EF42" s="19">
        <f t="shared" si="30"/>
        <v>9.0362477425994356</v>
      </c>
      <c r="EG42" s="19">
        <f t="shared" si="30"/>
        <v>14.08337974234124</v>
      </c>
      <c r="EH42" s="19">
        <f t="shared" si="30"/>
        <v>10.081113133447882</v>
      </c>
      <c r="EI42" s="19">
        <f t="shared" si="30"/>
        <v>5.3775703380529283</v>
      </c>
      <c r="EJ42" s="19">
        <f t="shared" si="30"/>
        <v>5.3062486162744671</v>
      </c>
      <c r="EK42" s="19">
        <f t="shared" si="30"/>
        <v>4.1733566487665463</v>
      </c>
      <c r="EL42" s="19">
        <f t="shared" si="30"/>
        <v>-45.793408682691819</v>
      </c>
      <c r="EM42" s="18">
        <f t="shared" si="30"/>
        <v>49.408919117408281</v>
      </c>
      <c r="EN42" s="18">
        <f t="shared" si="30"/>
        <v>1.8427052104546648</v>
      </c>
      <c r="EO42" s="18">
        <f t="shared" si="30"/>
        <v>2.0956429954724909</v>
      </c>
      <c r="EP42" s="18">
        <f t="shared" si="30"/>
        <v>1.6669347779642685</v>
      </c>
      <c r="EQ42" s="18">
        <f t="shared" si="30"/>
        <v>3.3267470134921151</v>
      </c>
      <c r="ER42" s="18">
        <f t="shared" si="30"/>
        <v>4.6153482638220611</v>
      </c>
      <c r="ES42" s="18">
        <f t="shared" si="30"/>
        <v>3.790146108666792</v>
      </c>
      <c r="ET42" s="18">
        <f t="shared" si="30"/>
        <v>2.6510663335866935</v>
      </c>
      <c r="EU42" s="18">
        <f t="shared" si="30"/>
        <v>2.904132263780923</v>
      </c>
      <c r="EV42" s="18">
        <f t="shared" si="30"/>
        <v>3.2044043071879802</v>
      </c>
      <c r="EW42" s="18">
        <f t="shared" si="30"/>
        <v>2.711971931406687</v>
      </c>
      <c r="EX42" s="18">
        <f t="shared" si="30"/>
        <v>1.6744347060789977</v>
      </c>
      <c r="EY42" s="18">
        <f t="shared" si="30"/>
        <v>1.5282751626134461</v>
      </c>
      <c r="EZ42" s="18">
        <f t="shared" si="30"/>
        <v>1.8604511131226076</v>
      </c>
      <c r="FA42" s="18">
        <f t="shared" si="30"/>
        <v>1.5628505173305163</v>
      </c>
      <c r="FB42" s="18">
        <f t="shared" si="30"/>
        <v>1.3666428057329316</v>
      </c>
      <c r="FC42" s="18">
        <f t="shared" si="30"/>
        <v>0.73932864807184639</v>
      </c>
      <c r="FD42" s="18">
        <f t="shared" si="30"/>
        <v>1.2825445813814618</v>
      </c>
      <c r="FE42" s="18">
        <f t="shared" si="30"/>
        <v>0.96019336868093941</v>
      </c>
      <c r="FF42" s="18">
        <f t="shared" si="30"/>
        <v>0.92530578689244969</v>
      </c>
      <c r="FG42" s="18">
        <f t="shared" si="30"/>
        <v>7.7080234609727682E-3</v>
      </c>
      <c r="FH42" s="18">
        <f t="shared" si="30"/>
        <v>-9.3525474150546462E-2</v>
      </c>
      <c r="FI42" s="18">
        <f t="shared" si="30"/>
        <v>-0.12644295125185945</v>
      </c>
      <c r="FJ42" s="18">
        <f t="shared" si="30"/>
        <v>-0.11790586343983778</v>
      </c>
    </row>
    <row r="43" spans="1:166" x14ac:dyDescent="0.2">
      <c r="B43" t="str">
        <f t="shared" si="5"/>
        <v xml:space="preserve"> Services providing</v>
      </c>
      <c r="C43" s="19"/>
      <c r="D43" s="19">
        <f t="shared" ref="D43:AI43" si="31">100*((D12/C12)^4-1)</f>
        <v>4.558998457000607</v>
      </c>
      <c r="E43" s="19">
        <f t="shared" si="31"/>
        <v>5.1066220572963505</v>
      </c>
      <c r="F43" s="19">
        <f t="shared" si="31"/>
        <v>-0.96421022765935671</v>
      </c>
      <c r="G43" s="19">
        <f t="shared" si="31"/>
        <v>-0.2700715340426485</v>
      </c>
      <c r="H43" s="19">
        <f t="shared" si="31"/>
        <v>2.3598752374683452</v>
      </c>
      <c r="I43" s="19">
        <f t="shared" si="31"/>
        <v>2.0083855708381337</v>
      </c>
      <c r="J43" s="19">
        <f t="shared" si="31"/>
        <v>0.40993245464275851</v>
      </c>
      <c r="K43" s="19">
        <f t="shared" si="31"/>
        <v>4.2330690707095719</v>
      </c>
      <c r="L43" s="19">
        <f t="shared" si="31"/>
        <v>0.85878301091550924</v>
      </c>
      <c r="M43" s="19">
        <f t="shared" si="31"/>
        <v>0.63829170668507906</v>
      </c>
      <c r="N43" s="19">
        <f t="shared" si="31"/>
        <v>3.0581836346771141</v>
      </c>
      <c r="O43" s="19">
        <f t="shared" si="31"/>
        <v>3.5079617195176827</v>
      </c>
      <c r="P43" s="19">
        <f t="shared" si="31"/>
        <v>3.7124787523808767</v>
      </c>
      <c r="Q43" s="19">
        <f t="shared" si="31"/>
        <v>7.0906902870552679</v>
      </c>
      <c r="R43" s="19">
        <f t="shared" si="31"/>
        <v>-3.5485519976611979</v>
      </c>
      <c r="S43" s="19">
        <f t="shared" si="31"/>
        <v>4.1576281528971082</v>
      </c>
      <c r="T43" s="19">
        <f t="shared" si="31"/>
        <v>2.9264715363336746</v>
      </c>
      <c r="U43" s="19">
        <f t="shared" si="31"/>
        <v>2.5442791448623714</v>
      </c>
      <c r="V43" s="19">
        <f t="shared" si="31"/>
        <v>4.6335091971188458</v>
      </c>
      <c r="W43" s="19">
        <f t="shared" si="31"/>
        <v>2.7504888815907513</v>
      </c>
      <c r="X43" s="19">
        <f t="shared" si="31"/>
        <v>1.2863197682125405</v>
      </c>
      <c r="Y43" s="19">
        <f t="shared" si="31"/>
        <v>3.5151921563371324</v>
      </c>
      <c r="Z43" s="19">
        <f t="shared" si="31"/>
        <v>3.7035141566278185</v>
      </c>
      <c r="AA43" s="19">
        <f t="shared" si="31"/>
        <v>4.6134220606889542</v>
      </c>
      <c r="AB43" s="19">
        <f t="shared" si="31"/>
        <v>2.1480832301421282</v>
      </c>
      <c r="AC43" s="19">
        <f t="shared" si="31"/>
        <v>3.9930438353681152</v>
      </c>
      <c r="AD43" s="19">
        <f t="shared" si="31"/>
        <v>5.1023660393449743</v>
      </c>
      <c r="AE43" s="19">
        <f t="shared" si="31"/>
        <v>2.5303518575601203</v>
      </c>
      <c r="AF43" s="19">
        <f t="shared" si="31"/>
        <v>7.7849673047650336</v>
      </c>
      <c r="AG43" s="19">
        <f t="shared" si="31"/>
        <v>2.9797351815661344</v>
      </c>
      <c r="AH43" s="19">
        <f t="shared" si="31"/>
        <v>4.5490563775567816</v>
      </c>
      <c r="AI43" s="19">
        <f t="shared" si="31"/>
        <v>4.0694906163545985</v>
      </c>
      <c r="AJ43" s="19">
        <f t="shared" ref="AJ43:BO43" si="32">100*((AJ12/AI12)^4-1)</f>
        <v>5.7056583613988909</v>
      </c>
      <c r="AK43" s="19">
        <f t="shared" si="32"/>
        <v>3.8939612629615095</v>
      </c>
      <c r="AL43" s="19">
        <f t="shared" si="32"/>
        <v>4.412608380371208</v>
      </c>
      <c r="AM43" s="19">
        <f t="shared" si="32"/>
        <v>3.8016685600193778</v>
      </c>
      <c r="AN43" s="19">
        <f t="shared" si="32"/>
        <v>3.1477498133511306</v>
      </c>
      <c r="AO43" s="19">
        <f t="shared" si="32"/>
        <v>5.5036047945280497</v>
      </c>
      <c r="AP43" s="19">
        <f t="shared" si="32"/>
        <v>4.4054413458869845</v>
      </c>
      <c r="AQ43" s="19">
        <f t="shared" si="32"/>
        <v>4.0626099888189771</v>
      </c>
      <c r="AR43" s="19">
        <f t="shared" si="32"/>
        <v>2.2236237008594228</v>
      </c>
      <c r="AS43" s="19">
        <f t="shared" si="32"/>
        <v>2.7488993569312559</v>
      </c>
      <c r="AT43" s="19">
        <f t="shared" si="32"/>
        <v>2.8371627265076249</v>
      </c>
      <c r="AU43" s="19">
        <f t="shared" si="32"/>
        <v>-2.0432674315567945</v>
      </c>
      <c r="AV43" s="19">
        <f t="shared" si="32"/>
        <v>-1.950682342442478</v>
      </c>
      <c r="AW43" s="19">
        <f t="shared" si="32"/>
        <v>-4.0502195186778778</v>
      </c>
      <c r="AX43" s="19">
        <f t="shared" si="32"/>
        <v>-4.7080490276009694</v>
      </c>
      <c r="AY43" s="19">
        <f t="shared" si="32"/>
        <v>-2.8021964152651901</v>
      </c>
      <c r="AZ43" s="19">
        <f t="shared" si="32"/>
        <v>-0.86371855263153163</v>
      </c>
      <c r="BA43" s="19">
        <f t="shared" si="32"/>
        <v>2.9139549440868384</v>
      </c>
      <c r="BB43" s="19">
        <f t="shared" si="32"/>
        <v>0.25171166556194891</v>
      </c>
      <c r="BC43" s="19">
        <f t="shared" si="32"/>
        <v>0.53962373633282823</v>
      </c>
      <c r="BD43" s="19">
        <f t="shared" si="32"/>
        <v>-0.45337873695555642</v>
      </c>
      <c r="BE43" s="19">
        <f t="shared" si="32"/>
        <v>0.58757242867872872</v>
      </c>
      <c r="BF43" s="19">
        <f t="shared" si="32"/>
        <v>1.6347780195078654</v>
      </c>
      <c r="BG43" s="19">
        <f t="shared" si="32"/>
        <v>-2.3796067594505921E-2</v>
      </c>
      <c r="BH43" s="19">
        <f t="shared" si="32"/>
        <v>2.0504467076358335</v>
      </c>
      <c r="BI43" s="19">
        <f t="shared" si="32"/>
        <v>1.0578931214141774</v>
      </c>
      <c r="BJ43" s="19">
        <f t="shared" si="32"/>
        <v>2.1785239382624111</v>
      </c>
      <c r="BK43" s="19">
        <f t="shared" si="32"/>
        <v>1.1915339558532079</v>
      </c>
      <c r="BL43" s="19">
        <f t="shared" si="32"/>
        <v>2.696796986500849</v>
      </c>
      <c r="BM43" s="19">
        <f t="shared" si="32"/>
        <v>3.0946633250810152</v>
      </c>
      <c r="BN43" s="19">
        <f t="shared" si="32"/>
        <v>2.3641775412024169</v>
      </c>
      <c r="BO43" s="19">
        <f t="shared" si="32"/>
        <v>1.9188540897724815</v>
      </c>
      <c r="BP43" s="19">
        <f t="shared" ref="BP43:CU43" si="33">100*((BP12/BO12)^4-1)</f>
        <v>2.3390487632066082</v>
      </c>
      <c r="BQ43" s="19">
        <f t="shared" si="33"/>
        <v>2.5683084707986081</v>
      </c>
      <c r="BR43" s="19">
        <f t="shared" si="33"/>
        <v>1.8407562137853661</v>
      </c>
      <c r="BS43" s="19">
        <f t="shared" si="33"/>
        <v>3.5858647317495551</v>
      </c>
      <c r="BT43" s="19">
        <f t="shared" si="33"/>
        <v>2.0420671603399443</v>
      </c>
      <c r="BU43" s="19">
        <f t="shared" si="33"/>
        <v>2.3920917316230472</v>
      </c>
      <c r="BV43" s="19">
        <f t="shared" si="33"/>
        <v>2.5685694948919258</v>
      </c>
      <c r="BW43" s="19">
        <f t="shared" si="33"/>
        <v>3.0997735971150853</v>
      </c>
      <c r="BX43" s="19">
        <f t="shared" si="33"/>
        <v>0.31534139817077644</v>
      </c>
      <c r="BY43" s="19">
        <f t="shared" si="33"/>
        <v>1.9017419990488671</v>
      </c>
      <c r="BZ43" s="19">
        <f t="shared" si="33"/>
        <v>-3.790228070378121</v>
      </c>
      <c r="CA43" s="19">
        <f t="shared" si="33"/>
        <v>-5.3426539545082257</v>
      </c>
      <c r="CB43" s="19">
        <f t="shared" si="33"/>
        <v>-6.5866231018139043</v>
      </c>
      <c r="CC43" s="19">
        <f t="shared" si="33"/>
        <v>-2.4293973498331622</v>
      </c>
      <c r="CD43" s="19">
        <f t="shared" si="33"/>
        <v>-1.4070613387691</v>
      </c>
      <c r="CE43" s="19">
        <f t="shared" si="33"/>
        <v>-1.0970420067484721</v>
      </c>
      <c r="CF43" s="19">
        <f t="shared" si="33"/>
        <v>2.4941689754521157</v>
      </c>
      <c r="CG43" s="19">
        <f t="shared" si="33"/>
        <v>1.0795510125933605</v>
      </c>
      <c r="CH43" s="19">
        <f t="shared" si="33"/>
        <v>2.4490173261452419</v>
      </c>
      <c r="CI43" s="19">
        <f t="shared" si="33"/>
        <v>1.3191653038623352</v>
      </c>
      <c r="CJ43" s="19">
        <f t="shared" si="33"/>
        <v>2.0508686054654612</v>
      </c>
      <c r="CK43" s="19">
        <f t="shared" si="33"/>
        <v>1.4542775199463565</v>
      </c>
      <c r="CL43" s="19">
        <f t="shared" si="33"/>
        <v>1.8080908467239309</v>
      </c>
      <c r="CM43" s="19">
        <f t="shared" si="33"/>
        <v>2.2705498572461069</v>
      </c>
      <c r="CN43" s="19">
        <f t="shared" si="33"/>
        <v>3.0860907937675597</v>
      </c>
      <c r="CO43" s="19">
        <f t="shared" si="33"/>
        <v>1.0387393242895948</v>
      </c>
      <c r="CP43" s="19">
        <f t="shared" si="33"/>
        <v>3.4885099575066025</v>
      </c>
      <c r="CQ43" s="19">
        <f t="shared" si="33"/>
        <v>2.5882295027710889</v>
      </c>
      <c r="CR43" s="19">
        <f t="shared" si="33"/>
        <v>2.5279652390142404</v>
      </c>
      <c r="CS43" s="19">
        <f t="shared" si="33"/>
        <v>2.5012547333207236</v>
      </c>
      <c r="CT43" s="19">
        <f t="shared" si="33"/>
        <v>4.066717665953723</v>
      </c>
      <c r="CU43" s="19">
        <f t="shared" si="33"/>
        <v>2.9733819176018139</v>
      </c>
      <c r="CV43" s="19">
        <f t="shared" ref="CV43:EA43" si="34">100*((CV12/CU12)^4-1)</f>
        <v>1.0115545315246166</v>
      </c>
      <c r="CW43" s="19">
        <f t="shared" si="34"/>
        <v>4.2742117328211426</v>
      </c>
      <c r="CX43" s="19">
        <f t="shared" si="34"/>
        <v>2.2857106933305893</v>
      </c>
      <c r="CY43" s="19">
        <f t="shared" si="34"/>
        <v>2.729796716083821</v>
      </c>
      <c r="CZ43" s="19">
        <f t="shared" si="34"/>
        <v>3.5093402381505934</v>
      </c>
      <c r="DA43" s="19">
        <f t="shared" si="34"/>
        <v>4.119076387322429</v>
      </c>
      <c r="DB43" s="19">
        <f t="shared" si="34"/>
        <v>3.2091224563701282</v>
      </c>
      <c r="DC43" s="19">
        <f t="shared" si="34"/>
        <v>3.4463681355327624</v>
      </c>
      <c r="DD43" s="19">
        <f t="shared" si="34"/>
        <v>4.3225247037850245</v>
      </c>
      <c r="DE43" s="19">
        <f t="shared" si="34"/>
        <v>3.1723370609155976</v>
      </c>
      <c r="DF43" s="19">
        <f t="shared" si="34"/>
        <v>2.9804148751676474</v>
      </c>
      <c r="DG43" s="19">
        <f t="shared" si="34"/>
        <v>2.9194109122788525</v>
      </c>
      <c r="DH43" s="19">
        <f t="shared" si="34"/>
        <v>3.9853485117699261</v>
      </c>
      <c r="DI43" s="19">
        <f t="shared" si="34"/>
        <v>2.411096802042545</v>
      </c>
      <c r="DJ43" s="19">
        <f t="shared" si="34"/>
        <v>2.396651044694309</v>
      </c>
      <c r="DK43" s="19">
        <f t="shared" si="34"/>
        <v>2.807175439749221</v>
      </c>
      <c r="DL43" s="19">
        <f t="shared" si="34"/>
        <v>1.3215934335093715</v>
      </c>
      <c r="DM43" s="19">
        <f t="shared" si="34"/>
        <v>1.7065838831793467</v>
      </c>
      <c r="DN43" s="19">
        <f t="shared" si="34"/>
        <v>2.4687353531135159</v>
      </c>
      <c r="DO43" s="19">
        <f t="shared" si="34"/>
        <v>1.4136151225112581</v>
      </c>
      <c r="DP43" s="19">
        <f t="shared" si="34"/>
        <v>3.2018701052533682</v>
      </c>
      <c r="DQ43" s="19">
        <f t="shared" si="34"/>
        <v>3.8299323946047625</v>
      </c>
      <c r="DR43" s="19">
        <f t="shared" si="34"/>
        <v>1.9151058367242957</v>
      </c>
      <c r="DS43" s="19">
        <f t="shared" si="34"/>
        <v>0.95852340618338694</v>
      </c>
      <c r="DT43" s="19">
        <f t="shared" si="34"/>
        <v>-38.955052655503977</v>
      </c>
      <c r="DU43" s="19">
        <f t="shared" si="34"/>
        <v>15.833277141189516</v>
      </c>
      <c r="DV43" s="19">
        <f t="shared" si="34"/>
        <v>4.7882910658979982</v>
      </c>
      <c r="DW43" s="19">
        <f t="shared" si="34"/>
        <v>-5.704235249730516E-2</v>
      </c>
      <c r="DX43" s="19">
        <f t="shared" si="34"/>
        <v>6.9753435407786224</v>
      </c>
      <c r="DY43" s="19">
        <f t="shared" si="34"/>
        <v>10.36769449385444</v>
      </c>
      <c r="DZ43" s="19">
        <f t="shared" si="34"/>
        <v>8.3222436698107582</v>
      </c>
      <c r="EA43" s="19">
        <f t="shared" si="34"/>
        <v>1.6104583101799186</v>
      </c>
      <c r="EB43" s="19">
        <f t="shared" ref="EB43:FJ43" si="35">100*((EB12/EA12)^4-1)</f>
        <v>3.5011594533214119</v>
      </c>
      <c r="EC43" s="19">
        <f t="shared" si="35"/>
        <v>4.8914135303734785</v>
      </c>
      <c r="ED43" s="19">
        <f t="shared" si="35"/>
        <v>-1.1036534733844694</v>
      </c>
      <c r="EE43" s="19">
        <f t="shared" si="35"/>
        <v>0.63153543722809236</v>
      </c>
      <c r="EF43" s="19">
        <f t="shared" si="35"/>
        <v>0.92053179091091675</v>
      </c>
      <c r="EG43" s="19">
        <f t="shared" si="35"/>
        <v>-1.067872577372686</v>
      </c>
      <c r="EH43" s="19">
        <f t="shared" si="35"/>
        <v>0.22744162624619424</v>
      </c>
      <c r="EI43" s="19">
        <f t="shared" si="35"/>
        <v>2.5129111623354294</v>
      </c>
      <c r="EJ43" s="19">
        <f t="shared" si="35"/>
        <v>2.0998496640415087</v>
      </c>
      <c r="EK43" s="19">
        <f t="shared" si="35"/>
        <v>1.4500854329777546</v>
      </c>
      <c r="EL43" s="19">
        <f t="shared" si="35"/>
        <v>0.66425608839610906</v>
      </c>
      <c r="EM43" s="18">
        <f t="shared" si="35"/>
        <v>1.2709614685553428</v>
      </c>
      <c r="EN43" s="18">
        <f t="shared" si="35"/>
        <v>0.72777536577084412</v>
      </c>
      <c r="EO43" s="18">
        <f t="shared" si="35"/>
        <v>0.52007442274544236</v>
      </c>
      <c r="EP43" s="18">
        <f t="shared" si="35"/>
        <v>0.82005057219876054</v>
      </c>
      <c r="EQ43" s="18">
        <f t="shared" si="35"/>
        <v>0.83894771569088533</v>
      </c>
      <c r="ER43" s="18">
        <f t="shared" si="35"/>
        <v>0.32304922202459618</v>
      </c>
      <c r="ES43" s="18">
        <f t="shared" si="35"/>
        <v>-9.7066501562270702E-2</v>
      </c>
      <c r="ET43" s="18">
        <f t="shared" si="35"/>
        <v>0.10660014687118302</v>
      </c>
      <c r="EU43" s="18">
        <f t="shared" si="35"/>
        <v>0.26939808297612444</v>
      </c>
      <c r="EV43" s="18">
        <f t="shared" si="35"/>
        <v>0.17890747260345119</v>
      </c>
      <c r="EW43" s="18">
        <f t="shared" si="35"/>
        <v>0.1834159603619101</v>
      </c>
      <c r="EX43" s="18">
        <f t="shared" si="35"/>
        <v>0.45267451496573408</v>
      </c>
      <c r="EY43" s="18">
        <f t="shared" si="35"/>
        <v>0.76621361431736812</v>
      </c>
      <c r="EZ43" s="18">
        <f t="shared" si="35"/>
        <v>1.024471373009983</v>
      </c>
      <c r="FA43" s="18">
        <f t="shared" si="35"/>
        <v>1.2196027302811441</v>
      </c>
      <c r="FB43" s="18">
        <f t="shared" si="35"/>
        <v>1.4033867791763521</v>
      </c>
      <c r="FC43" s="18">
        <f t="shared" si="35"/>
        <v>1.3570806662325463</v>
      </c>
      <c r="FD43" s="18">
        <f t="shared" si="35"/>
        <v>1.4266660465247272</v>
      </c>
      <c r="FE43" s="18">
        <f t="shared" si="35"/>
        <v>1.4533915881025816</v>
      </c>
      <c r="FF43" s="18">
        <f t="shared" si="35"/>
        <v>1.4184610304326384</v>
      </c>
      <c r="FG43" s="18">
        <f t="shared" si="35"/>
        <v>1.3568452267119335</v>
      </c>
      <c r="FH43" s="18">
        <f t="shared" si="35"/>
        <v>1.3480159081318277</v>
      </c>
      <c r="FI43" s="18">
        <f t="shared" si="35"/>
        <v>1.1779523352065002</v>
      </c>
      <c r="FJ43" s="18">
        <f t="shared" si="35"/>
        <v>1.0977384801943657</v>
      </c>
    </row>
    <row r="44" spans="1:166" x14ac:dyDescent="0.2">
      <c r="B44" t="str">
        <f t="shared" si="5"/>
        <v xml:space="preserve">   Wholesale and retail trade</v>
      </c>
      <c r="C44" s="19"/>
      <c r="D44" s="19">
        <f t="shared" ref="D44:AI44" si="36">100*((D13/C13)^4-1)</f>
        <v>0.6058293926461733</v>
      </c>
      <c r="E44" s="19">
        <f t="shared" si="36"/>
        <v>1.5937453042414118</v>
      </c>
      <c r="F44" s="19">
        <f t="shared" si="36"/>
        <v>4.0425949489914403</v>
      </c>
      <c r="G44" s="19">
        <f t="shared" si="36"/>
        <v>-7.7967934065290123</v>
      </c>
      <c r="H44" s="19">
        <f t="shared" si="36"/>
        <v>0.22798508849024568</v>
      </c>
      <c r="I44" s="19">
        <f t="shared" si="36"/>
        <v>-1.1334541296079359</v>
      </c>
      <c r="J44" s="19">
        <f t="shared" si="36"/>
        <v>-1.7389246289489235</v>
      </c>
      <c r="K44" s="19">
        <f t="shared" si="36"/>
        <v>4.3497298632405146</v>
      </c>
      <c r="L44" s="19">
        <f t="shared" si="36"/>
        <v>7.5650114822245484E-2</v>
      </c>
      <c r="M44" s="19">
        <f t="shared" si="36"/>
        <v>-1.9515270230282766</v>
      </c>
      <c r="N44" s="19">
        <f t="shared" si="36"/>
        <v>0.38048087935478314</v>
      </c>
      <c r="O44" s="19">
        <f t="shared" si="36"/>
        <v>2.219798743213941</v>
      </c>
      <c r="P44" s="19">
        <f t="shared" si="36"/>
        <v>0.75714218303766234</v>
      </c>
      <c r="Q44" s="19">
        <f t="shared" si="36"/>
        <v>8.3904366738928537</v>
      </c>
      <c r="R44" s="19">
        <f t="shared" si="36"/>
        <v>-6.833793381922959</v>
      </c>
      <c r="S44" s="19">
        <f t="shared" si="36"/>
        <v>1.8164152828009206</v>
      </c>
      <c r="T44" s="19">
        <f t="shared" si="36"/>
        <v>1.7323766391304618</v>
      </c>
      <c r="U44" s="19">
        <f t="shared" si="36"/>
        <v>4.3155233950268101</v>
      </c>
      <c r="V44" s="19">
        <f t="shared" si="36"/>
        <v>1.1849528248854213</v>
      </c>
      <c r="W44" s="19">
        <f t="shared" si="36"/>
        <v>3.198855490043595</v>
      </c>
      <c r="X44" s="19">
        <f t="shared" si="36"/>
        <v>2.1320820462616519</v>
      </c>
      <c r="Y44" s="19">
        <f t="shared" si="36"/>
        <v>4.3500018475098212</v>
      </c>
      <c r="Z44" s="19">
        <f t="shared" si="36"/>
        <v>3.4169433502093671</v>
      </c>
      <c r="AA44" s="19">
        <f t="shared" si="36"/>
        <v>6.7865772680684389</v>
      </c>
      <c r="AB44" s="19">
        <f t="shared" si="36"/>
        <v>2.9022097522029666</v>
      </c>
      <c r="AC44" s="19">
        <f t="shared" si="36"/>
        <v>2.1022407108982621</v>
      </c>
      <c r="AD44" s="19">
        <f t="shared" si="36"/>
        <v>3.0075723442573254</v>
      </c>
      <c r="AE44" s="19">
        <f t="shared" si="36"/>
        <v>-1.5698014633512392</v>
      </c>
      <c r="AF44" s="19">
        <f t="shared" si="36"/>
        <v>10.449967760881695</v>
      </c>
      <c r="AG44" s="19">
        <f t="shared" si="36"/>
        <v>3.5424963505810148</v>
      </c>
      <c r="AH44" s="19">
        <f t="shared" si="36"/>
        <v>6.6240495928083787</v>
      </c>
      <c r="AI44" s="19">
        <f t="shared" si="36"/>
        <v>-0.71959802691228258</v>
      </c>
      <c r="AJ44" s="19">
        <f t="shared" ref="AJ44:BO44" si="37">100*((AJ13/AI13)^4-1)</f>
        <v>4.6119355635738435</v>
      </c>
      <c r="AK44" s="19">
        <f t="shared" si="37"/>
        <v>3.7554623008480892</v>
      </c>
      <c r="AL44" s="19">
        <f t="shared" si="37"/>
        <v>7.4759607032582887</v>
      </c>
      <c r="AM44" s="19">
        <f t="shared" si="37"/>
        <v>2.1030110167624461</v>
      </c>
      <c r="AN44" s="19">
        <f t="shared" si="37"/>
        <v>1.7729503510936162</v>
      </c>
      <c r="AO44" s="19">
        <f t="shared" si="37"/>
        <v>5.8220352758278748</v>
      </c>
      <c r="AP44" s="19">
        <f t="shared" si="37"/>
        <v>5.6098170908726486</v>
      </c>
      <c r="AQ44" s="19">
        <f t="shared" si="37"/>
        <v>2.3347711401541682</v>
      </c>
      <c r="AR44" s="19">
        <f t="shared" si="37"/>
        <v>1.7064981470584994</v>
      </c>
      <c r="AS44" s="19">
        <f t="shared" si="37"/>
        <v>-6.0290901897297466E-2</v>
      </c>
      <c r="AT44" s="19">
        <f t="shared" si="37"/>
        <v>3.1733886202808481</v>
      </c>
      <c r="AU44" s="19">
        <f t="shared" si="37"/>
        <v>-3.30940469550145</v>
      </c>
      <c r="AV44" s="19">
        <f t="shared" si="37"/>
        <v>-4.391666301421882</v>
      </c>
      <c r="AW44" s="19">
        <f t="shared" si="37"/>
        <v>-6.893898761109063</v>
      </c>
      <c r="AX44" s="19">
        <f t="shared" si="37"/>
        <v>-10.323136134591749</v>
      </c>
      <c r="AY44" s="19">
        <f t="shared" si="37"/>
        <v>-7.9253255865063821</v>
      </c>
      <c r="AZ44" s="19">
        <f t="shared" si="37"/>
        <v>-6.3602576037821041</v>
      </c>
      <c r="BA44" s="19">
        <f t="shared" si="37"/>
        <v>12.905344578078859</v>
      </c>
      <c r="BB44" s="19">
        <f t="shared" si="37"/>
        <v>-2.6094543703774287</v>
      </c>
      <c r="BC44" s="19">
        <f t="shared" si="37"/>
        <v>0.58360872959377641</v>
      </c>
      <c r="BD44" s="19">
        <f t="shared" si="37"/>
        <v>-2.5594577660309481</v>
      </c>
      <c r="BE44" s="19">
        <f t="shared" si="37"/>
        <v>0.78264750029428676</v>
      </c>
      <c r="BF44" s="19">
        <f t="shared" si="37"/>
        <v>0.38998978775122151</v>
      </c>
      <c r="BG44" s="19">
        <f t="shared" si="37"/>
        <v>-0.58228717122805751</v>
      </c>
      <c r="BH44" s="19">
        <f t="shared" si="37"/>
        <v>2.2261383593751072</v>
      </c>
      <c r="BI44" s="19">
        <f t="shared" si="37"/>
        <v>-0.38690910651412169</v>
      </c>
      <c r="BJ44" s="19">
        <f t="shared" si="37"/>
        <v>0.1940647929602024</v>
      </c>
      <c r="BK44" s="19">
        <f t="shared" si="37"/>
        <v>1.6904697260550217</v>
      </c>
      <c r="BL44" s="19">
        <f t="shared" si="37"/>
        <v>3.1242568402616966</v>
      </c>
      <c r="BM44" s="19">
        <f t="shared" si="37"/>
        <v>2.7086504142884937</v>
      </c>
      <c r="BN44" s="19">
        <f t="shared" si="37"/>
        <v>2.3673293715260391</v>
      </c>
      <c r="BO44" s="19">
        <f t="shared" si="37"/>
        <v>0.75876991646799397</v>
      </c>
      <c r="BP44" s="19">
        <f t="shared" ref="BP44:CU44" si="38">100*((BP13/BO13)^4-1)</f>
        <v>0.56759810242938968</v>
      </c>
      <c r="BQ44" s="19">
        <f t="shared" si="38"/>
        <v>0.44063195564680857</v>
      </c>
      <c r="BR44" s="19">
        <f t="shared" si="38"/>
        <v>-0.43869890806882417</v>
      </c>
      <c r="BS44" s="19">
        <f t="shared" si="38"/>
        <v>4.7972381926015384</v>
      </c>
      <c r="BT44" s="19">
        <f t="shared" si="38"/>
        <v>1.3734776323081066</v>
      </c>
      <c r="BU44" s="19">
        <f t="shared" si="38"/>
        <v>1.7445071663927392</v>
      </c>
      <c r="BV44" s="19">
        <f t="shared" si="38"/>
        <v>2.1120563723066033</v>
      </c>
      <c r="BW44" s="19">
        <f t="shared" si="38"/>
        <v>4.0452410532969774</v>
      </c>
      <c r="BX44" s="19">
        <f t="shared" si="38"/>
        <v>-3.0009860897580065</v>
      </c>
      <c r="BY44" s="19">
        <f t="shared" si="38"/>
        <v>-0.12228674816264773</v>
      </c>
      <c r="BZ44" s="19">
        <f t="shared" si="38"/>
        <v>-7.3744030747474154</v>
      </c>
      <c r="CA44" s="19">
        <f t="shared" si="38"/>
        <v>-10.591364622578869</v>
      </c>
      <c r="CB44" s="19">
        <f t="shared" si="38"/>
        <v>-8.8019875565082941</v>
      </c>
      <c r="CC44" s="19">
        <f t="shared" si="38"/>
        <v>-3.2417459570854734</v>
      </c>
      <c r="CD44" s="19">
        <f t="shared" si="38"/>
        <v>-4.9357042588361155</v>
      </c>
      <c r="CE44" s="19">
        <f t="shared" si="38"/>
        <v>-4.8037195301117492</v>
      </c>
      <c r="CF44" s="19">
        <f t="shared" si="38"/>
        <v>1.9823374110335079</v>
      </c>
      <c r="CG44" s="19">
        <f t="shared" si="38"/>
        <v>-1.075982145185439</v>
      </c>
      <c r="CH44" s="19">
        <f t="shared" si="38"/>
        <v>2.1842198051013062</v>
      </c>
      <c r="CI44" s="19">
        <f t="shared" si="38"/>
        <v>1.3536186549560014</v>
      </c>
      <c r="CJ44" s="19">
        <f t="shared" si="38"/>
        <v>2.3014797085263217</v>
      </c>
      <c r="CK44" s="19">
        <f t="shared" si="38"/>
        <v>0.20035055080740438</v>
      </c>
      <c r="CL44" s="19">
        <f t="shared" si="38"/>
        <v>-6.6683335183725934E-2</v>
      </c>
      <c r="CM44" s="19">
        <f t="shared" si="38"/>
        <v>1.6782381118236156</v>
      </c>
      <c r="CN44" s="19">
        <f t="shared" si="38"/>
        <v>3.8408594956973241</v>
      </c>
      <c r="CO44" s="19">
        <f t="shared" si="38"/>
        <v>2.3233617711973187</v>
      </c>
      <c r="CP44" s="19">
        <f t="shared" si="38"/>
        <v>2.3099452249070396</v>
      </c>
      <c r="CQ44" s="19">
        <f t="shared" si="38"/>
        <v>2.6279809253078712</v>
      </c>
      <c r="CR44" s="19">
        <f t="shared" si="38"/>
        <v>2.7426981217122171</v>
      </c>
      <c r="CS44" s="19">
        <f t="shared" si="38"/>
        <v>3.0519770121669065</v>
      </c>
      <c r="CT44" s="19">
        <f t="shared" si="38"/>
        <v>4.5359038537898799</v>
      </c>
      <c r="CU44" s="19">
        <f t="shared" si="38"/>
        <v>0.69504517041560909</v>
      </c>
      <c r="CV44" s="19">
        <f t="shared" ref="CV44:EA44" si="39">100*((CV13/CU13)^4-1)</f>
        <v>-0.43966330566977962</v>
      </c>
      <c r="CW44" s="19">
        <f t="shared" si="39"/>
        <v>3.6386056445993686</v>
      </c>
      <c r="CX44" s="19">
        <f t="shared" si="39"/>
        <v>1.7593043560178101</v>
      </c>
      <c r="CY44" s="19">
        <f t="shared" si="39"/>
        <v>2.3194710530572316</v>
      </c>
      <c r="CZ44" s="19">
        <f t="shared" si="39"/>
        <v>2.3060992729248664</v>
      </c>
      <c r="DA44" s="19">
        <f t="shared" si="39"/>
        <v>2.6057267349632873</v>
      </c>
      <c r="DB44" s="19">
        <f t="shared" si="39"/>
        <v>6.1064039134661741E-2</v>
      </c>
      <c r="DC44" s="19">
        <f t="shared" si="39"/>
        <v>-0.30485459121297742</v>
      </c>
      <c r="DD44" s="19">
        <f t="shared" si="39"/>
        <v>2.5904595950557496</v>
      </c>
      <c r="DE44" s="19">
        <f t="shared" si="39"/>
        <v>0.42556365175898669</v>
      </c>
      <c r="DF44" s="19">
        <f t="shared" si="39"/>
        <v>1.5858184316823953</v>
      </c>
      <c r="DG44" s="19">
        <f t="shared" si="39"/>
        <v>0.90901620206647049</v>
      </c>
      <c r="DH44" s="19">
        <f t="shared" si="39"/>
        <v>1.3323056430392555</v>
      </c>
      <c r="DI44" s="19">
        <f t="shared" si="39"/>
        <v>0.66229923556322401</v>
      </c>
      <c r="DJ44" s="19">
        <f t="shared" si="39"/>
        <v>-0.17976177017166028</v>
      </c>
      <c r="DK44" s="19">
        <f t="shared" si="39"/>
        <v>1.2657116743934882</v>
      </c>
      <c r="DL44" s="19">
        <f t="shared" si="39"/>
        <v>-1.7229452109853938</v>
      </c>
      <c r="DM44" s="19">
        <f t="shared" si="39"/>
        <v>-6.0046534373525695E-2</v>
      </c>
      <c r="DN44" s="19">
        <f t="shared" si="39"/>
        <v>-1.6713555455180384</v>
      </c>
      <c r="DO44" s="19">
        <f t="shared" si="39"/>
        <v>3.2974343213359125</v>
      </c>
      <c r="DP44" s="19">
        <f t="shared" si="39"/>
        <v>-4.2969600269902042</v>
      </c>
      <c r="DQ44" s="19">
        <f t="shared" si="39"/>
        <v>-2.5760647939427117</v>
      </c>
      <c r="DR44" s="19">
        <f t="shared" si="39"/>
        <v>-0.4862473901643849</v>
      </c>
      <c r="DS44" s="19">
        <f t="shared" si="39"/>
        <v>-0.79020963935089172</v>
      </c>
      <c r="DT44" s="19">
        <f t="shared" si="39"/>
        <v>-38.315563843785142</v>
      </c>
      <c r="DU44" s="19">
        <f t="shared" si="39"/>
        <v>28.463968358991607</v>
      </c>
      <c r="DV44" s="19">
        <f t="shared" si="39"/>
        <v>8.136070008453423</v>
      </c>
      <c r="DW44" s="19">
        <f t="shared" si="39"/>
        <v>4.6503947088713415</v>
      </c>
      <c r="DX44" s="19">
        <f t="shared" si="39"/>
        <v>7.0200174117316605</v>
      </c>
      <c r="DY44" s="19">
        <f t="shared" si="39"/>
        <v>2.6174995861852457</v>
      </c>
      <c r="DZ44" s="19">
        <f t="shared" si="39"/>
        <v>3.6043640142817912</v>
      </c>
      <c r="EA44" s="19">
        <f t="shared" si="39"/>
        <v>-13.318316394333996</v>
      </c>
      <c r="EB44" s="19">
        <f t="shared" ref="EB44:FJ44" si="40">100*((EB13/EA13)^4-1)</f>
        <v>0.12604378458622723</v>
      </c>
      <c r="EC44" s="19">
        <f t="shared" si="40"/>
        <v>1.6473596232804422</v>
      </c>
      <c r="ED44" s="19">
        <f t="shared" si="40"/>
        <v>-2.8538564007148048</v>
      </c>
      <c r="EE44" s="19">
        <f t="shared" si="40"/>
        <v>5.9396428105956911</v>
      </c>
      <c r="EF44" s="19">
        <f t="shared" si="40"/>
        <v>-0.74510697029729345</v>
      </c>
      <c r="EG44" s="19">
        <f t="shared" si="40"/>
        <v>-3.7514055174840966</v>
      </c>
      <c r="EH44" s="19">
        <f t="shared" si="40"/>
        <v>-2.9274659348768273</v>
      </c>
      <c r="EI44" s="19">
        <f t="shared" si="40"/>
        <v>1.5957556261351424</v>
      </c>
      <c r="EJ44" s="19">
        <f t="shared" si="40"/>
        <v>0.57002468329487854</v>
      </c>
      <c r="EK44" s="19">
        <f t="shared" si="40"/>
        <v>-1.6308267410131139</v>
      </c>
      <c r="EL44" s="19">
        <f t="shared" si="40"/>
        <v>-1.8876298197558539</v>
      </c>
      <c r="EM44" s="18">
        <f t="shared" si="40"/>
        <v>2.4487220691375988</v>
      </c>
      <c r="EN44" s="18">
        <f t="shared" si="40"/>
        <v>0.98945607299252281</v>
      </c>
      <c r="EO44" s="18">
        <f t="shared" si="40"/>
        <v>-0.36032548758476723</v>
      </c>
      <c r="EP44" s="18">
        <f t="shared" si="40"/>
        <v>0.21761915658089492</v>
      </c>
      <c r="EQ44" s="18">
        <f t="shared" si="40"/>
        <v>-1.1586644100962329</v>
      </c>
      <c r="ER44" s="18">
        <f t="shared" si="40"/>
        <v>0.80450796269155855</v>
      </c>
      <c r="ES44" s="18">
        <f t="shared" si="40"/>
        <v>1.5925711412101196</v>
      </c>
      <c r="ET44" s="18">
        <f t="shared" si="40"/>
        <v>0.25809286584363988</v>
      </c>
      <c r="EU44" s="18">
        <f t="shared" si="40"/>
        <v>0.35839734240474819</v>
      </c>
      <c r="EV44" s="18">
        <f t="shared" si="40"/>
        <v>1.015716416199286</v>
      </c>
      <c r="EW44" s="18">
        <f t="shared" si="40"/>
        <v>0.29870810464316389</v>
      </c>
      <c r="EX44" s="18">
        <f t="shared" si="40"/>
        <v>-0.73582049580622755</v>
      </c>
      <c r="EY44" s="18">
        <f t="shared" si="40"/>
        <v>-1.2400416511620826</v>
      </c>
      <c r="EZ44" s="18">
        <f t="shared" si="40"/>
        <v>-0.57911739554101782</v>
      </c>
      <c r="FA44" s="18">
        <f t="shared" si="40"/>
        <v>-0.33465255044217157</v>
      </c>
      <c r="FB44" s="18">
        <f t="shared" si="40"/>
        <v>-0.273720633474972</v>
      </c>
      <c r="FC44" s="18">
        <f t="shared" si="40"/>
        <v>-0.57989591228271298</v>
      </c>
      <c r="FD44" s="18">
        <f t="shared" si="40"/>
        <v>0.19712079828384521</v>
      </c>
      <c r="FE44" s="18">
        <f t="shared" si="40"/>
        <v>0.15087358119680871</v>
      </c>
      <c r="FF44" s="18">
        <f t="shared" si="40"/>
        <v>0.25335547073745968</v>
      </c>
      <c r="FG44" s="18">
        <f t="shared" si="40"/>
        <v>0.33732029750148662</v>
      </c>
      <c r="FH44" s="18">
        <f t="shared" si="40"/>
        <v>0.51613567066264299</v>
      </c>
      <c r="FI44" s="18">
        <f t="shared" si="40"/>
        <v>0.59084510146700797</v>
      </c>
      <c r="FJ44" s="18">
        <f t="shared" si="40"/>
        <v>0.17947898392873807</v>
      </c>
    </row>
    <row r="45" spans="1:166" x14ac:dyDescent="0.2">
      <c r="B45" t="str">
        <f t="shared" si="5"/>
        <v xml:space="preserve">   Transportation and public utilities</v>
      </c>
      <c r="C45" s="19"/>
      <c r="D45" s="19">
        <f t="shared" ref="D45:AI45" si="41">100*((D14/C14)^4-1)</f>
        <v>25.878392277165219</v>
      </c>
      <c r="E45" s="19">
        <f t="shared" si="41"/>
        <v>11.241984870121801</v>
      </c>
      <c r="F45" s="19">
        <f t="shared" si="41"/>
        <v>-17.058425615404694</v>
      </c>
      <c r="G45" s="19">
        <f t="shared" si="41"/>
        <v>5.8965667254400334</v>
      </c>
      <c r="H45" s="19">
        <f t="shared" si="41"/>
        <v>2.3474710182068259</v>
      </c>
      <c r="I45" s="19">
        <f t="shared" si="41"/>
        <v>18.368381316385829</v>
      </c>
      <c r="J45" s="19">
        <f t="shared" si="41"/>
        <v>-14.207358661676761</v>
      </c>
      <c r="K45" s="19">
        <f t="shared" si="41"/>
        <v>-12.434357379482442</v>
      </c>
      <c r="L45" s="19">
        <f t="shared" si="41"/>
        <v>7.3414566577802987</v>
      </c>
      <c r="M45" s="19">
        <f t="shared" si="41"/>
        <v>4.4951735463656606</v>
      </c>
      <c r="N45" s="19">
        <f t="shared" si="41"/>
        <v>-11.78723485807398</v>
      </c>
      <c r="O45" s="19">
        <f t="shared" si="41"/>
        <v>-2.1065752957252437</v>
      </c>
      <c r="P45" s="19">
        <f t="shared" si="41"/>
        <v>-1.0631134862237879</v>
      </c>
      <c r="Q45" s="19">
        <f t="shared" si="41"/>
        <v>16.745268200914065</v>
      </c>
      <c r="R45" s="19">
        <f t="shared" si="41"/>
        <v>-26.882217005156438</v>
      </c>
      <c r="S45" s="19">
        <f t="shared" si="41"/>
        <v>11.910455572508694</v>
      </c>
      <c r="T45" s="19">
        <f t="shared" si="41"/>
        <v>7.5098518717776175</v>
      </c>
      <c r="U45" s="19">
        <f t="shared" si="41"/>
        <v>9.9169211908009203</v>
      </c>
      <c r="V45" s="19">
        <f t="shared" si="41"/>
        <v>-6.3330777305837245</v>
      </c>
      <c r="W45" s="19">
        <f t="shared" si="41"/>
        <v>-9.8999201091914291</v>
      </c>
      <c r="X45" s="19">
        <f t="shared" si="41"/>
        <v>9.2410354354783628</v>
      </c>
      <c r="Y45" s="19">
        <f t="shared" si="41"/>
        <v>15.09042815778896</v>
      </c>
      <c r="Z45" s="19">
        <f t="shared" si="41"/>
        <v>-8.4161854410174097</v>
      </c>
      <c r="AA45" s="19">
        <f t="shared" si="41"/>
        <v>3.7106749654828741</v>
      </c>
      <c r="AB45" s="19">
        <f t="shared" si="41"/>
        <v>-6.8134702148934583</v>
      </c>
      <c r="AC45" s="19">
        <f t="shared" si="41"/>
        <v>28.772492706455168</v>
      </c>
      <c r="AD45" s="19">
        <f t="shared" si="41"/>
        <v>2.7506992329527913</v>
      </c>
      <c r="AE45" s="19">
        <f t="shared" si="41"/>
        <v>-4.1144215911221416</v>
      </c>
      <c r="AF45" s="19">
        <f t="shared" si="41"/>
        <v>12.74104084104717</v>
      </c>
      <c r="AG45" s="19">
        <f t="shared" si="41"/>
        <v>-7.9491258335808617</v>
      </c>
      <c r="AH45" s="19">
        <f t="shared" si="41"/>
        <v>-18.28524672049312</v>
      </c>
      <c r="AI45" s="19">
        <f t="shared" si="41"/>
        <v>34.554848867389111</v>
      </c>
      <c r="AJ45" s="19">
        <f t="shared" ref="AJ45:BO45" si="42">100*((AJ14/AI14)^4-1)</f>
        <v>12.571896452105857</v>
      </c>
      <c r="AK45" s="19">
        <f t="shared" si="42"/>
        <v>0.93676175763754976</v>
      </c>
      <c r="AL45" s="19">
        <f t="shared" si="42"/>
        <v>-2.7648095105220261</v>
      </c>
      <c r="AM45" s="19">
        <f t="shared" si="42"/>
        <v>0.70525733373929533</v>
      </c>
      <c r="AN45" s="19">
        <f t="shared" si="42"/>
        <v>2.1231934780750805</v>
      </c>
      <c r="AO45" s="19">
        <f t="shared" si="42"/>
        <v>-3.2199763853712704</v>
      </c>
      <c r="AP45" s="19">
        <f t="shared" si="42"/>
        <v>7.2304209387261897</v>
      </c>
      <c r="AQ45" s="19">
        <f t="shared" si="42"/>
        <v>-11.466508207481652</v>
      </c>
      <c r="AR45" s="19">
        <f t="shared" si="42"/>
        <v>5.3354114219475557</v>
      </c>
      <c r="AS45" s="19">
        <f t="shared" si="42"/>
        <v>-3.9312878872186818</v>
      </c>
      <c r="AT45" s="19">
        <f t="shared" si="42"/>
        <v>7.0554555097915417</v>
      </c>
      <c r="AU45" s="19">
        <f t="shared" si="42"/>
        <v>-4.5811325221995709</v>
      </c>
      <c r="AV45" s="19">
        <f t="shared" si="42"/>
        <v>-3.9495524370497415</v>
      </c>
      <c r="AW45" s="19">
        <f t="shared" si="42"/>
        <v>-10.954277999375561</v>
      </c>
      <c r="AX45" s="19">
        <f t="shared" si="42"/>
        <v>-12.378203881854654</v>
      </c>
      <c r="AY45" s="19">
        <f t="shared" si="42"/>
        <v>-6.1881225784092493</v>
      </c>
      <c r="AZ45" s="19">
        <f t="shared" si="42"/>
        <v>-2.5508890427791586</v>
      </c>
      <c r="BA45" s="19">
        <f t="shared" si="42"/>
        <v>3.4128878981718458</v>
      </c>
      <c r="BB45" s="19">
        <f t="shared" si="42"/>
        <v>-2.5460183386589619</v>
      </c>
      <c r="BC45" s="19">
        <f t="shared" si="42"/>
        <v>-4.3264292013124201</v>
      </c>
      <c r="BD45" s="19">
        <f t="shared" si="42"/>
        <v>-4.626457151179963</v>
      </c>
      <c r="BE45" s="19">
        <f t="shared" si="42"/>
        <v>1.5978378883274358</v>
      </c>
      <c r="BF45" s="19">
        <f t="shared" si="42"/>
        <v>-0.52631464745745982</v>
      </c>
      <c r="BG45" s="19">
        <f t="shared" si="42"/>
        <v>-4.1579708293627</v>
      </c>
      <c r="BH45" s="19">
        <f t="shared" si="42"/>
        <v>3.7884869348699723</v>
      </c>
      <c r="BI45" s="19">
        <f t="shared" si="42"/>
        <v>4.5706990287428528</v>
      </c>
      <c r="BJ45" s="19">
        <f t="shared" si="42"/>
        <v>3.1743571491829714</v>
      </c>
      <c r="BK45" s="19">
        <f t="shared" si="42"/>
        <v>-6.8220746407663624</v>
      </c>
      <c r="BL45" s="19">
        <f t="shared" si="42"/>
        <v>-7.1903055812905459</v>
      </c>
      <c r="BM45" s="19">
        <f t="shared" si="42"/>
        <v>4.3739328742393946</v>
      </c>
      <c r="BN45" s="19">
        <f t="shared" si="42"/>
        <v>1.8759957974420205</v>
      </c>
      <c r="BO45" s="19">
        <f t="shared" si="42"/>
        <v>7.1054273576010019E-13</v>
      </c>
      <c r="BP45" s="19">
        <f t="shared" ref="BP45:CU45" si="43">100*((BP14/BO14)^4-1)</f>
        <v>-2.1024233364766887</v>
      </c>
      <c r="BQ45" s="19">
        <f t="shared" si="43"/>
        <v>9.3667060630954424</v>
      </c>
      <c r="BR45" s="19">
        <f t="shared" si="43"/>
        <v>-1.5533685451361134</v>
      </c>
      <c r="BS45" s="19">
        <f t="shared" si="43"/>
        <v>1.5778788183820947</v>
      </c>
      <c r="BT45" s="19">
        <f t="shared" si="43"/>
        <v>0.52185146925605164</v>
      </c>
      <c r="BU45" s="19">
        <f t="shared" si="43"/>
        <v>11.097216546878697</v>
      </c>
      <c r="BV45" s="19">
        <f t="shared" si="43"/>
        <v>-2.5092852731861792</v>
      </c>
      <c r="BW45" s="19">
        <f t="shared" si="43"/>
        <v>-4.7565719563699149</v>
      </c>
      <c r="BX45" s="19">
        <f t="shared" si="43"/>
        <v>-2.8086338707469349</v>
      </c>
      <c r="BY45" s="19">
        <f t="shared" si="43"/>
        <v>4.2238457477712377</v>
      </c>
      <c r="BZ45" s="19">
        <f t="shared" si="43"/>
        <v>-9.4224124030572227</v>
      </c>
      <c r="CA45" s="19">
        <f t="shared" si="43"/>
        <v>-8.4215516932530257</v>
      </c>
      <c r="CB45" s="19">
        <f t="shared" si="43"/>
        <v>-16.166466087770594</v>
      </c>
      <c r="CC45" s="19">
        <f t="shared" si="43"/>
        <v>2.5594156305766003</v>
      </c>
      <c r="CD45" s="19">
        <f t="shared" si="43"/>
        <v>-5.2132712135151582</v>
      </c>
      <c r="CE45" s="19">
        <f t="shared" si="43"/>
        <v>-6.3669018436726788</v>
      </c>
      <c r="CF45" s="19">
        <f t="shared" si="43"/>
        <v>-3.4160532079800632</v>
      </c>
      <c r="CG45" s="19">
        <f t="shared" si="43"/>
        <v>10.263856964309293</v>
      </c>
      <c r="CH45" s="19">
        <f t="shared" si="43"/>
        <v>2.8692585044566066</v>
      </c>
      <c r="CI45" s="19">
        <f t="shared" si="43"/>
        <v>1.4169102734531869</v>
      </c>
      <c r="CJ45" s="19">
        <f t="shared" si="43"/>
        <v>1.1283386282070262</v>
      </c>
      <c r="CK45" s="19">
        <f t="shared" si="43"/>
        <v>7.780239304953751</v>
      </c>
      <c r="CL45" s="19">
        <f t="shared" si="43"/>
        <v>-0.54869555085659272</v>
      </c>
      <c r="CM45" s="19">
        <f t="shared" si="43"/>
        <v>0.55172282947371087</v>
      </c>
      <c r="CN45" s="19">
        <f t="shared" si="43"/>
        <v>1.3816721076909788</v>
      </c>
      <c r="CO45" s="19">
        <f t="shared" si="43"/>
        <v>-0.54682031855257662</v>
      </c>
      <c r="CP45" s="19">
        <f t="shared" si="43"/>
        <v>3.3330487530764952</v>
      </c>
      <c r="CQ45" s="19">
        <f t="shared" si="43"/>
        <v>-1.3536183926532552</v>
      </c>
      <c r="CR45" s="19">
        <f t="shared" si="43"/>
        <v>4.1588947386700603</v>
      </c>
      <c r="CS45" s="19">
        <f t="shared" si="43"/>
        <v>3.8378119866010474</v>
      </c>
      <c r="CT45" s="19">
        <f t="shared" si="43"/>
        <v>8.561787330973992</v>
      </c>
      <c r="CU45" s="19">
        <f t="shared" si="43"/>
        <v>10.62865189274509</v>
      </c>
      <c r="CV45" s="19">
        <f t="shared" ref="CV45:EA45" si="44">100*((CV14/CU14)^4-1)</f>
        <v>7.0862532547529167</v>
      </c>
      <c r="CW45" s="19">
        <f t="shared" si="44"/>
        <v>3.0512753277612381</v>
      </c>
      <c r="CX45" s="19">
        <f t="shared" si="44"/>
        <v>9.2903268690230902</v>
      </c>
      <c r="CY45" s="19">
        <f t="shared" si="44"/>
        <v>7.7829510730362372</v>
      </c>
      <c r="CZ45" s="19">
        <f t="shared" si="44"/>
        <v>0.23973618256416529</v>
      </c>
      <c r="DA45" s="19">
        <f t="shared" si="44"/>
        <v>2.4153501562913293</v>
      </c>
      <c r="DB45" s="19">
        <f t="shared" si="44"/>
        <v>13.482021316592974</v>
      </c>
      <c r="DC45" s="19">
        <f t="shared" si="44"/>
        <v>2.5602429536554006</v>
      </c>
      <c r="DD45" s="19">
        <f t="shared" si="44"/>
        <v>4.4243742325822621</v>
      </c>
      <c r="DE45" s="19">
        <f t="shared" si="44"/>
        <v>4.1421486632534643</v>
      </c>
      <c r="DF45" s="19">
        <f t="shared" si="44"/>
        <v>9.2801548966103589</v>
      </c>
      <c r="DG45" s="19">
        <f t="shared" si="44"/>
        <v>6.28671888067589</v>
      </c>
      <c r="DH45" s="19">
        <f t="shared" si="44"/>
        <v>4.1695411417711492</v>
      </c>
      <c r="DI45" s="19">
        <f t="shared" si="44"/>
        <v>3.2473686330306339</v>
      </c>
      <c r="DJ45" s="19">
        <f t="shared" si="44"/>
        <v>11.729967565148701</v>
      </c>
      <c r="DK45" s="19">
        <f t="shared" si="44"/>
        <v>1.6614390227645881</v>
      </c>
      <c r="DL45" s="19">
        <f t="shared" si="44"/>
        <v>-2.0397086404302267</v>
      </c>
      <c r="DM45" s="19">
        <f t="shared" si="44"/>
        <v>-1.2339183931051823</v>
      </c>
      <c r="DN45" s="19">
        <f t="shared" si="44"/>
        <v>11.67023632902926</v>
      </c>
      <c r="DO45" s="19">
        <f t="shared" si="44"/>
        <v>-1.4654943925052066E-12</v>
      </c>
      <c r="DP45" s="19">
        <f t="shared" si="44"/>
        <v>2.4413932716502273</v>
      </c>
      <c r="DQ45" s="19">
        <f t="shared" si="44"/>
        <v>5.9395106164531697</v>
      </c>
      <c r="DR45" s="19">
        <f t="shared" si="44"/>
        <v>7.3029981917385189</v>
      </c>
      <c r="DS45" s="19">
        <f t="shared" si="44"/>
        <v>-8.8817841970012523E-14</v>
      </c>
      <c r="DT45" s="19">
        <f t="shared" si="44"/>
        <v>-32.227351315506645</v>
      </c>
      <c r="DU45" s="19">
        <f t="shared" si="44"/>
        <v>5.2333685530199681</v>
      </c>
      <c r="DV45" s="19">
        <f t="shared" si="44"/>
        <v>13.518631845914019</v>
      </c>
      <c r="DW45" s="19">
        <f t="shared" si="44"/>
        <v>-2.2317153719005667</v>
      </c>
      <c r="DX45" s="19">
        <f t="shared" si="44"/>
        <v>-7.204174593229129</v>
      </c>
      <c r="DY45" s="19">
        <f t="shared" si="44"/>
        <v>12.267086534989268</v>
      </c>
      <c r="DZ45" s="19">
        <f t="shared" si="44"/>
        <v>21.503478091462579</v>
      </c>
      <c r="EA45" s="19">
        <f t="shared" si="44"/>
        <v>12.580560322400935</v>
      </c>
      <c r="EB45" s="19">
        <f t="shared" ref="EB45:FJ45" si="45">100*((EB14/EA14)^4-1)</f>
        <v>1.3247986087451036</v>
      </c>
      <c r="EC45" s="19">
        <f t="shared" si="45"/>
        <v>10.933146967904172</v>
      </c>
      <c r="ED45" s="19">
        <f t="shared" si="45"/>
        <v>2.9586540335691858</v>
      </c>
      <c r="EE45" s="19">
        <f t="shared" si="45"/>
        <v>-4.2869992196003182</v>
      </c>
      <c r="EF45" s="19">
        <f t="shared" si="45"/>
        <v>-3.7996082910534912</v>
      </c>
      <c r="EG45" s="19">
        <f t="shared" si="45"/>
        <v>2.6203572636604555</v>
      </c>
      <c r="EH45" s="19">
        <f t="shared" si="45"/>
        <v>3.7344277681249372</v>
      </c>
      <c r="EI45" s="19">
        <f t="shared" si="45"/>
        <v>-6.5827886580499761</v>
      </c>
      <c r="EJ45" s="19">
        <f t="shared" si="45"/>
        <v>1.4932079657175024</v>
      </c>
      <c r="EK45" s="19">
        <f t="shared" si="45"/>
        <v>7.4096201663032213</v>
      </c>
      <c r="EL45" s="19">
        <f t="shared" si="45"/>
        <v>-0.18152933829266304</v>
      </c>
      <c r="EM45" s="18">
        <f t="shared" si="45"/>
        <v>-0.8680549556277839</v>
      </c>
      <c r="EN45" s="18">
        <f t="shared" si="45"/>
        <v>1.2779256518187898</v>
      </c>
      <c r="EO45" s="18">
        <f t="shared" si="45"/>
        <v>0.87837230388683185</v>
      </c>
      <c r="EP45" s="18">
        <f t="shared" si="45"/>
        <v>0.15383774898982683</v>
      </c>
      <c r="EQ45" s="18">
        <f t="shared" si="45"/>
        <v>1.1273400237413078</v>
      </c>
      <c r="ER45" s="18">
        <f t="shared" si="45"/>
        <v>0.1649009390351619</v>
      </c>
      <c r="ES45" s="18">
        <f t="shared" si="45"/>
        <v>-1.906402772933069</v>
      </c>
      <c r="ET45" s="18">
        <f t="shared" si="45"/>
        <v>-0.54676464371417044</v>
      </c>
      <c r="EU45" s="18">
        <f t="shared" si="45"/>
        <v>-7.9005419801880805E-3</v>
      </c>
      <c r="EV45" s="18">
        <f t="shared" si="45"/>
        <v>-0.54578733604063734</v>
      </c>
      <c r="EW45" s="18">
        <f t="shared" si="45"/>
        <v>-0.40887283420422138</v>
      </c>
      <c r="EX45" s="18">
        <f t="shared" si="45"/>
        <v>0.64239477163026137</v>
      </c>
      <c r="EY45" s="18">
        <f t="shared" si="45"/>
        <v>1.2403949783675206</v>
      </c>
      <c r="EZ45" s="18">
        <f t="shared" si="45"/>
        <v>1.2423217226281036</v>
      </c>
      <c r="FA45" s="18">
        <f t="shared" si="45"/>
        <v>1.5976723728517328</v>
      </c>
      <c r="FB45" s="18">
        <f t="shared" si="45"/>
        <v>2.0810442750900826</v>
      </c>
      <c r="FC45" s="18">
        <f t="shared" si="45"/>
        <v>2.2676230416883492</v>
      </c>
      <c r="FD45" s="18">
        <f t="shared" si="45"/>
        <v>2.2368123820648123</v>
      </c>
      <c r="FE45" s="18">
        <f t="shared" si="45"/>
        <v>2.293882386353685</v>
      </c>
      <c r="FF45" s="18">
        <f t="shared" si="45"/>
        <v>2.3256056607452003</v>
      </c>
      <c r="FG45" s="18">
        <f t="shared" si="45"/>
        <v>2.3966929983436636</v>
      </c>
      <c r="FH45" s="18">
        <f t="shared" si="45"/>
        <v>2.2290192805957565</v>
      </c>
      <c r="FI45" s="18">
        <f t="shared" si="45"/>
        <v>2.1088977503872064</v>
      </c>
      <c r="FJ45" s="18">
        <f t="shared" si="45"/>
        <v>2.0979951645449635</v>
      </c>
    </row>
    <row r="46" spans="1:166" x14ac:dyDescent="0.2">
      <c r="B46" t="str">
        <f t="shared" si="5"/>
        <v xml:space="preserve">   Information</v>
      </c>
      <c r="C46" s="19"/>
      <c r="D46" s="19">
        <f t="shared" ref="D46:AI46" si="46">100*((D15/C15)^4-1)</f>
        <v>-2.4972753218612476</v>
      </c>
      <c r="E46" s="19">
        <f t="shared" si="46"/>
        <v>6.9389073913478372</v>
      </c>
      <c r="F46" s="19">
        <f t="shared" si="46"/>
        <v>-6.0926407822150423</v>
      </c>
      <c r="G46" s="19">
        <f t="shared" si="46"/>
        <v>8.719132984730571</v>
      </c>
      <c r="H46" s="19">
        <f t="shared" si="46"/>
        <v>8.5332265852700715</v>
      </c>
      <c r="I46" s="19">
        <f t="shared" si="46"/>
        <v>7.4968247827528423</v>
      </c>
      <c r="J46" s="19">
        <f t="shared" si="46"/>
        <v>8.6238511177616708</v>
      </c>
      <c r="K46" s="19">
        <f t="shared" si="46"/>
        <v>5.9774523202255292</v>
      </c>
      <c r="L46" s="19">
        <f t="shared" si="46"/>
        <v>1.9351156737208219</v>
      </c>
      <c r="M46" s="19">
        <f t="shared" si="46"/>
        <v>5.462174798585373</v>
      </c>
      <c r="N46" s="19">
        <f t="shared" si="46"/>
        <v>8.5639364203526256</v>
      </c>
      <c r="O46" s="19">
        <f t="shared" si="46"/>
        <v>9.1720498387585891</v>
      </c>
      <c r="P46" s="19">
        <f t="shared" si="46"/>
        <v>8.9665663544469041</v>
      </c>
      <c r="Q46" s="19">
        <f t="shared" si="46"/>
        <v>14.9290119451857</v>
      </c>
      <c r="R46" s="19">
        <f t="shared" si="46"/>
        <v>-4.7010996517767412</v>
      </c>
      <c r="S46" s="19">
        <f t="shared" si="46"/>
        <v>7.8325375944288567</v>
      </c>
      <c r="T46" s="19">
        <f t="shared" si="46"/>
        <v>6.2535763692867841</v>
      </c>
      <c r="U46" s="19">
        <f t="shared" si="46"/>
        <v>2.7025505334171696</v>
      </c>
      <c r="V46" s="19">
        <f t="shared" si="46"/>
        <v>29.346340854164655</v>
      </c>
      <c r="W46" s="19">
        <f t="shared" si="46"/>
        <v>6.7043075347828607</v>
      </c>
      <c r="X46" s="19">
        <f t="shared" si="46"/>
        <v>15.886437075070848</v>
      </c>
      <c r="Y46" s="19">
        <f t="shared" si="46"/>
        <v>13.645966971246605</v>
      </c>
      <c r="Z46" s="19">
        <f t="shared" si="46"/>
        <v>16.369127953490992</v>
      </c>
      <c r="AA46" s="19">
        <f t="shared" si="46"/>
        <v>5.6245263708590842</v>
      </c>
      <c r="AB46" s="19">
        <f t="shared" si="46"/>
        <v>10.147368532078115</v>
      </c>
      <c r="AC46" s="19">
        <f t="shared" si="46"/>
        <v>-2.6262518610944863</v>
      </c>
      <c r="AD46" s="19">
        <f t="shared" si="46"/>
        <v>6.564206706745046</v>
      </c>
      <c r="AE46" s="19">
        <f t="shared" si="46"/>
        <v>9.2395143909808972</v>
      </c>
      <c r="AF46" s="19">
        <f t="shared" si="46"/>
        <v>8.4834833564253707</v>
      </c>
      <c r="AG46" s="19">
        <f t="shared" si="46"/>
        <v>14.311682972407569</v>
      </c>
      <c r="AH46" s="19">
        <f t="shared" si="46"/>
        <v>2.4583979224767072</v>
      </c>
      <c r="AI46" s="19">
        <f t="shared" si="46"/>
        <v>6.953981151506583</v>
      </c>
      <c r="AJ46" s="19">
        <f t="shared" ref="AJ46:BO46" si="47">100*((AJ15/AI15)^4-1)</f>
        <v>2.4022953690286508</v>
      </c>
      <c r="AK46" s="19">
        <f t="shared" si="47"/>
        <v>11.596983418759832</v>
      </c>
      <c r="AL46" s="19">
        <f t="shared" si="47"/>
        <v>7.3321351713370619</v>
      </c>
      <c r="AM46" s="19">
        <f t="shared" si="47"/>
        <v>20.66258762084885</v>
      </c>
      <c r="AN46" s="19">
        <f t="shared" si="47"/>
        <v>5.058128224168601</v>
      </c>
      <c r="AO46" s="19">
        <f t="shared" si="47"/>
        <v>27.379006902435222</v>
      </c>
      <c r="AP46" s="19">
        <f t="shared" si="47"/>
        <v>3.044695230428629</v>
      </c>
      <c r="AQ46" s="19">
        <f t="shared" si="47"/>
        <v>29.970350517980403</v>
      </c>
      <c r="AR46" s="19">
        <f t="shared" si="47"/>
        <v>16.616934755889723</v>
      </c>
      <c r="AS46" s="19">
        <f t="shared" si="47"/>
        <v>20.845534728456027</v>
      </c>
      <c r="AT46" s="19">
        <f t="shared" si="47"/>
        <v>6.4877373150820095</v>
      </c>
      <c r="AU46" s="19">
        <f t="shared" si="47"/>
        <v>0</v>
      </c>
      <c r="AV46" s="19">
        <f t="shared" si="47"/>
        <v>-7.8488252444967932</v>
      </c>
      <c r="AW46" s="19">
        <f t="shared" si="47"/>
        <v>-8.0058325131578183</v>
      </c>
      <c r="AX46" s="19">
        <f t="shared" si="47"/>
        <v>-3.9795970004080861</v>
      </c>
      <c r="AY46" s="19">
        <f t="shared" si="47"/>
        <v>-7.5826634880639787</v>
      </c>
      <c r="AZ46" s="19">
        <f t="shared" si="47"/>
        <v>-3.0416018346695606</v>
      </c>
      <c r="BA46" s="19">
        <f t="shared" si="47"/>
        <v>-2.1708825543259258</v>
      </c>
      <c r="BB46" s="19">
        <f t="shared" si="47"/>
        <v>-0.91386195609254317</v>
      </c>
      <c r="BC46" s="19">
        <f t="shared" si="47"/>
        <v>-3.626093819509546</v>
      </c>
      <c r="BD46" s="19">
        <f t="shared" si="47"/>
        <v>-3.1168809023249811</v>
      </c>
      <c r="BE46" s="19">
        <f t="shared" si="47"/>
        <v>1.6936814856892468</v>
      </c>
      <c r="BF46" s="19">
        <f t="shared" si="47"/>
        <v>2.8226919304882969</v>
      </c>
      <c r="BG46" s="19">
        <f t="shared" si="47"/>
        <v>1.6747716989949701</v>
      </c>
      <c r="BH46" s="19">
        <f t="shared" si="47"/>
        <v>1.8543780829415102</v>
      </c>
      <c r="BI46" s="19">
        <f t="shared" si="47"/>
        <v>-1.2770645813182657</v>
      </c>
      <c r="BJ46" s="19">
        <f t="shared" si="47"/>
        <v>3.5403068685689876</v>
      </c>
      <c r="BK46" s="19">
        <f t="shared" si="47"/>
        <v>4.071671842438418</v>
      </c>
      <c r="BL46" s="19">
        <f t="shared" si="47"/>
        <v>1.4518818875080441</v>
      </c>
      <c r="BM46" s="19">
        <f t="shared" si="47"/>
        <v>1.4466311286017053</v>
      </c>
      <c r="BN46" s="19">
        <f t="shared" si="47"/>
        <v>1.8041944902507545</v>
      </c>
      <c r="BO46" s="19">
        <f t="shared" si="47"/>
        <v>2.8852974079084159</v>
      </c>
      <c r="BP46" s="19">
        <f t="shared" ref="BP46:CU46" si="48">100*((BP15/BO15)^4-1)</f>
        <v>10.295468076192371</v>
      </c>
      <c r="BQ46" s="19">
        <f t="shared" si="48"/>
        <v>9.2963207992522445</v>
      </c>
      <c r="BR46" s="19">
        <f t="shared" si="48"/>
        <v>4.8184234071528609</v>
      </c>
      <c r="BS46" s="19">
        <f t="shared" si="48"/>
        <v>4.5881722536841529</v>
      </c>
      <c r="BT46" s="19">
        <f t="shared" si="48"/>
        <v>4.7070641554936232</v>
      </c>
      <c r="BU46" s="19">
        <f t="shared" si="48"/>
        <v>0.65493027253975544</v>
      </c>
      <c r="BV46" s="19">
        <f t="shared" si="48"/>
        <v>3.1344300377447842</v>
      </c>
      <c r="BW46" s="19">
        <f t="shared" si="48"/>
        <v>6.1228194202326947</v>
      </c>
      <c r="BX46" s="19">
        <f t="shared" si="48"/>
        <v>5.2000666441631926</v>
      </c>
      <c r="BY46" s="19">
        <f t="shared" si="48"/>
        <v>7.1083994352045154</v>
      </c>
      <c r="BZ46" s="19">
        <f t="shared" si="48"/>
        <v>3.1308793561181991</v>
      </c>
      <c r="CA46" s="19">
        <f t="shared" si="48"/>
        <v>-1.0705313688889495</v>
      </c>
      <c r="CB46" s="19">
        <f t="shared" si="48"/>
        <v>-5.4285789932512651</v>
      </c>
      <c r="CC46" s="19">
        <f t="shared" si="48"/>
        <v>-4.6022122275215738</v>
      </c>
      <c r="CD46" s="19">
        <f t="shared" si="48"/>
        <v>-0.47309201527553357</v>
      </c>
      <c r="CE46" s="19">
        <f t="shared" si="48"/>
        <v>1.1117622042561726</v>
      </c>
      <c r="CF46" s="19">
        <f t="shared" si="48"/>
        <v>-0.15763543735402008</v>
      </c>
      <c r="CG46" s="19">
        <f t="shared" si="48"/>
        <v>0.63265915877566137</v>
      </c>
      <c r="CH46" s="19">
        <f t="shared" si="48"/>
        <v>3.8349650938686031</v>
      </c>
      <c r="CI46" s="19">
        <f t="shared" si="48"/>
        <v>-0.62280853881301335</v>
      </c>
      <c r="CJ46" s="19">
        <f t="shared" si="48"/>
        <v>1.5722969134012388</v>
      </c>
      <c r="CK46" s="19">
        <f t="shared" si="48"/>
        <v>2.8322403869190049</v>
      </c>
      <c r="CL46" s="19">
        <f t="shared" si="48"/>
        <v>1.2427035457173385</v>
      </c>
      <c r="CM46" s="19">
        <f t="shared" si="48"/>
        <v>2.4891847507578335</v>
      </c>
      <c r="CN46" s="19">
        <f t="shared" si="48"/>
        <v>0.92236130729064225</v>
      </c>
      <c r="CO46" s="19">
        <f t="shared" si="48"/>
        <v>-3.3204638277440579</v>
      </c>
      <c r="CP46" s="19">
        <f t="shared" si="48"/>
        <v>1.0833718179781515</v>
      </c>
      <c r="CQ46" s="19">
        <f t="shared" si="48"/>
        <v>2.3259349928611783</v>
      </c>
      <c r="CR46" s="19">
        <f t="shared" si="48"/>
        <v>2.3124887985197295</v>
      </c>
      <c r="CS46" s="19">
        <f t="shared" si="48"/>
        <v>2.6087255323469005</v>
      </c>
      <c r="CT46" s="19">
        <f t="shared" si="48"/>
        <v>4.7638241534000869</v>
      </c>
      <c r="CU46" s="19">
        <f t="shared" si="48"/>
        <v>3.783879695950354</v>
      </c>
      <c r="CV46" s="19">
        <f t="shared" ref="CV46:EA46" si="49">100*((CV15/CU15)^4-1)</f>
        <v>4.0527834568088172</v>
      </c>
      <c r="CW46" s="19">
        <f t="shared" si="49"/>
        <v>7.5240768469057695</v>
      </c>
      <c r="CX46" s="19">
        <f t="shared" si="49"/>
        <v>-0.57388661094743831</v>
      </c>
      <c r="CY46" s="19">
        <f t="shared" si="49"/>
        <v>-0.86113600130799384</v>
      </c>
      <c r="CZ46" s="19">
        <f t="shared" si="49"/>
        <v>4.5489046911572295</v>
      </c>
      <c r="DA46" s="19">
        <f t="shared" si="49"/>
        <v>8.8411197306031539</v>
      </c>
      <c r="DB46" s="19">
        <f t="shared" si="49"/>
        <v>8.5014280709580845</v>
      </c>
      <c r="DC46" s="19">
        <f t="shared" si="49"/>
        <v>6.4473220236769047</v>
      </c>
      <c r="DD46" s="19">
        <f t="shared" si="49"/>
        <v>9.1959973650610927</v>
      </c>
      <c r="DE46" s="19">
        <f t="shared" si="49"/>
        <v>9.1301517596641411</v>
      </c>
      <c r="DF46" s="19">
        <f t="shared" si="49"/>
        <v>7.1495593538135171</v>
      </c>
      <c r="DG46" s="19">
        <f t="shared" si="49"/>
        <v>5.6962321801774296</v>
      </c>
      <c r="DH46" s="19">
        <f t="shared" si="49"/>
        <v>4.966427731469758</v>
      </c>
      <c r="DI46" s="19">
        <f t="shared" si="49"/>
        <v>4.6496643276231264</v>
      </c>
      <c r="DJ46" s="19">
        <f t="shared" si="49"/>
        <v>4.975732478243966</v>
      </c>
      <c r="DK46" s="19">
        <f t="shared" si="49"/>
        <v>4.7895805845236117</v>
      </c>
      <c r="DL46" s="19">
        <f t="shared" si="49"/>
        <v>12.47010480702242</v>
      </c>
      <c r="DM46" s="19">
        <f t="shared" si="49"/>
        <v>10.837193352448526</v>
      </c>
      <c r="DN46" s="19">
        <f t="shared" si="49"/>
        <v>6.4719358060015608</v>
      </c>
      <c r="DO46" s="19">
        <f t="shared" si="49"/>
        <v>8.5973857361592909</v>
      </c>
      <c r="DP46" s="19">
        <f t="shared" si="49"/>
        <v>8.3009803725393905</v>
      </c>
      <c r="DQ46" s="19">
        <f t="shared" si="49"/>
        <v>11.219555834067929</v>
      </c>
      <c r="DR46" s="19">
        <f t="shared" si="49"/>
        <v>1.6727290268566009</v>
      </c>
      <c r="DS46" s="19">
        <f t="shared" si="49"/>
        <v>6.2456714606756503</v>
      </c>
      <c r="DT46" s="19">
        <f t="shared" si="49"/>
        <v>-0.30538214133264407</v>
      </c>
      <c r="DU46" s="19">
        <f t="shared" si="49"/>
        <v>0.81841005710836523</v>
      </c>
      <c r="DV46" s="19">
        <f t="shared" si="49"/>
        <v>8.2864268641327463</v>
      </c>
      <c r="DW46" s="19">
        <f t="shared" si="49"/>
        <v>1.7070030145269754</v>
      </c>
      <c r="DX46" s="19">
        <f t="shared" si="49"/>
        <v>4.9579573611165273</v>
      </c>
      <c r="DY46" s="19">
        <f t="shared" si="49"/>
        <v>5.6112851882569981</v>
      </c>
      <c r="DZ46" s="19">
        <f t="shared" si="49"/>
        <v>14.260864548199637</v>
      </c>
      <c r="EA46" s="19">
        <f t="shared" si="49"/>
        <v>0.84556194383846872</v>
      </c>
      <c r="EB46" s="19">
        <f t="shared" ref="EB46:FJ46" si="50">100*((EB15/EA15)^4-1)</f>
        <v>10.079666679485877</v>
      </c>
      <c r="EC46" s="19">
        <f t="shared" si="50"/>
        <v>-1.7223393390062181</v>
      </c>
      <c r="ED46" s="19">
        <f t="shared" si="50"/>
        <v>-1.6393095595117146</v>
      </c>
      <c r="EE46" s="19">
        <f t="shared" si="50"/>
        <v>-4.3442194919321437</v>
      </c>
      <c r="EF46" s="19">
        <f t="shared" si="50"/>
        <v>-8.2020159015779743</v>
      </c>
      <c r="EG46" s="19">
        <f t="shared" si="50"/>
        <v>-9.6135887483383531</v>
      </c>
      <c r="EH46" s="19">
        <f t="shared" si="50"/>
        <v>-7.2980191238468661</v>
      </c>
      <c r="EI46" s="19">
        <f t="shared" si="50"/>
        <v>-1.4820047614058307</v>
      </c>
      <c r="EJ46" s="19">
        <f t="shared" si="50"/>
        <v>-0.59701325796261973</v>
      </c>
      <c r="EK46" s="19">
        <f t="shared" si="50"/>
        <v>-0.49844139772210472</v>
      </c>
      <c r="EL46" s="19">
        <f t="shared" si="50"/>
        <v>4.7834882998753603</v>
      </c>
      <c r="EM46" s="18">
        <f t="shared" si="50"/>
        <v>2.1791863459507566</v>
      </c>
      <c r="EN46" s="18">
        <f t="shared" si="50"/>
        <v>0.28549489001901129</v>
      </c>
      <c r="EO46" s="18">
        <f t="shared" si="50"/>
        <v>-0.2670360109562786</v>
      </c>
      <c r="EP46" s="18">
        <f t="shared" si="50"/>
        <v>1.8060365910769871</v>
      </c>
      <c r="EQ46" s="18">
        <f t="shared" si="50"/>
        <v>0.87009668730384515</v>
      </c>
      <c r="ER46" s="18">
        <f t="shared" si="50"/>
        <v>-0.67268397607168628</v>
      </c>
      <c r="ES46" s="18">
        <f t="shared" si="50"/>
        <v>-1.5416072166528849</v>
      </c>
      <c r="ET46" s="18">
        <f t="shared" si="50"/>
        <v>-1.3998662530417705</v>
      </c>
      <c r="EU46" s="18">
        <f t="shared" si="50"/>
        <v>-0.96410497779489956</v>
      </c>
      <c r="EV46" s="18">
        <f t="shared" si="50"/>
        <v>-1.6638988700136026</v>
      </c>
      <c r="EW46" s="18">
        <f t="shared" si="50"/>
        <v>-1.5344272770549061</v>
      </c>
      <c r="EX46" s="18">
        <f t="shared" si="50"/>
        <v>-0.9294383681802465</v>
      </c>
      <c r="EY46" s="18">
        <f t="shared" si="50"/>
        <v>0.5382921786172723</v>
      </c>
      <c r="EZ46" s="18">
        <f t="shared" si="50"/>
        <v>0.82280978457043297</v>
      </c>
      <c r="FA46" s="18">
        <f t="shared" si="50"/>
        <v>1.2189652573477705</v>
      </c>
      <c r="FB46" s="18">
        <f t="shared" si="50"/>
        <v>1.2585032541506669</v>
      </c>
      <c r="FC46" s="18">
        <f t="shared" si="50"/>
        <v>2.0626190200260908</v>
      </c>
      <c r="FD46" s="18">
        <f t="shared" si="50"/>
        <v>2.3117585570999299</v>
      </c>
      <c r="FE46" s="18">
        <f t="shared" si="50"/>
        <v>2.3339960532666737</v>
      </c>
      <c r="FF46" s="18">
        <f t="shared" si="50"/>
        <v>1.6566830036531366</v>
      </c>
      <c r="FG46" s="18">
        <f t="shared" si="50"/>
        <v>1.8137713255330201</v>
      </c>
      <c r="FH46" s="18">
        <f t="shared" si="50"/>
        <v>1.1633885742411199</v>
      </c>
      <c r="FI46" s="18">
        <f t="shared" si="50"/>
        <v>1.3637953755578858</v>
      </c>
      <c r="FJ46" s="18">
        <f t="shared" si="50"/>
        <v>1.3861657184115916</v>
      </c>
    </row>
    <row r="47" spans="1:166" x14ac:dyDescent="0.2">
      <c r="B47" t="str">
        <f t="shared" si="5"/>
        <v xml:space="preserve">   Financial activities</v>
      </c>
      <c r="C47" s="19"/>
      <c r="D47" s="19">
        <f t="shared" ref="D47:AI47" si="51">100*((D16/C16)^4-1)</f>
        <v>2.2867108722730789</v>
      </c>
      <c r="E47" s="19">
        <f t="shared" si="51"/>
        <v>0</v>
      </c>
      <c r="F47" s="19">
        <f t="shared" si="51"/>
        <v>-2.6045112991883057</v>
      </c>
      <c r="G47" s="19">
        <f t="shared" si="51"/>
        <v>0.56858421121082081</v>
      </c>
      <c r="H47" s="19">
        <f t="shared" si="51"/>
        <v>3.2494375112717577</v>
      </c>
      <c r="I47" s="19">
        <f t="shared" si="51"/>
        <v>-2.7808261347061936</v>
      </c>
      <c r="J47" s="19">
        <f t="shared" si="51"/>
        <v>-0.75258367519044356</v>
      </c>
      <c r="K47" s="19">
        <f t="shared" si="51"/>
        <v>4.810312465485489</v>
      </c>
      <c r="L47" s="19">
        <f t="shared" si="51"/>
        <v>0.56166489621753968</v>
      </c>
      <c r="M47" s="19">
        <f t="shared" si="51"/>
        <v>3.5921755130717825</v>
      </c>
      <c r="N47" s="19">
        <f t="shared" si="51"/>
        <v>8.1922006859783014</v>
      </c>
      <c r="O47" s="19">
        <f t="shared" si="51"/>
        <v>1.092388596612115</v>
      </c>
      <c r="P47" s="19">
        <f t="shared" si="51"/>
        <v>0.72529168093249385</v>
      </c>
      <c r="Q47" s="19">
        <f t="shared" si="51"/>
        <v>11.669829936792532</v>
      </c>
      <c r="R47" s="19">
        <f t="shared" si="51"/>
        <v>-2.4357273731536955</v>
      </c>
      <c r="S47" s="19">
        <f t="shared" si="51"/>
        <v>13.340640797473146</v>
      </c>
      <c r="T47" s="19">
        <f t="shared" si="51"/>
        <v>-7.9692997094433116</v>
      </c>
      <c r="U47" s="19">
        <f t="shared" si="51"/>
        <v>-4.2995157505946509</v>
      </c>
      <c r="V47" s="19">
        <f t="shared" si="51"/>
        <v>-8.0523130768470512</v>
      </c>
      <c r="W47" s="19">
        <f t="shared" si="51"/>
        <v>-1.7928725412198032</v>
      </c>
      <c r="X47" s="19">
        <f t="shared" si="51"/>
        <v>-2.6922394391034277</v>
      </c>
      <c r="Y47" s="19">
        <f t="shared" si="51"/>
        <v>6.3531973928922403</v>
      </c>
      <c r="Z47" s="19">
        <f t="shared" si="51"/>
        <v>4.0141030635602259</v>
      </c>
      <c r="AA47" s="19">
        <f t="shared" si="51"/>
        <v>3.0607741524220744</v>
      </c>
      <c r="AB47" s="19">
        <f t="shared" si="51"/>
        <v>1.7785246868992743</v>
      </c>
      <c r="AC47" s="19">
        <f t="shared" si="51"/>
        <v>2.1275851213138353</v>
      </c>
      <c r="AD47" s="19">
        <f t="shared" si="51"/>
        <v>0.17509297626561171</v>
      </c>
      <c r="AE47" s="19">
        <f t="shared" si="51"/>
        <v>0.17501636594294823</v>
      </c>
      <c r="AF47" s="19">
        <f t="shared" si="51"/>
        <v>5.8952503305186754</v>
      </c>
      <c r="AG47" s="19">
        <f t="shared" si="51"/>
        <v>5.2712923853413862</v>
      </c>
      <c r="AH47" s="19">
        <f t="shared" si="51"/>
        <v>10.422519913714678</v>
      </c>
      <c r="AI47" s="19">
        <f t="shared" si="51"/>
        <v>-3.7631264270537645</v>
      </c>
      <c r="AJ47" s="19">
        <f t="shared" ref="AJ47:BO47" si="52">100*((AJ16/AI16)^4-1)</f>
        <v>18.981499510491773</v>
      </c>
      <c r="AK47" s="19">
        <f t="shared" si="52"/>
        <v>8.2670557737518635</v>
      </c>
      <c r="AL47" s="19">
        <f t="shared" si="52"/>
        <v>13.362621953385091</v>
      </c>
      <c r="AM47" s="19">
        <f t="shared" si="52"/>
        <v>1.0713506889756808</v>
      </c>
      <c r="AN47" s="19">
        <f t="shared" si="52"/>
        <v>3.231131259630815</v>
      </c>
      <c r="AO47" s="19">
        <f t="shared" si="52"/>
        <v>3.5144708683676917</v>
      </c>
      <c r="AP47" s="19">
        <f t="shared" si="52"/>
        <v>-1.4869629687079056</v>
      </c>
      <c r="AQ47" s="19">
        <f t="shared" si="52"/>
        <v>0.30052570863012829</v>
      </c>
      <c r="AR47" s="19">
        <f t="shared" si="52"/>
        <v>-1.9355467387825676</v>
      </c>
      <c r="AS47" s="19">
        <f t="shared" si="52"/>
        <v>-1.0508447049067282</v>
      </c>
      <c r="AT47" s="19">
        <f t="shared" si="52"/>
        <v>1.6726495430697597</v>
      </c>
      <c r="AU47" s="19">
        <f t="shared" si="52"/>
        <v>5.5286686517922456</v>
      </c>
      <c r="AV47" s="19">
        <f t="shared" si="52"/>
        <v>0.14856079148803936</v>
      </c>
      <c r="AW47" s="19">
        <f t="shared" si="52"/>
        <v>8.2589676275864896</v>
      </c>
      <c r="AX47" s="19">
        <f t="shared" si="52"/>
        <v>-2.3078725451171622</v>
      </c>
      <c r="AY47" s="19">
        <f t="shared" si="52"/>
        <v>-6.7034667065278608</v>
      </c>
      <c r="AZ47" s="19">
        <f t="shared" si="52"/>
        <v>1.19669574068757</v>
      </c>
      <c r="BA47" s="19">
        <f t="shared" si="52"/>
        <v>1.0434046239119477</v>
      </c>
      <c r="BB47" s="19">
        <f t="shared" si="52"/>
        <v>3.1464170588898721</v>
      </c>
      <c r="BC47" s="19">
        <f t="shared" si="52"/>
        <v>4.785999488624193</v>
      </c>
      <c r="BD47" s="19">
        <f t="shared" si="52"/>
        <v>2.6401221176021172</v>
      </c>
      <c r="BE47" s="19">
        <f t="shared" si="52"/>
        <v>3.953398025810162</v>
      </c>
      <c r="BF47" s="19">
        <f t="shared" si="52"/>
        <v>-2.1264525097609899</v>
      </c>
      <c r="BG47" s="19">
        <f t="shared" si="52"/>
        <v>-2.1378170132467011</v>
      </c>
      <c r="BH47" s="19">
        <f t="shared" si="52"/>
        <v>-2.5749721580968221</v>
      </c>
      <c r="BI47" s="19">
        <f t="shared" si="52"/>
        <v>-0.72502873175508409</v>
      </c>
      <c r="BJ47" s="19">
        <f t="shared" si="52"/>
        <v>0.14574601336043713</v>
      </c>
      <c r="BK47" s="19">
        <f t="shared" si="52"/>
        <v>-2.7380827448347356</v>
      </c>
      <c r="BL47" s="19">
        <f t="shared" si="52"/>
        <v>2.815164272005144</v>
      </c>
      <c r="BM47" s="19">
        <f t="shared" si="52"/>
        <v>7.1747825935631671</v>
      </c>
      <c r="BN47" s="19">
        <f t="shared" si="52"/>
        <v>3.3324451514707532</v>
      </c>
      <c r="BO47" s="19">
        <f t="shared" si="52"/>
        <v>0.42651441200571849</v>
      </c>
      <c r="BP47" s="19">
        <f t="shared" ref="BP47:CU47" si="53">100*((BP16/BO16)^4-1)</f>
        <v>0.71085556509016268</v>
      </c>
      <c r="BQ47" s="19">
        <f t="shared" si="53"/>
        <v>-1.5479039555059138</v>
      </c>
      <c r="BR47" s="19">
        <f t="shared" si="53"/>
        <v>-0.84985354105451272</v>
      </c>
      <c r="BS47" s="19">
        <f t="shared" si="53"/>
        <v>-0.14232340745605754</v>
      </c>
      <c r="BT47" s="19">
        <f t="shared" si="53"/>
        <v>0.57101924903910639</v>
      </c>
      <c r="BU47" s="19">
        <f t="shared" si="53"/>
        <v>-2.535975197222462</v>
      </c>
      <c r="BV47" s="19">
        <f t="shared" si="53"/>
        <v>0.43018400028689285</v>
      </c>
      <c r="BW47" s="19">
        <f t="shared" si="53"/>
        <v>-0.28571410323787738</v>
      </c>
      <c r="BX47" s="19">
        <f t="shared" si="53"/>
        <v>-2.9716652055284398</v>
      </c>
      <c r="BY47" s="19">
        <f t="shared" si="53"/>
        <v>-4.813266317013742</v>
      </c>
      <c r="BZ47" s="19">
        <f t="shared" si="53"/>
        <v>-8.2020795953140375</v>
      </c>
      <c r="CA47" s="19">
        <f t="shared" si="53"/>
        <v>-10.175999529444423</v>
      </c>
      <c r="CB47" s="19">
        <f t="shared" si="53"/>
        <v>-7.8755998020678568</v>
      </c>
      <c r="CC47" s="19">
        <f t="shared" si="53"/>
        <v>-9.34825604135996</v>
      </c>
      <c r="CD47" s="19">
        <f t="shared" si="53"/>
        <v>-7.4732453126641785</v>
      </c>
      <c r="CE47" s="19">
        <f t="shared" si="53"/>
        <v>-6.0660648712993144</v>
      </c>
      <c r="CF47" s="19">
        <f t="shared" si="53"/>
        <v>-0.49699634647009105</v>
      </c>
      <c r="CG47" s="19">
        <f t="shared" si="53"/>
        <v>-1.4872701182640946</v>
      </c>
      <c r="CH47" s="19">
        <f t="shared" si="53"/>
        <v>-0.16670135990249912</v>
      </c>
      <c r="CI47" s="19">
        <f t="shared" si="53"/>
        <v>-2.3158654264674339</v>
      </c>
      <c r="CJ47" s="19">
        <f t="shared" si="53"/>
        <v>-3.1513169724473378</v>
      </c>
      <c r="CK47" s="19">
        <f t="shared" si="53"/>
        <v>-3.8352812110085566</v>
      </c>
      <c r="CL47" s="19">
        <f t="shared" si="53"/>
        <v>-1.0212682312560895</v>
      </c>
      <c r="CM47" s="19">
        <f t="shared" si="53"/>
        <v>-2.0398819998824202</v>
      </c>
      <c r="CN47" s="19">
        <f t="shared" si="53"/>
        <v>1.0371564108305753</v>
      </c>
      <c r="CO47" s="19">
        <f t="shared" si="53"/>
        <v>1.2076636996158019</v>
      </c>
      <c r="CP47" s="19">
        <f t="shared" si="53"/>
        <v>3.4688901520357751</v>
      </c>
      <c r="CQ47" s="19">
        <f t="shared" si="53"/>
        <v>5.3679502200335794</v>
      </c>
      <c r="CR47" s="19">
        <f t="shared" si="53"/>
        <v>3.2221298686856414</v>
      </c>
      <c r="CS47" s="19">
        <f t="shared" si="53"/>
        <v>1.5046757777119169</v>
      </c>
      <c r="CT47" s="19">
        <f t="shared" si="53"/>
        <v>1.3316504204730073</v>
      </c>
      <c r="CU47" s="19">
        <f t="shared" si="53"/>
        <v>-0.98683455994782454</v>
      </c>
      <c r="CV47" s="19">
        <f t="shared" ref="CV47:EA47" si="54">100*((CV16/CU16)^4-1)</f>
        <v>0.66362277613030152</v>
      </c>
      <c r="CW47" s="19">
        <f t="shared" si="54"/>
        <v>1.9974414728281431</v>
      </c>
      <c r="CX47" s="19">
        <f t="shared" si="54"/>
        <v>2.488991148687969</v>
      </c>
      <c r="CY47" s="19">
        <f t="shared" si="54"/>
        <v>0.819499917777744</v>
      </c>
      <c r="CZ47" s="19">
        <f t="shared" si="54"/>
        <v>0.49009505970591949</v>
      </c>
      <c r="DA47" s="19">
        <f t="shared" si="54"/>
        <v>1.6386385784321167</v>
      </c>
      <c r="DB47" s="19">
        <f t="shared" si="54"/>
        <v>0.81349998027144821</v>
      </c>
      <c r="DC47" s="19">
        <f t="shared" si="54"/>
        <v>3.111334286968015</v>
      </c>
      <c r="DD47" s="19">
        <f t="shared" si="54"/>
        <v>0.16073936882612383</v>
      </c>
      <c r="DE47" s="19">
        <f t="shared" si="54"/>
        <v>2.5941093732678944</v>
      </c>
      <c r="DF47" s="19">
        <f t="shared" si="54"/>
        <v>-1.1122036898300713</v>
      </c>
      <c r="DG47" s="19">
        <f t="shared" si="54"/>
        <v>0.6415376390552785</v>
      </c>
      <c r="DH47" s="19">
        <f t="shared" si="54"/>
        <v>3.0698642181105518</v>
      </c>
      <c r="DI47" s="19">
        <f t="shared" si="54"/>
        <v>1.9161132225345101</v>
      </c>
      <c r="DJ47" s="19">
        <f t="shared" si="54"/>
        <v>2.7095497786825407</v>
      </c>
      <c r="DK47" s="19">
        <f t="shared" si="54"/>
        <v>5.4366022193667707</v>
      </c>
      <c r="DL47" s="19">
        <f t="shared" si="54"/>
        <v>2.4979281240926854</v>
      </c>
      <c r="DM47" s="19">
        <f t="shared" si="54"/>
        <v>0.46198190711368436</v>
      </c>
      <c r="DN47" s="19">
        <f t="shared" si="54"/>
        <v>0.15363930335736686</v>
      </c>
      <c r="DO47" s="19">
        <f t="shared" si="54"/>
        <v>2.7916121175528108</v>
      </c>
      <c r="DP47" s="19">
        <f t="shared" si="54"/>
        <v>3.2398542305252187</v>
      </c>
      <c r="DQ47" s="19">
        <f t="shared" si="54"/>
        <v>2.5957803439242477</v>
      </c>
      <c r="DR47" s="19">
        <f t="shared" si="54"/>
        <v>1.3592404712970074</v>
      </c>
      <c r="DS47" s="19">
        <f t="shared" si="54"/>
        <v>-3.8371882471323615</v>
      </c>
      <c r="DT47" s="19">
        <f t="shared" si="54"/>
        <v>-13.475493895029267</v>
      </c>
      <c r="DU47" s="19">
        <f t="shared" si="54"/>
        <v>0.15689347838272472</v>
      </c>
      <c r="DV47" s="19">
        <f t="shared" si="54"/>
        <v>6.5828642070977494</v>
      </c>
      <c r="DW47" s="19">
        <f t="shared" si="54"/>
        <v>0.15435073340035466</v>
      </c>
      <c r="DX47" s="19">
        <f t="shared" si="54"/>
        <v>1.2393345613266105</v>
      </c>
      <c r="DY47" s="19">
        <f t="shared" si="54"/>
        <v>1.0804455338460084</v>
      </c>
      <c r="DZ47" s="19">
        <f t="shared" si="54"/>
        <v>7.564732430005594</v>
      </c>
      <c r="EA47" s="19">
        <f t="shared" si="54"/>
        <v>5.6876272659282634</v>
      </c>
      <c r="EB47" s="19">
        <f t="shared" ref="EB47:FJ47" si="55">100*((EB16/EA16)^4-1)</f>
        <v>-1.6232830390802033</v>
      </c>
      <c r="EC47" s="19">
        <f t="shared" si="55"/>
        <v>-1.9240881172466251</v>
      </c>
      <c r="ED47" s="19">
        <f t="shared" si="55"/>
        <v>-2.0809396326593732</v>
      </c>
      <c r="EE47" s="19">
        <f t="shared" si="55"/>
        <v>-1.9435040333523279</v>
      </c>
      <c r="EF47" s="19">
        <f t="shared" si="55"/>
        <v>-0.60399978330640813</v>
      </c>
      <c r="EG47" s="19">
        <f t="shared" si="55"/>
        <v>-2.5519420309235707</v>
      </c>
      <c r="EH47" s="19">
        <f t="shared" si="55"/>
        <v>-2.4186333781409441</v>
      </c>
      <c r="EI47" s="19">
        <f t="shared" si="55"/>
        <v>-1.0701222299419721</v>
      </c>
      <c r="EJ47" s="19">
        <f t="shared" si="55"/>
        <v>-1.3779698469085888</v>
      </c>
      <c r="EK47" s="19">
        <f t="shared" si="55"/>
        <v>0.46412608206374273</v>
      </c>
      <c r="EL47" s="19">
        <f t="shared" si="55"/>
        <v>-1.8383271130634427</v>
      </c>
      <c r="EM47" s="18">
        <f t="shared" si="55"/>
        <v>1.3258753607283014</v>
      </c>
      <c r="EN47" s="18">
        <f t="shared" si="55"/>
        <v>0.13264684479978861</v>
      </c>
      <c r="EO47" s="18">
        <f t="shared" si="55"/>
        <v>1.163221362402056</v>
      </c>
      <c r="EP47" s="18">
        <f t="shared" si="55"/>
        <v>0.61669396172412405</v>
      </c>
      <c r="EQ47" s="18">
        <f t="shared" si="55"/>
        <v>2.1167977128724758</v>
      </c>
      <c r="ER47" s="18">
        <f t="shared" si="55"/>
        <v>0.23474402761514135</v>
      </c>
      <c r="ES47" s="18">
        <f t="shared" si="55"/>
        <v>0.97276797907395185</v>
      </c>
      <c r="ET47" s="18">
        <f t="shared" si="55"/>
        <v>7.2520945881349164E-2</v>
      </c>
      <c r="EU47" s="18">
        <f t="shared" si="55"/>
        <v>1.2963137690187754</v>
      </c>
      <c r="EV47" s="18">
        <f t="shared" si="55"/>
        <v>-4.202439476388431E-2</v>
      </c>
      <c r="EW47" s="18">
        <f t="shared" si="55"/>
        <v>-0.34368141153559018</v>
      </c>
      <c r="EX47" s="18">
        <f t="shared" si="55"/>
        <v>-1.1469837909530822</v>
      </c>
      <c r="EY47" s="18">
        <f t="shared" si="55"/>
        <v>0.11198237950678092</v>
      </c>
      <c r="EZ47" s="18">
        <f t="shared" si="55"/>
        <v>-1.3250957219176462</v>
      </c>
      <c r="FA47" s="18">
        <f t="shared" si="55"/>
        <v>-1.4415175685806858</v>
      </c>
      <c r="FB47" s="18">
        <f t="shared" si="55"/>
        <v>-0.71734653335342458</v>
      </c>
      <c r="FC47" s="18">
        <f t="shared" si="55"/>
        <v>-0.13137774893836607</v>
      </c>
      <c r="FD47" s="18">
        <f t="shared" si="55"/>
        <v>-0.59418912680206937</v>
      </c>
      <c r="FE47" s="18">
        <f t="shared" si="55"/>
        <v>-0.20051580328961371</v>
      </c>
      <c r="FF47" s="18">
        <f t="shared" si="55"/>
        <v>-0.92699803735819541</v>
      </c>
      <c r="FG47" s="18">
        <f t="shared" si="55"/>
        <v>-0.79463404926995995</v>
      </c>
      <c r="FH47" s="18">
        <f t="shared" si="55"/>
        <v>-1.4309890468771069</v>
      </c>
      <c r="FI47" s="18">
        <f t="shared" si="55"/>
        <v>-0.67133046279492792</v>
      </c>
      <c r="FJ47" s="18">
        <f t="shared" si="55"/>
        <v>-1.408915380810849</v>
      </c>
    </row>
    <row r="48" spans="1:166" x14ac:dyDescent="0.2">
      <c r="B48" t="str">
        <f t="shared" si="5"/>
        <v xml:space="preserve">   Professional and business services</v>
      </c>
      <c r="C48" s="19"/>
      <c r="D48" s="19">
        <f t="shared" ref="D48:AI48" si="56">100*((D17/C17)^4-1)</f>
        <v>7.9927819290153357</v>
      </c>
      <c r="E48" s="19">
        <f t="shared" si="56"/>
        <v>6.0315176206023224</v>
      </c>
      <c r="F48" s="19">
        <f t="shared" si="56"/>
        <v>-1.5762203108845352</v>
      </c>
      <c r="G48" s="19">
        <f t="shared" si="56"/>
        <v>-2.8348371572484043</v>
      </c>
      <c r="H48" s="19">
        <f t="shared" si="56"/>
        <v>-3.0640961186799376</v>
      </c>
      <c r="I48" s="19">
        <f t="shared" si="56"/>
        <v>0.86462615263407372</v>
      </c>
      <c r="J48" s="19">
        <f t="shared" si="56"/>
        <v>2.3860122567077147</v>
      </c>
      <c r="K48" s="19">
        <f t="shared" si="56"/>
        <v>11.934408740502466</v>
      </c>
      <c r="L48" s="19">
        <f t="shared" si="56"/>
        <v>-5.4934526922067466</v>
      </c>
      <c r="M48" s="19">
        <f t="shared" si="56"/>
        <v>-7.4732453126640896</v>
      </c>
      <c r="N48" s="19">
        <f t="shared" si="56"/>
        <v>1.621369480352608</v>
      </c>
      <c r="O48" s="19">
        <f t="shared" si="56"/>
        <v>16.802999845798915</v>
      </c>
      <c r="P48" s="19">
        <f t="shared" si="56"/>
        <v>4.0752491582987327</v>
      </c>
      <c r="Q48" s="19">
        <f t="shared" si="56"/>
        <v>10.148261787542467</v>
      </c>
      <c r="R48" s="19">
        <f t="shared" si="56"/>
        <v>-1.7786117724600148</v>
      </c>
      <c r="S48" s="19">
        <f t="shared" si="56"/>
        <v>8.1308560188057655</v>
      </c>
      <c r="T48" s="19">
        <f t="shared" si="56"/>
        <v>9.5342549313741642</v>
      </c>
      <c r="U48" s="19">
        <f t="shared" si="56"/>
        <v>7.3797676491448971</v>
      </c>
      <c r="V48" s="19">
        <f t="shared" si="56"/>
        <v>10.252149282670731</v>
      </c>
      <c r="W48" s="19">
        <f t="shared" si="56"/>
        <v>9.1858990387616579E-2</v>
      </c>
      <c r="X48" s="19">
        <f t="shared" si="56"/>
        <v>-2.635919075495563</v>
      </c>
      <c r="Y48" s="19">
        <f t="shared" si="56"/>
        <v>3.9385704877817895</v>
      </c>
      <c r="Z48" s="19">
        <f t="shared" si="56"/>
        <v>8.9833378597132363</v>
      </c>
      <c r="AA48" s="19">
        <f t="shared" si="56"/>
        <v>11.87206758752135</v>
      </c>
      <c r="AB48" s="19">
        <f t="shared" si="56"/>
        <v>0.69868730094950759</v>
      </c>
      <c r="AC48" s="19">
        <f t="shared" si="56"/>
        <v>8.0587760572074618</v>
      </c>
      <c r="AD48" s="19">
        <f t="shared" si="56"/>
        <v>11.279512498130885</v>
      </c>
      <c r="AE48" s="19">
        <f t="shared" si="56"/>
        <v>10.432716945878195</v>
      </c>
      <c r="AF48" s="19">
        <f t="shared" si="56"/>
        <v>11.83209061272661</v>
      </c>
      <c r="AG48" s="19">
        <f t="shared" si="56"/>
        <v>2.223902302047609</v>
      </c>
      <c r="AH48" s="19">
        <f t="shared" si="56"/>
        <v>8.3995929334506734</v>
      </c>
      <c r="AI48" s="19">
        <f t="shared" si="56"/>
        <v>9.5362687239279431</v>
      </c>
      <c r="AJ48" s="19">
        <f t="shared" ref="AJ48:BO48" si="57">100*((AJ17/AI17)^4-1)</f>
        <v>0.52636412355073769</v>
      </c>
      <c r="AK48" s="19">
        <f t="shared" si="57"/>
        <v>4.1863258666131609</v>
      </c>
      <c r="AL48" s="19">
        <f t="shared" si="57"/>
        <v>3.1523204933932458</v>
      </c>
      <c r="AM48" s="19">
        <f t="shared" si="57"/>
        <v>5.1766938365443105</v>
      </c>
      <c r="AN48" s="19">
        <f t="shared" si="57"/>
        <v>10.179864743194011</v>
      </c>
      <c r="AO48" s="19">
        <f t="shared" si="57"/>
        <v>8.3366053997374401</v>
      </c>
      <c r="AP48" s="19">
        <f t="shared" si="57"/>
        <v>9.1285365621708525</v>
      </c>
      <c r="AQ48" s="19">
        <f t="shared" si="57"/>
        <v>6.0520713535302528</v>
      </c>
      <c r="AR48" s="19">
        <f t="shared" si="57"/>
        <v>3.0514046335765377</v>
      </c>
      <c r="AS48" s="19">
        <f t="shared" si="57"/>
        <v>8.793668581240798</v>
      </c>
      <c r="AT48" s="19">
        <f t="shared" si="57"/>
        <v>1.507058395317773</v>
      </c>
      <c r="AU48" s="19">
        <f t="shared" si="57"/>
        <v>-12.833713307027693</v>
      </c>
      <c r="AV48" s="19">
        <f t="shared" si="57"/>
        <v>-7.8845274257829061</v>
      </c>
      <c r="AW48" s="19">
        <f t="shared" si="57"/>
        <v>-13.825780903836415</v>
      </c>
      <c r="AX48" s="19">
        <f t="shared" si="57"/>
        <v>-10.387465352797587</v>
      </c>
      <c r="AY48" s="19">
        <f t="shared" si="57"/>
        <v>-3.7500308179667763</v>
      </c>
      <c r="AZ48" s="19">
        <f t="shared" si="57"/>
        <v>-1.5419628732308732</v>
      </c>
      <c r="BA48" s="19">
        <f t="shared" si="57"/>
        <v>0.14836792702528356</v>
      </c>
      <c r="BB48" s="19">
        <f t="shared" si="57"/>
        <v>-0.59160495916250611</v>
      </c>
      <c r="BC48" s="19">
        <f t="shared" si="57"/>
        <v>-2.0621660866157243</v>
      </c>
      <c r="BD48" s="19">
        <f t="shared" si="57"/>
        <v>-3.3882727665652479</v>
      </c>
      <c r="BE48" s="19">
        <f t="shared" si="57"/>
        <v>-0.67560985621257785</v>
      </c>
      <c r="BF48" s="19">
        <f t="shared" si="57"/>
        <v>2.7416538024316095</v>
      </c>
      <c r="BG48" s="19">
        <f t="shared" si="57"/>
        <v>5.5012173809481979</v>
      </c>
      <c r="BH48" s="19">
        <f t="shared" si="57"/>
        <v>4.5071890414455362</v>
      </c>
      <c r="BI48" s="19">
        <f t="shared" si="57"/>
        <v>3.8542682393101435</v>
      </c>
      <c r="BJ48" s="19">
        <f t="shared" si="57"/>
        <v>6.5995865007955734</v>
      </c>
      <c r="BK48" s="19">
        <f t="shared" si="57"/>
        <v>5.3026519181009979</v>
      </c>
      <c r="BL48" s="19">
        <f t="shared" si="57"/>
        <v>5.0142636003315477</v>
      </c>
      <c r="BM48" s="19">
        <f t="shared" si="57"/>
        <v>7.1299314985131756</v>
      </c>
      <c r="BN48" s="19">
        <f t="shared" si="57"/>
        <v>5.6466746592878314</v>
      </c>
      <c r="BO48" s="19">
        <f t="shared" si="57"/>
        <v>4.4502378261822795</v>
      </c>
      <c r="BP48" s="19">
        <f t="shared" ref="BP48:CU48" si="58">100*((BP17/BO17)^4-1)</f>
        <v>7.9550478642662625</v>
      </c>
      <c r="BQ48" s="19">
        <f t="shared" si="58"/>
        <v>6.5607288350979731</v>
      </c>
      <c r="BR48" s="19">
        <f t="shared" si="58"/>
        <v>5.4471989010214106</v>
      </c>
      <c r="BS48" s="19">
        <f t="shared" si="58"/>
        <v>6.0358224539107885</v>
      </c>
      <c r="BT48" s="19">
        <f t="shared" si="58"/>
        <v>3.4853755357703076</v>
      </c>
      <c r="BU48" s="19">
        <f t="shared" si="58"/>
        <v>3.2010031536678252</v>
      </c>
      <c r="BV48" s="19">
        <f t="shared" si="58"/>
        <v>3.8070201380534741</v>
      </c>
      <c r="BW48" s="19">
        <f t="shared" si="58"/>
        <v>4.7776952580829368</v>
      </c>
      <c r="BX48" s="19">
        <f t="shared" si="58"/>
        <v>1.8811591245302628</v>
      </c>
      <c r="BY48" s="19">
        <f t="shared" si="58"/>
        <v>-2.4365544812273487</v>
      </c>
      <c r="BZ48" s="19">
        <f t="shared" si="58"/>
        <v>-8.6934526421392775</v>
      </c>
      <c r="CA48" s="19">
        <f t="shared" si="58"/>
        <v>-10.884957614557644</v>
      </c>
      <c r="CB48" s="19">
        <f t="shared" si="58"/>
        <v>-16.80581915903787</v>
      </c>
      <c r="CC48" s="19">
        <f t="shared" si="58"/>
        <v>-6.2358602179637952</v>
      </c>
      <c r="CD48" s="19">
        <f t="shared" si="58"/>
        <v>0.40629709007482528</v>
      </c>
      <c r="CE48" s="19">
        <f t="shared" si="58"/>
        <v>2.3851069264623881</v>
      </c>
      <c r="CF48" s="19">
        <f t="shared" si="58"/>
        <v>3.882715757113897</v>
      </c>
      <c r="CG48" s="19">
        <f t="shared" si="58"/>
        <v>3.708619892088505</v>
      </c>
      <c r="CH48" s="19">
        <f t="shared" si="58"/>
        <v>5.4464378455067797</v>
      </c>
      <c r="CI48" s="19">
        <f t="shared" si="58"/>
        <v>5.3732904773815093</v>
      </c>
      <c r="CJ48" s="19">
        <f t="shared" si="58"/>
        <v>4.9688209225002167</v>
      </c>
      <c r="CK48" s="19">
        <f t="shared" si="58"/>
        <v>6.4945964059082151</v>
      </c>
      <c r="CL48" s="19">
        <f t="shared" si="58"/>
        <v>5.2833975085927909</v>
      </c>
      <c r="CM48" s="19">
        <f t="shared" si="58"/>
        <v>4.6394630230716771</v>
      </c>
      <c r="CN48" s="19">
        <f t="shared" si="58"/>
        <v>8.6784421680313741</v>
      </c>
      <c r="CO48" s="19">
        <f t="shared" si="58"/>
        <v>2.5912029021806227</v>
      </c>
      <c r="CP48" s="19">
        <f t="shared" si="58"/>
        <v>7.5588745922195111</v>
      </c>
      <c r="CQ48" s="19">
        <f t="shared" si="58"/>
        <v>5.587258822496155</v>
      </c>
      <c r="CR48" s="19">
        <f t="shared" si="58"/>
        <v>3.6095371505077578</v>
      </c>
      <c r="CS48" s="19">
        <f t="shared" si="58"/>
        <v>3.9870893442497168</v>
      </c>
      <c r="CT48" s="19">
        <f t="shared" si="58"/>
        <v>5.4652042089210928</v>
      </c>
      <c r="CU48" s="19">
        <f t="shared" si="58"/>
        <v>4.2388010759967232</v>
      </c>
      <c r="CV48" s="19">
        <f t="shared" ref="CV48:EA48" si="59">100*((CV17/CU17)^4-1)</f>
        <v>1.9412870779168978</v>
      </c>
      <c r="CW48" s="19">
        <f t="shared" si="59"/>
        <v>8.5354562895074935</v>
      </c>
      <c r="CX48" s="19">
        <f t="shared" si="59"/>
        <v>4.9204857285795933</v>
      </c>
      <c r="CY48" s="19">
        <f t="shared" si="59"/>
        <v>3.7655622448484305</v>
      </c>
      <c r="CZ48" s="19">
        <f t="shared" si="59"/>
        <v>5.9084407816737627</v>
      </c>
      <c r="DA48" s="19">
        <f t="shared" si="59"/>
        <v>6.3098380227182727</v>
      </c>
      <c r="DB48" s="19">
        <f t="shared" si="59"/>
        <v>4.3029746736128471</v>
      </c>
      <c r="DC48" s="19">
        <f t="shared" si="59"/>
        <v>4.9360845320272073</v>
      </c>
      <c r="DD48" s="19">
        <f t="shared" si="59"/>
        <v>5.8617042978482914</v>
      </c>
      <c r="DE48" s="19">
        <f t="shared" si="59"/>
        <v>5.2650161142387297</v>
      </c>
      <c r="DF48" s="19">
        <f t="shared" si="59"/>
        <v>3.1439515581621835</v>
      </c>
      <c r="DG48" s="19">
        <f t="shared" si="59"/>
        <v>6.1600365829139525</v>
      </c>
      <c r="DH48" s="19">
        <f t="shared" si="59"/>
        <v>8.0147091248500946</v>
      </c>
      <c r="DI48" s="19">
        <f t="shared" si="59"/>
        <v>5.7054011791781489</v>
      </c>
      <c r="DJ48" s="19">
        <f t="shared" si="59"/>
        <v>2.3625132673674054</v>
      </c>
      <c r="DK48" s="19">
        <f t="shared" si="59"/>
        <v>4.219470298594219</v>
      </c>
      <c r="DL48" s="19">
        <f t="shared" si="59"/>
        <v>0.6794607816735132</v>
      </c>
      <c r="DM48" s="19">
        <f t="shared" si="59"/>
        <v>3.5649589993464792</v>
      </c>
      <c r="DN48" s="19">
        <f t="shared" si="59"/>
        <v>5.0562502644416973</v>
      </c>
      <c r="DO48" s="19">
        <f t="shared" si="59"/>
        <v>8.8358731083126862E-2</v>
      </c>
      <c r="DP48" s="19">
        <f t="shared" si="59"/>
        <v>8.5161851238179977</v>
      </c>
      <c r="DQ48" s="19">
        <f t="shared" si="59"/>
        <v>7.6970062965590724</v>
      </c>
      <c r="DR48" s="19">
        <f t="shared" si="59"/>
        <v>5.9018575856303546</v>
      </c>
      <c r="DS48" s="19">
        <f t="shared" si="59"/>
        <v>4.2956662574630711</v>
      </c>
      <c r="DT48" s="19">
        <f t="shared" si="59"/>
        <v>-18.769355870931903</v>
      </c>
      <c r="DU48" s="19">
        <f t="shared" si="59"/>
        <v>7.9499371139839292</v>
      </c>
      <c r="DV48" s="19">
        <f t="shared" si="59"/>
        <v>12.348937367686297</v>
      </c>
      <c r="DW48" s="19">
        <f t="shared" si="59"/>
        <v>-2.3490809700665638</v>
      </c>
      <c r="DX48" s="19">
        <f t="shared" si="59"/>
        <v>0.41893532958432456</v>
      </c>
      <c r="DY48" s="19">
        <f t="shared" si="59"/>
        <v>9.7381172471279633</v>
      </c>
      <c r="DZ48" s="19">
        <f t="shared" si="59"/>
        <v>14.393785050381425</v>
      </c>
      <c r="EA48" s="19">
        <f t="shared" si="59"/>
        <v>17.862177403385648</v>
      </c>
      <c r="EB48" s="19">
        <f t="shared" ref="EB48:FJ48" si="60">100*((EB17/EA17)^4-1)</f>
        <v>5.2529043007883525</v>
      </c>
      <c r="EC48" s="19">
        <f t="shared" si="60"/>
        <v>-1.0432101597293242</v>
      </c>
      <c r="ED48" s="19">
        <f t="shared" si="60"/>
        <v>-1.454589047550392</v>
      </c>
      <c r="EE48" s="19">
        <f t="shared" si="60"/>
        <v>-4.3680864629752953</v>
      </c>
      <c r="EF48" s="19">
        <f t="shared" si="60"/>
        <v>-5.003664333855717</v>
      </c>
      <c r="EG48" s="19">
        <f t="shared" si="60"/>
        <v>-1.723684802494041</v>
      </c>
      <c r="EH48" s="19">
        <f t="shared" si="60"/>
        <v>1.7931528978083699</v>
      </c>
      <c r="EI48" s="19">
        <f t="shared" si="60"/>
        <v>0.23150371334754727</v>
      </c>
      <c r="EJ48" s="19">
        <f t="shared" si="60"/>
        <v>0.23136980598037482</v>
      </c>
      <c r="EK48" s="19">
        <f t="shared" si="60"/>
        <v>0.57884176734905868</v>
      </c>
      <c r="EL48" s="19">
        <f t="shared" si="60"/>
        <v>-0.88143175197666901</v>
      </c>
      <c r="EM48" s="18">
        <f t="shared" si="60"/>
        <v>0.25550456104939112</v>
      </c>
      <c r="EN48" s="18">
        <f t="shared" si="60"/>
        <v>0.48044152231434545</v>
      </c>
      <c r="EO48" s="18">
        <f t="shared" si="60"/>
        <v>0.37428814026101431</v>
      </c>
      <c r="EP48" s="18">
        <f t="shared" si="60"/>
        <v>0.2827527872815816</v>
      </c>
      <c r="EQ48" s="18">
        <f t="shared" si="60"/>
        <v>1.4383187834048128</v>
      </c>
      <c r="ER48" s="18">
        <f t="shared" si="60"/>
        <v>4.8107868685165478E-2</v>
      </c>
      <c r="ES48" s="18">
        <f t="shared" si="60"/>
        <v>-2.751382892984644</v>
      </c>
      <c r="ET48" s="18">
        <f t="shared" si="60"/>
        <v>-1.5717346429843682</v>
      </c>
      <c r="EU48" s="18">
        <f t="shared" si="60"/>
        <v>-1.1411294306066688</v>
      </c>
      <c r="EV48" s="18">
        <f t="shared" si="60"/>
        <v>-1.0805754399168532</v>
      </c>
      <c r="EW48" s="18">
        <f t="shared" si="60"/>
        <v>-0.75623651116962787</v>
      </c>
      <c r="EX48" s="18">
        <f t="shared" si="60"/>
        <v>0.61052047896643646</v>
      </c>
      <c r="EY48" s="18">
        <f t="shared" si="60"/>
        <v>1.8283698984064012</v>
      </c>
      <c r="EZ48" s="18">
        <f t="shared" si="60"/>
        <v>2.3602584179795105</v>
      </c>
      <c r="FA48" s="18">
        <f t="shared" si="60"/>
        <v>3.0155607882948354</v>
      </c>
      <c r="FB48" s="18">
        <f t="shared" si="60"/>
        <v>3.6627979877450256</v>
      </c>
      <c r="FC48" s="18">
        <f t="shared" si="60"/>
        <v>4.0667173069937279</v>
      </c>
      <c r="FD48" s="18">
        <f t="shared" si="60"/>
        <v>4.0848016588981517</v>
      </c>
      <c r="FE48" s="18">
        <f t="shared" si="60"/>
        <v>4.1086022030700997</v>
      </c>
      <c r="FF48" s="18">
        <f t="shared" si="60"/>
        <v>4.0377471464118742</v>
      </c>
      <c r="FG48" s="18">
        <f t="shared" si="60"/>
        <v>4.0567927922642966</v>
      </c>
      <c r="FH48" s="18">
        <f t="shared" si="60"/>
        <v>3.7870706709760338</v>
      </c>
      <c r="FI48" s="18">
        <f t="shared" si="60"/>
        <v>3.509937912124883</v>
      </c>
      <c r="FJ48" s="18">
        <f t="shared" si="60"/>
        <v>3.3880204960383464</v>
      </c>
    </row>
    <row r="49" spans="2:166" x14ac:dyDescent="0.2">
      <c r="B49" t="str">
        <f t="shared" si="5"/>
        <v xml:space="preserve">   Other services</v>
      </c>
      <c r="C49" s="19"/>
      <c r="D49" s="19">
        <f t="shared" ref="D49:AI49" si="61">100*((D18/C18)^4-1)</f>
        <v>4.1315058804286542</v>
      </c>
      <c r="E49" s="19">
        <f t="shared" si="61"/>
        <v>4.2096432814244578</v>
      </c>
      <c r="F49" s="19">
        <f t="shared" si="61"/>
        <v>2.0963037901014392</v>
      </c>
      <c r="G49" s="19">
        <f t="shared" si="61"/>
        <v>3.0226038942225308</v>
      </c>
      <c r="H49" s="19">
        <f t="shared" si="61"/>
        <v>1.4339772702064435</v>
      </c>
      <c r="I49" s="19">
        <f t="shared" si="61"/>
        <v>-0.11365249598287441</v>
      </c>
      <c r="J49" s="19">
        <f t="shared" si="61"/>
        <v>4.6863750267163162</v>
      </c>
      <c r="K49" s="19">
        <f t="shared" si="61"/>
        <v>1.7542200571404321</v>
      </c>
      <c r="L49" s="19">
        <f t="shared" si="61"/>
        <v>2.5998362016754095</v>
      </c>
      <c r="M49" s="19">
        <f t="shared" si="61"/>
        <v>4.9848911658422201</v>
      </c>
      <c r="N49" s="19">
        <f t="shared" si="61"/>
        <v>4.5821907879035395</v>
      </c>
      <c r="O49" s="19">
        <f t="shared" si="61"/>
        <v>2.4121723479652912</v>
      </c>
      <c r="P49" s="19">
        <f t="shared" si="61"/>
        <v>7.550214632729757</v>
      </c>
      <c r="Q49" s="19">
        <f t="shared" si="61"/>
        <v>2.9490618470707775</v>
      </c>
      <c r="R49" s="19">
        <f t="shared" si="61"/>
        <v>-0.63033290260935404</v>
      </c>
      <c r="S49" s="19">
        <f t="shared" si="61"/>
        <v>1.9655432147303697</v>
      </c>
      <c r="T49" s="19">
        <f t="shared" si="61"/>
        <v>2.8105680802636757</v>
      </c>
      <c r="U49" s="19">
        <f t="shared" si="61"/>
        <v>2.4190335046450517</v>
      </c>
      <c r="V49" s="19">
        <f t="shared" si="61"/>
        <v>4.3697956325594589</v>
      </c>
      <c r="W49" s="19">
        <f t="shared" si="61"/>
        <v>7.5876424166073875</v>
      </c>
      <c r="X49" s="19">
        <f t="shared" si="61"/>
        <v>0.90897029854193345</v>
      </c>
      <c r="Y49" s="19">
        <f t="shared" si="61"/>
        <v>1.4641599407537287</v>
      </c>
      <c r="Z49" s="19">
        <f t="shared" si="61"/>
        <v>1.458820163464325</v>
      </c>
      <c r="AA49" s="19">
        <f t="shared" si="61"/>
        <v>-0.99328756246035432</v>
      </c>
      <c r="AB49" s="19">
        <f t="shared" si="61"/>
        <v>5.1957217737345518</v>
      </c>
      <c r="AC49" s="19">
        <f t="shared" si="61"/>
        <v>3.2462874995536239</v>
      </c>
      <c r="AD49" s="19">
        <f t="shared" si="61"/>
        <v>7.3927150458090951</v>
      </c>
      <c r="AE49" s="19">
        <f t="shared" si="61"/>
        <v>3.0641672403430853</v>
      </c>
      <c r="AF49" s="19">
        <f t="shared" si="61"/>
        <v>2.8457675888207357</v>
      </c>
      <c r="AG49" s="19">
        <f t="shared" si="61"/>
        <v>4.1385500890712912</v>
      </c>
      <c r="AH49" s="19">
        <f t="shared" si="61"/>
        <v>6.4855899127943761</v>
      </c>
      <c r="AI49" s="19">
        <f t="shared" si="61"/>
        <v>1.5795281055528188</v>
      </c>
      <c r="AJ49" s="19">
        <f t="shared" ref="AJ49:BO49" si="62">100*((AJ18/AI18)^4-1)</f>
        <v>7.032726918065646</v>
      </c>
      <c r="AK49" s="19">
        <f t="shared" si="62"/>
        <v>2.5569486584586798</v>
      </c>
      <c r="AL49" s="19">
        <f t="shared" si="62"/>
        <v>2.7698878787169923</v>
      </c>
      <c r="AM49" s="19">
        <f t="shared" si="62"/>
        <v>4.1243424504020076</v>
      </c>
      <c r="AN49" s="19">
        <f t="shared" si="62"/>
        <v>-0.35304466885190955</v>
      </c>
      <c r="AO49" s="19">
        <f t="shared" si="62"/>
        <v>2.5449417626986826</v>
      </c>
      <c r="AP49" s="19">
        <f t="shared" si="62"/>
        <v>4.7863673917296623</v>
      </c>
      <c r="AQ49" s="19">
        <f t="shared" si="62"/>
        <v>4.1911523510399062</v>
      </c>
      <c r="AR49" s="19">
        <f t="shared" si="62"/>
        <v>-1.4113652090154583</v>
      </c>
      <c r="AS49" s="19">
        <f t="shared" si="62"/>
        <v>2.2627477454634448</v>
      </c>
      <c r="AT49" s="19">
        <f t="shared" si="62"/>
        <v>4.0064759654909743</v>
      </c>
      <c r="AU49" s="19">
        <f t="shared" si="62"/>
        <v>-2.023969980276108</v>
      </c>
      <c r="AV49" s="19">
        <f t="shared" si="62"/>
        <v>1.546363084785396</v>
      </c>
      <c r="AW49" s="19">
        <f t="shared" si="62"/>
        <v>-0.4671648861623634</v>
      </c>
      <c r="AX49" s="19">
        <f t="shared" si="62"/>
        <v>-1.5245883002333982</v>
      </c>
      <c r="AY49" s="19">
        <f t="shared" si="62"/>
        <v>1.461712664427095</v>
      </c>
      <c r="AZ49" s="19">
        <f t="shared" si="62"/>
        <v>1.9309639718992688</v>
      </c>
      <c r="BA49" s="19">
        <f t="shared" si="62"/>
        <v>1.4494062022002652</v>
      </c>
      <c r="BB49" s="19">
        <f t="shared" si="62"/>
        <v>1.2734637509328017</v>
      </c>
      <c r="BC49" s="19">
        <f t="shared" si="62"/>
        <v>2.1223923946338319</v>
      </c>
      <c r="BD49" s="19">
        <f t="shared" si="62"/>
        <v>1.3473494397474584</v>
      </c>
      <c r="BE49" s="19">
        <f t="shared" si="62"/>
        <v>1.9345460163209038</v>
      </c>
      <c r="BF49" s="19">
        <f t="shared" si="62"/>
        <v>3.068132704047466</v>
      </c>
      <c r="BG49" s="19">
        <f t="shared" si="62"/>
        <v>-0.94518266643384141</v>
      </c>
      <c r="BH49" s="19">
        <f t="shared" si="62"/>
        <v>2.545649763863933</v>
      </c>
      <c r="BI49" s="19">
        <f t="shared" si="62"/>
        <v>0.98958116852174705</v>
      </c>
      <c r="BJ49" s="19">
        <f t="shared" si="62"/>
        <v>2.3563663324665196</v>
      </c>
      <c r="BK49" s="19">
        <f t="shared" si="62"/>
        <v>2.3011181281033855</v>
      </c>
      <c r="BL49" s="19">
        <f t="shared" si="62"/>
        <v>3.9460861724368357</v>
      </c>
      <c r="BM49" s="19">
        <f t="shared" si="62"/>
        <v>1.980438063638279</v>
      </c>
      <c r="BN49" s="19">
        <f t="shared" si="62"/>
        <v>1.3240203024911912</v>
      </c>
      <c r="BO49" s="19">
        <f t="shared" si="62"/>
        <v>2.2471033438875576</v>
      </c>
      <c r="BP49" s="19">
        <f t="shared" ref="BP49:CU49" si="63">100*((BP18/BO18)^4-1)</f>
        <v>1.3922519471214256</v>
      </c>
      <c r="BQ49" s="19">
        <f t="shared" si="63"/>
        <v>2.0664990695465457</v>
      </c>
      <c r="BR49" s="19">
        <f t="shared" si="63"/>
        <v>2.0558782387686936</v>
      </c>
      <c r="BS49" s="19">
        <f t="shared" si="63"/>
        <v>4.121949165245109</v>
      </c>
      <c r="BT49" s="19">
        <f t="shared" si="63"/>
        <v>2.1816670907090607</v>
      </c>
      <c r="BU49" s="19">
        <f t="shared" si="63"/>
        <v>2.8354640887552129</v>
      </c>
      <c r="BV49" s="19">
        <f t="shared" si="63"/>
        <v>4.1075983841797781</v>
      </c>
      <c r="BW49" s="19">
        <f t="shared" si="63"/>
        <v>3.2893888265569604</v>
      </c>
      <c r="BX49" s="19">
        <f t="shared" si="63"/>
        <v>1.8112747451855871</v>
      </c>
      <c r="BY49" s="19">
        <f t="shared" si="63"/>
        <v>3.0568165528459534</v>
      </c>
      <c r="BZ49" s="19">
        <f t="shared" si="63"/>
        <v>-0.88584856355782282</v>
      </c>
      <c r="CA49" s="19">
        <f t="shared" si="63"/>
        <v>-0.37064452362700617</v>
      </c>
      <c r="CB49" s="19">
        <f t="shared" si="63"/>
        <v>-2.1008251999360184</v>
      </c>
      <c r="CC49" s="19">
        <f t="shared" si="63"/>
        <v>1.5023211247137569</v>
      </c>
      <c r="CD49" s="19">
        <f t="shared" si="63"/>
        <v>1.2711308913426755</v>
      </c>
      <c r="CE49" s="19">
        <f t="shared" si="63"/>
        <v>0.18558896323697116</v>
      </c>
      <c r="CF49" s="19">
        <f t="shared" si="63"/>
        <v>2.2054215199935667</v>
      </c>
      <c r="CG49" s="19">
        <f t="shared" si="63"/>
        <v>3.0580549720903738</v>
      </c>
      <c r="CH49" s="19">
        <f t="shared" si="63"/>
        <v>4.9948556013210021</v>
      </c>
      <c r="CI49" s="19">
        <f t="shared" si="63"/>
        <v>1.9299366366472892</v>
      </c>
      <c r="CJ49" s="19">
        <f t="shared" si="63"/>
        <v>3.3884507868824576</v>
      </c>
      <c r="CK49" s="19">
        <f t="shared" si="63"/>
        <v>1.8322602771444485</v>
      </c>
      <c r="CL49" s="19">
        <f t="shared" si="63"/>
        <v>2.0761792307019578</v>
      </c>
      <c r="CM49" s="19">
        <f t="shared" si="63"/>
        <v>2.8933164657697574</v>
      </c>
      <c r="CN49" s="19">
        <f t="shared" si="63"/>
        <v>2.4073980390431071</v>
      </c>
      <c r="CO49" s="19">
        <f t="shared" si="63"/>
        <v>1.1208296911702442</v>
      </c>
      <c r="CP49" s="19">
        <f t="shared" si="63"/>
        <v>2.9894623844289425</v>
      </c>
      <c r="CQ49" s="19">
        <f t="shared" si="63"/>
        <v>1.4580561523733326</v>
      </c>
      <c r="CR49" s="19">
        <f t="shared" si="63"/>
        <v>2.8510036778937486</v>
      </c>
      <c r="CS49" s="19">
        <f t="shared" si="63"/>
        <v>2.4128526027886954</v>
      </c>
      <c r="CT49" s="19">
        <f t="shared" si="63"/>
        <v>3.1609974953756392</v>
      </c>
      <c r="CU49" s="19">
        <f t="shared" si="63"/>
        <v>4.0704691705166107</v>
      </c>
      <c r="CV49" s="19">
        <f t="shared" ref="CV49:EA49" si="64">100*((CV18/CU18)^4-1)</f>
        <v>0.2671563047309311</v>
      </c>
      <c r="CW49" s="19">
        <f t="shared" si="64"/>
        <v>3.1367529161647756</v>
      </c>
      <c r="CX49" s="19">
        <f t="shared" si="64"/>
        <v>0.53037092670153996</v>
      </c>
      <c r="CY49" s="19">
        <f t="shared" si="64"/>
        <v>2.8042704414730002</v>
      </c>
      <c r="CZ49" s="19">
        <f t="shared" si="64"/>
        <v>3.8607554804583</v>
      </c>
      <c r="DA49" s="19">
        <f t="shared" si="64"/>
        <v>3.7904266606574089</v>
      </c>
      <c r="DB49" s="19">
        <f t="shared" si="64"/>
        <v>2.8310500157523455</v>
      </c>
      <c r="DC49" s="19">
        <f t="shared" si="64"/>
        <v>5.215318575378336</v>
      </c>
      <c r="DD49" s="19">
        <f t="shared" si="64"/>
        <v>4.2332419424863543</v>
      </c>
      <c r="DE49" s="19">
        <f t="shared" si="64"/>
        <v>2.7782702907437118</v>
      </c>
      <c r="DF49" s="19">
        <f t="shared" si="64"/>
        <v>2.2532564218737949</v>
      </c>
      <c r="DG49" s="19">
        <f t="shared" si="64"/>
        <v>2.4604651393439703</v>
      </c>
      <c r="DH49" s="19">
        <f t="shared" si="64"/>
        <v>3.7951785394915394</v>
      </c>
      <c r="DI49" s="19">
        <f t="shared" si="64"/>
        <v>1.8051328699039804</v>
      </c>
      <c r="DJ49" s="19">
        <f t="shared" si="64"/>
        <v>2.4424491678258997</v>
      </c>
      <c r="DK49" s="19">
        <f t="shared" si="64"/>
        <v>4.9303619763569007</v>
      </c>
      <c r="DL49" s="19">
        <f t="shared" si="64"/>
        <v>2.5496490242524317</v>
      </c>
      <c r="DM49" s="19">
        <f t="shared" si="64"/>
        <v>1.8732068819338421</v>
      </c>
      <c r="DN49" s="19">
        <f t="shared" si="64"/>
        <v>2.5216637797104813</v>
      </c>
      <c r="DO49" s="19">
        <f t="shared" si="64"/>
        <v>2.9529209729265649</v>
      </c>
      <c r="DP49" s="19">
        <f t="shared" si="64"/>
        <v>2.6057267349631985</v>
      </c>
      <c r="DQ49" s="19">
        <f t="shared" si="64"/>
        <v>2.1490556384575088</v>
      </c>
      <c r="DR49" s="19">
        <f t="shared" si="64"/>
        <v>1.6435049759035092</v>
      </c>
      <c r="DS49" s="19">
        <f t="shared" si="64"/>
        <v>-2.5720308213872722</v>
      </c>
      <c r="DT49" s="19">
        <f t="shared" si="64"/>
        <v>-66.50192653570754</v>
      </c>
      <c r="DU49" s="19">
        <f t="shared" si="64"/>
        <v>32.030012710480179</v>
      </c>
      <c r="DV49" s="19">
        <f t="shared" si="64"/>
        <v>5.1333887072398499</v>
      </c>
      <c r="DW49" s="19">
        <f t="shared" si="64"/>
        <v>-0.9359904435510491</v>
      </c>
      <c r="DX49" s="19">
        <f t="shared" si="64"/>
        <v>17.739212164490326</v>
      </c>
      <c r="DY49" s="19">
        <f t="shared" si="64"/>
        <v>18.007388901982925</v>
      </c>
      <c r="DZ49" s="19">
        <f t="shared" si="64"/>
        <v>10.127288334249762</v>
      </c>
      <c r="EA49" s="19">
        <f t="shared" si="64"/>
        <v>3.2686647442129013</v>
      </c>
      <c r="EB49" s="19">
        <f t="shared" ref="EB49:FJ49" si="65">100*((EB18/EA18)^4-1)</f>
        <v>5.2960419914716672</v>
      </c>
      <c r="EC49" s="19">
        <f t="shared" si="65"/>
        <v>6.7986317454825862</v>
      </c>
      <c r="ED49" s="19">
        <f t="shared" si="65"/>
        <v>2.5304592284334015</v>
      </c>
      <c r="EE49" s="19">
        <f t="shared" si="65"/>
        <v>6.0452102506436622</v>
      </c>
      <c r="EF49" s="19">
        <f t="shared" si="65"/>
        <v>3.4146570503774898</v>
      </c>
      <c r="EG49" s="19">
        <f t="shared" si="65"/>
        <v>2.8455317057109797</v>
      </c>
      <c r="EH49" s="19">
        <f t="shared" si="65"/>
        <v>3.1827758946925355</v>
      </c>
      <c r="EI49" s="19">
        <f t="shared" si="65"/>
        <v>0.81159004335691343</v>
      </c>
      <c r="EJ49" s="19">
        <f t="shared" si="65"/>
        <v>3.7131932627944231</v>
      </c>
      <c r="EK49" s="19">
        <f t="shared" si="65"/>
        <v>2.0444967373290712</v>
      </c>
      <c r="EL49" s="19">
        <f t="shared" si="65"/>
        <v>1.1708724784066593</v>
      </c>
      <c r="EM49" s="18">
        <f t="shared" si="65"/>
        <v>1.9785355704202034</v>
      </c>
      <c r="EN49" s="18">
        <f t="shared" si="65"/>
        <v>2.0569422583634589</v>
      </c>
      <c r="EO49" s="18">
        <f t="shared" si="65"/>
        <v>1.8738269497428295</v>
      </c>
      <c r="EP49" s="18">
        <f t="shared" si="65"/>
        <v>2.3081662799697034</v>
      </c>
      <c r="EQ49" s="18">
        <f t="shared" si="65"/>
        <v>1.471165852077938</v>
      </c>
      <c r="ER49" s="18">
        <f t="shared" si="65"/>
        <v>0.88493377329532663</v>
      </c>
      <c r="ES49" s="18">
        <f t="shared" si="65"/>
        <v>1.7541663889465875</v>
      </c>
      <c r="ET49" s="18">
        <f t="shared" si="65"/>
        <v>1.9429612481668856</v>
      </c>
      <c r="EU49" s="18">
        <f t="shared" si="65"/>
        <v>1.5784029621278561</v>
      </c>
      <c r="EV49" s="18">
        <f t="shared" si="65"/>
        <v>1.4532714065979446</v>
      </c>
      <c r="EW49" s="18">
        <f t="shared" si="65"/>
        <v>1.5176281360482546</v>
      </c>
      <c r="EX49" s="18">
        <f t="shared" si="65"/>
        <v>1.6329550137038185</v>
      </c>
      <c r="EY49" s="18">
        <f t="shared" si="65"/>
        <v>1.2126287499686361</v>
      </c>
      <c r="EZ49" s="18">
        <f t="shared" si="65"/>
        <v>1.4967904437694024</v>
      </c>
      <c r="FA49" s="18">
        <f t="shared" si="65"/>
        <v>1.3693793680934041</v>
      </c>
      <c r="FB49" s="18">
        <f t="shared" si="65"/>
        <v>1.2205446292818722</v>
      </c>
      <c r="FC49" s="18">
        <f t="shared" si="65"/>
        <v>0.57389619890020338</v>
      </c>
      <c r="FD49" s="18">
        <f t="shared" si="65"/>
        <v>0.42495905797701461</v>
      </c>
      <c r="FE49" s="18">
        <f t="shared" si="65"/>
        <v>0.41548571101128751</v>
      </c>
      <c r="FF49" s="18">
        <f t="shared" si="65"/>
        <v>0.58321050966778643</v>
      </c>
      <c r="FG49" s="18">
        <f t="shared" si="65"/>
        <v>0.11064347801379437</v>
      </c>
      <c r="FH49" s="18">
        <f t="shared" si="65"/>
        <v>7.7332025504617263E-2</v>
      </c>
      <c r="FI49" s="18">
        <f t="shared" si="65"/>
        <v>0.35599801198493708</v>
      </c>
      <c r="FJ49" s="18">
        <f t="shared" si="65"/>
        <v>0.72881202312684579</v>
      </c>
    </row>
    <row r="50" spans="2:166" x14ac:dyDescent="0.2">
      <c r="B50" t="str">
        <f t="shared" si="5"/>
        <v xml:space="preserve">      Leisure and Hospitality</v>
      </c>
      <c r="C50" s="19"/>
      <c r="D50" s="19">
        <f t="shared" ref="D50:AI50" si="66">100*((D19/C19)^4-1)</f>
        <v>4.0619279457863255</v>
      </c>
      <c r="E50" s="19">
        <f t="shared" si="66"/>
        <v>2.3685132421017441</v>
      </c>
      <c r="F50" s="19">
        <f t="shared" si="66"/>
        <v>-1.1619339325340317</v>
      </c>
      <c r="G50" s="19">
        <f t="shared" si="66"/>
        <v>7.3640249731502294</v>
      </c>
      <c r="H50" s="19">
        <f t="shared" si="66"/>
        <v>-1.9970840746354246</v>
      </c>
      <c r="I50" s="19">
        <f t="shared" si="66"/>
        <v>-6.6185398422132335</v>
      </c>
      <c r="J50" s="19">
        <f t="shared" si="66"/>
        <v>3.272322655397053</v>
      </c>
      <c r="K50" s="19">
        <f t="shared" si="66"/>
        <v>3.9943332896033024</v>
      </c>
      <c r="L50" s="19">
        <f t="shared" si="66"/>
        <v>2.1829285200021475</v>
      </c>
      <c r="M50" s="19">
        <f t="shared" si="66"/>
        <v>4.9716406214933562</v>
      </c>
      <c r="N50" s="19">
        <f t="shared" si="66"/>
        <v>2.433240019326699</v>
      </c>
      <c r="O50" s="19">
        <f t="shared" si="66"/>
        <v>3.5717166473591133</v>
      </c>
      <c r="P50" s="19">
        <f t="shared" si="66"/>
        <v>3.8273213318680721</v>
      </c>
      <c r="Q50" s="19">
        <f t="shared" si="66"/>
        <v>6.3776202656665282</v>
      </c>
      <c r="R50" s="19">
        <f t="shared" si="66"/>
        <v>-3.7630164963141088</v>
      </c>
      <c r="S50" s="19">
        <f t="shared" si="66"/>
        <v>3.4858172909753682</v>
      </c>
      <c r="T50" s="19">
        <f t="shared" si="66"/>
        <v>5.4295914324086203</v>
      </c>
      <c r="U50" s="19">
        <f t="shared" si="66"/>
        <v>-1.4732713320952051</v>
      </c>
      <c r="V50" s="19">
        <f t="shared" si="66"/>
        <v>8.0740384037017563</v>
      </c>
      <c r="W50" s="19">
        <f t="shared" si="66"/>
        <v>7.0745635984552413</v>
      </c>
      <c r="X50" s="19">
        <f t="shared" si="66"/>
        <v>1.8372223319810921</v>
      </c>
      <c r="Y50" s="19">
        <f t="shared" si="66"/>
        <v>-1.6760305929449548</v>
      </c>
      <c r="Z50" s="19">
        <f t="shared" si="66"/>
        <v>9.2978857046844823</v>
      </c>
      <c r="AA50" s="19">
        <f t="shared" si="66"/>
        <v>-3.8921686270196654</v>
      </c>
      <c r="AB50" s="19">
        <f t="shared" si="66"/>
        <v>9.1804346205030427</v>
      </c>
      <c r="AC50" s="19">
        <f t="shared" si="66"/>
        <v>6.4454254924028342</v>
      </c>
      <c r="AD50" s="19">
        <f t="shared" si="66"/>
        <v>2.8815698153110914</v>
      </c>
      <c r="AE50" s="19">
        <f t="shared" si="66"/>
        <v>0.49321731402112157</v>
      </c>
      <c r="AF50" s="19">
        <f t="shared" si="66"/>
        <v>-0.61321297146851306</v>
      </c>
      <c r="AG50" s="19">
        <f t="shared" si="66"/>
        <v>6.2993029802287159</v>
      </c>
      <c r="AH50" s="19">
        <f t="shared" si="66"/>
        <v>8.6323236289130847</v>
      </c>
      <c r="AI50" s="19">
        <f t="shared" si="66"/>
        <v>-1.0646068172830758</v>
      </c>
      <c r="AJ50" s="19">
        <f t="shared" ref="AJ50:BO50" si="67">100*((AJ19/AI19)^4-1)</f>
        <v>6.4623564373317066</v>
      </c>
      <c r="AK50" s="19">
        <f t="shared" si="67"/>
        <v>3.6840614627766444</v>
      </c>
      <c r="AL50" s="19">
        <f t="shared" si="67"/>
        <v>-3.1000936662934908</v>
      </c>
      <c r="AM50" s="19">
        <f t="shared" si="67"/>
        <v>17.033281362596121</v>
      </c>
      <c r="AN50" s="19">
        <f t="shared" si="67"/>
        <v>0.45108470883918894</v>
      </c>
      <c r="AO50" s="19">
        <f t="shared" si="67"/>
        <v>1.9254721550437282</v>
      </c>
      <c r="AP50" s="19">
        <f t="shared" si="67"/>
        <v>5.364887209355218</v>
      </c>
      <c r="AQ50" s="19">
        <f t="shared" si="67"/>
        <v>2.5650447707422419</v>
      </c>
      <c r="AR50" s="19">
        <f t="shared" si="67"/>
        <v>-2.6085551331690437</v>
      </c>
      <c r="AS50" s="19">
        <f t="shared" si="67"/>
        <v>-5.9402425253546109</v>
      </c>
      <c r="AT50" s="19">
        <f t="shared" si="67"/>
        <v>9.1629683489620639</v>
      </c>
      <c r="AU50" s="19">
        <f t="shared" si="67"/>
        <v>-0.10972430732587579</v>
      </c>
      <c r="AV50" s="19">
        <f t="shared" si="67"/>
        <v>-1.7452539843549442</v>
      </c>
      <c r="AW50" s="19">
        <f t="shared" si="67"/>
        <v>-3.2676966915489269</v>
      </c>
      <c r="AX50" s="19">
        <f t="shared" si="67"/>
        <v>-9.1225195900993974</v>
      </c>
      <c r="AY50" s="19">
        <f t="shared" si="67"/>
        <v>-1.4724370005920306</v>
      </c>
      <c r="AZ50" s="19">
        <f t="shared" si="67"/>
        <v>2.6553614752961474</v>
      </c>
      <c r="BA50" s="19">
        <f t="shared" si="67"/>
        <v>2.0600182318918581</v>
      </c>
      <c r="BB50" s="19">
        <f t="shared" si="67"/>
        <v>-0.45121191464745358</v>
      </c>
      <c r="BC50" s="19">
        <f t="shared" si="67"/>
        <v>1.5931407777987294</v>
      </c>
      <c r="BD50" s="19">
        <f t="shared" si="67"/>
        <v>0.45146655134289393</v>
      </c>
      <c r="BE50" s="19">
        <f t="shared" si="67"/>
        <v>4.6949864426278243</v>
      </c>
      <c r="BF50" s="19">
        <f t="shared" si="67"/>
        <v>6.72805456393617</v>
      </c>
      <c r="BG50" s="19">
        <f t="shared" si="67"/>
        <v>0.10951402122965082</v>
      </c>
      <c r="BH50" s="19">
        <f t="shared" si="67"/>
        <v>4.1111501362672609</v>
      </c>
      <c r="BI50" s="19">
        <f t="shared" si="67"/>
        <v>-0.8639258260694116</v>
      </c>
      <c r="BJ50" s="19">
        <f t="shared" si="67"/>
        <v>4.1902281630128213</v>
      </c>
      <c r="BK50" s="19">
        <f t="shared" si="67"/>
        <v>1.9485219185268132</v>
      </c>
      <c r="BL50" s="19">
        <f t="shared" si="67"/>
        <v>5.5671334352160873</v>
      </c>
      <c r="BM50" s="19">
        <f t="shared" si="67"/>
        <v>2.3415719520226919</v>
      </c>
      <c r="BN50" s="19">
        <f t="shared" si="67"/>
        <v>3.399432567429983</v>
      </c>
      <c r="BO50" s="19">
        <f t="shared" si="67"/>
        <v>3.3707881302485365</v>
      </c>
      <c r="BP50" s="19">
        <f t="shared" ref="BP50:CU50" si="68">100*((BP19/BO19)^4-1)</f>
        <v>1.6610078345273838</v>
      </c>
      <c r="BQ50" s="19">
        <f t="shared" si="68"/>
        <v>5.1305326749996771</v>
      </c>
      <c r="BR50" s="19">
        <f t="shared" si="68"/>
        <v>3.3908372445013324</v>
      </c>
      <c r="BS50" s="19">
        <f t="shared" si="68"/>
        <v>4.2938728746316546</v>
      </c>
      <c r="BT50" s="19">
        <f t="shared" si="68"/>
        <v>2.3100115079211836</v>
      </c>
      <c r="BU50" s="19">
        <f t="shared" si="68"/>
        <v>3.4090713945127415</v>
      </c>
      <c r="BV50" s="19">
        <f t="shared" si="68"/>
        <v>2.7776126339795093</v>
      </c>
      <c r="BW50" s="19">
        <f t="shared" si="68"/>
        <v>3.3569050528497346</v>
      </c>
      <c r="BX50" s="19">
        <f t="shared" si="68"/>
        <v>-1.2513382231441494</v>
      </c>
      <c r="BY50" s="19">
        <f t="shared" si="68"/>
        <v>0.29136802361628966</v>
      </c>
      <c r="BZ50" s="19">
        <f t="shared" si="68"/>
        <v>-6.2465539683022371</v>
      </c>
      <c r="CA50" s="19">
        <f t="shared" si="68"/>
        <v>-7.9299816655479809</v>
      </c>
      <c r="CB50" s="19">
        <f t="shared" si="68"/>
        <v>-7.1425245785930347</v>
      </c>
      <c r="CC50" s="19">
        <f t="shared" si="68"/>
        <v>0.30773153316137059</v>
      </c>
      <c r="CD50" s="19">
        <f t="shared" si="68"/>
        <v>-2.5350466384023052</v>
      </c>
      <c r="CE50" s="19">
        <f t="shared" si="68"/>
        <v>-0.30876086578359718</v>
      </c>
      <c r="CF50" s="19">
        <f t="shared" si="68"/>
        <v>2.1831554485097326</v>
      </c>
      <c r="CG50" s="19">
        <f t="shared" si="68"/>
        <v>2.0671151587613457</v>
      </c>
      <c r="CH50" s="19">
        <f t="shared" si="68"/>
        <v>3.9342990390152321</v>
      </c>
      <c r="CI50" s="19">
        <f t="shared" si="68"/>
        <v>0.40485778220238355</v>
      </c>
      <c r="CJ50" s="19">
        <f t="shared" si="68"/>
        <v>3.6843654959521244</v>
      </c>
      <c r="CK50" s="19">
        <f t="shared" si="68"/>
        <v>1.1051006530141461</v>
      </c>
      <c r="CL50" s="19">
        <f t="shared" si="68"/>
        <v>3.9483955423911032</v>
      </c>
      <c r="CM50" s="19">
        <f t="shared" si="68"/>
        <v>3.7065598608762462</v>
      </c>
      <c r="CN50" s="19">
        <f t="shared" si="68"/>
        <v>4.1764687229960851</v>
      </c>
      <c r="CO50" s="19">
        <f t="shared" si="68"/>
        <v>1.7560556210883149</v>
      </c>
      <c r="CP50" s="19">
        <f t="shared" si="68"/>
        <v>6.6240833396595589</v>
      </c>
      <c r="CQ50" s="19">
        <f t="shared" si="68"/>
        <v>3.4628845137375963</v>
      </c>
      <c r="CR50" s="19">
        <f t="shared" si="68"/>
        <v>4.7918752992151203</v>
      </c>
      <c r="CS50" s="19">
        <f t="shared" si="68"/>
        <v>4.2542270727748743</v>
      </c>
      <c r="CT50" s="19">
        <f t="shared" si="68"/>
        <v>3.4515791907054894</v>
      </c>
      <c r="CU50" s="19">
        <f t="shared" si="68"/>
        <v>4.4561480888904326</v>
      </c>
      <c r="CV50" s="19">
        <f t="shared" ref="CV50:EA50" si="69">100*((CV19/CU19)^4-1)</f>
        <v>1.0884253548760103</v>
      </c>
      <c r="CW50" s="19">
        <f t="shared" si="69"/>
        <v>3.4676240768082067</v>
      </c>
      <c r="CX50" s="19">
        <f t="shared" si="69"/>
        <v>1.7080184845994051</v>
      </c>
      <c r="CY50" s="19">
        <f t="shared" si="69"/>
        <v>5.4446535079897274</v>
      </c>
      <c r="CZ50" s="19">
        <f t="shared" si="69"/>
        <v>4.4616147204871393</v>
      </c>
      <c r="DA50" s="19">
        <f t="shared" si="69"/>
        <v>8.506973482629876</v>
      </c>
      <c r="DB50" s="19">
        <f t="shared" si="69"/>
        <v>2.5766342023130884</v>
      </c>
      <c r="DC50" s="19">
        <f t="shared" si="69"/>
        <v>4.6433979000677361</v>
      </c>
      <c r="DD50" s="19">
        <f t="shared" si="69"/>
        <v>3.2995652196410985</v>
      </c>
      <c r="DE50" s="19">
        <f t="shared" si="69"/>
        <v>4.8097848803455134</v>
      </c>
      <c r="DF50" s="19">
        <f t="shared" si="69"/>
        <v>1.8978326045115068</v>
      </c>
      <c r="DG50" s="19">
        <f t="shared" si="69"/>
        <v>3.5530075703954056</v>
      </c>
      <c r="DH50" s="19">
        <f t="shared" si="69"/>
        <v>5.611533197040286</v>
      </c>
      <c r="DI50" s="19">
        <f t="shared" si="69"/>
        <v>7.9768666890700501E-2</v>
      </c>
      <c r="DJ50" s="19">
        <f t="shared" si="69"/>
        <v>1.8464138879604075</v>
      </c>
      <c r="DK50" s="19">
        <f t="shared" si="69"/>
        <v>5.5896778698141691</v>
      </c>
      <c r="DL50" s="19">
        <f t="shared" si="69"/>
        <v>3.1686996264000067</v>
      </c>
      <c r="DM50" s="19">
        <f t="shared" si="69"/>
        <v>-0.46529583775666294</v>
      </c>
      <c r="DN50" s="19">
        <f t="shared" si="69"/>
        <v>3.2271350500154394</v>
      </c>
      <c r="DO50" s="19">
        <f t="shared" si="69"/>
        <v>-7.7138170166390907E-2</v>
      </c>
      <c r="DP50" s="19">
        <f t="shared" si="69"/>
        <v>1.865113951040076</v>
      </c>
      <c r="DQ50" s="19">
        <f t="shared" si="69"/>
        <v>1.545267896688074</v>
      </c>
      <c r="DR50" s="19">
        <f t="shared" si="69"/>
        <v>0.76745619040332613</v>
      </c>
      <c r="DS50" s="19">
        <f t="shared" si="69"/>
        <v>-5.0935272160218208</v>
      </c>
      <c r="DT50" s="19">
        <f t="shared" si="69"/>
        <v>-90.309305658323709</v>
      </c>
      <c r="DU50" s="19">
        <f t="shared" si="69"/>
        <v>69.562770914112804</v>
      </c>
      <c r="DV50" s="19">
        <f t="shared" si="69"/>
        <v>10.345298942798609</v>
      </c>
      <c r="DW50" s="19">
        <f t="shared" si="69"/>
        <v>-5.3445033104490447</v>
      </c>
      <c r="DX50" s="19">
        <f t="shared" si="69"/>
        <v>52.635805816084115</v>
      </c>
      <c r="DY50" s="19">
        <f t="shared" si="69"/>
        <v>51.248630113339509</v>
      </c>
      <c r="DZ50" s="19">
        <f t="shared" si="69"/>
        <v>24.048047020219808</v>
      </c>
      <c r="EA50" s="19">
        <f t="shared" si="69"/>
        <v>7.4061038504676047</v>
      </c>
      <c r="EB50" s="19">
        <f t="shared" ref="EB50:FJ50" si="70">100*((EB19/EA19)^4-1)</f>
        <v>9.0043906276660035</v>
      </c>
      <c r="EC50" s="19">
        <f t="shared" si="70"/>
        <v>11.963679222475321</v>
      </c>
      <c r="ED50" s="19">
        <f t="shared" si="70"/>
        <v>8.186397219396536</v>
      </c>
      <c r="EE50" s="19">
        <f t="shared" si="70"/>
        <v>7.3061729687425192</v>
      </c>
      <c r="EF50" s="19">
        <f t="shared" si="70"/>
        <v>7.6140925903526169</v>
      </c>
      <c r="EG50" s="19">
        <f t="shared" si="70"/>
        <v>3.7274685167030475</v>
      </c>
      <c r="EH50" s="19">
        <f t="shared" si="70"/>
        <v>3.4437207279051529</v>
      </c>
      <c r="EI50" s="19">
        <f t="shared" si="70"/>
        <v>-2.0708179851061992</v>
      </c>
      <c r="EJ50" s="19">
        <f t="shared" si="70"/>
        <v>4.0130198189666011</v>
      </c>
      <c r="EK50" s="19">
        <f t="shared" si="70"/>
        <v>4.0554615705456154</v>
      </c>
      <c r="EL50" s="19">
        <f t="shared" si="70"/>
        <v>1.9925660796525246</v>
      </c>
      <c r="EM50" s="18">
        <f t="shared" si="70"/>
        <v>-0.25168102673489567</v>
      </c>
      <c r="EN50" s="18">
        <f t="shared" si="70"/>
        <v>-0.60973167744307055</v>
      </c>
      <c r="EO50" s="18">
        <f t="shared" si="70"/>
        <v>-1.7513497480392548E-2</v>
      </c>
      <c r="EP50" s="18">
        <f t="shared" si="70"/>
        <v>3.021925493747557</v>
      </c>
      <c r="EQ50" s="18">
        <f t="shared" si="70"/>
        <v>5.0756619222225297E-2</v>
      </c>
      <c r="ER50" s="18">
        <f t="shared" si="70"/>
        <v>-0.26916945508937973</v>
      </c>
      <c r="ES50" s="18">
        <f t="shared" si="70"/>
        <v>1.6225832467120282</v>
      </c>
      <c r="ET50" s="18">
        <f t="shared" si="70"/>
        <v>3.0289599291771108</v>
      </c>
      <c r="EU50" s="18">
        <f t="shared" si="70"/>
        <v>0.75458568391233438</v>
      </c>
      <c r="EV50" s="18">
        <f t="shared" si="70"/>
        <v>1.7987005693062441</v>
      </c>
      <c r="EW50" s="18">
        <f t="shared" si="70"/>
        <v>1.5213360266182363</v>
      </c>
      <c r="EX50" s="18">
        <f t="shared" si="70"/>
        <v>1.890200585446622</v>
      </c>
      <c r="EY50" s="18">
        <f t="shared" si="70"/>
        <v>0.13974605320363764</v>
      </c>
      <c r="EZ50" s="18">
        <f t="shared" si="70"/>
        <v>1.6123600464153176</v>
      </c>
      <c r="FA50" s="18">
        <f t="shared" si="70"/>
        <v>1.4516239760800742</v>
      </c>
      <c r="FB50" s="18">
        <f t="shared" si="70"/>
        <v>1.2018232734107182</v>
      </c>
      <c r="FC50" s="18">
        <f t="shared" si="70"/>
        <v>-1.0498845457227568</v>
      </c>
      <c r="FD50" s="18">
        <f t="shared" si="70"/>
        <v>-0.37121140947171671</v>
      </c>
      <c r="FE50" s="18">
        <f t="shared" si="70"/>
        <v>-0.39218042126409891</v>
      </c>
      <c r="FF50" s="18">
        <f t="shared" si="70"/>
        <v>-0.27977597366414253</v>
      </c>
      <c r="FG50" s="18">
        <f t="shared" si="70"/>
        <v>-2.0293357330415596</v>
      </c>
      <c r="FH50" s="18">
        <f t="shared" si="70"/>
        <v>-1.1157193236018603</v>
      </c>
      <c r="FI50" s="18">
        <f t="shared" si="70"/>
        <v>-0.97836203013520473</v>
      </c>
      <c r="FJ50" s="18">
        <f t="shared" si="70"/>
        <v>-0.55212607936216962</v>
      </c>
    </row>
    <row r="51" spans="2:166" x14ac:dyDescent="0.2">
      <c r="B51" t="str">
        <f t="shared" si="5"/>
        <v xml:space="preserve">   Government</v>
      </c>
      <c r="C51" s="19"/>
      <c r="D51" s="19">
        <f t="shared" ref="D51:AI51" si="71">100*((D20/C20)^4-1)</f>
        <v>3.2551702202031185</v>
      </c>
      <c r="E51" s="19">
        <f t="shared" si="71"/>
        <v>10.116477070453422</v>
      </c>
      <c r="F51" s="19">
        <f t="shared" si="71"/>
        <v>-2.9044157126182912</v>
      </c>
      <c r="G51" s="19">
        <f t="shared" si="71"/>
        <v>1.8958957963616463</v>
      </c>
      <c r="H51" s="19">
        <f t="shared" si="71"/>
        <v>9.4163957090785075</v>
      </c>
      <c r="I51" s="19">
        <f t="shared" si="71"/>
        <v>5.7923955943594896</v>
      </c>
      <c r="J51" s="19">
        <f t="shared" si="71"/>
        <v>-0.85744414268735802</v>
      </c>
      <c r="K51" s="19">
        <f t="shared" si="71"/>
        <v>7.2585715351986435</v>
      </c>
      <c r="L51" s="19">
        <f t="shared" si="71"/>
        <v>2.3068580786691495</v>
      </c>
      <c r="M51" s="19">
        <f t="shared" si="71"/>
        <v>0.16856296303529028</v>
      </c>
      <c r="N51" s="19">
        <f t="shared" si="71"/>
        <v>6.5538321756497764</v>
      </c>
      <c r="O51" s="19">
        <f t="shared" si="71"/>
        <v>-1.4832870448232227</v>
      </c>
      <c r="P51" s="19">
        <f t="shared" si="71"/>
        <v>2.6035384255196581</v>
      </c>
      <c r="Q51" s="19">
        <f t="shared" si="71"/>
        <v>3.0930944863239107</v>
      </c>
      <c r="R51" s="19">
        <f t="shared" si="71"/>
        <v>2.3163466145296185</v>
      </c>
      <c r="S51" s="19">
        <f t="shared" si="71"/>
        <v>-0.16299915114310615</v>
      </c>
      <c r="T51" s="19">
        <f t="shared" si="71"/>
        <v>2.3039581988224755</v>
      </c>
      <c r="U51" s="19">
        <f t="shared" si="71"/>
        <v>-2.092482993191136</v>
      </c>
      <c r="V51" s="19">
        <f t="shared" si="71"/>
        <v>8.3211238446213152</v>
      </c>
      <c r="W51" s="19">
        <f t="shared" si="71"/>
        <v>2.257065539051295</v>
      </c>
      <c r="X51" s="19">
        <f t="shared" si="71"/>
        <v>0.31834435639144232</v>
      </c>
      <c r="Y51" s="19">
        <f t="shared" si="71"/>
        <v>-1.5791241423173674</v>
      </c>
      <c r="Z51" s="19">
        <f t="shared" si="71"/>
        <v>3.5552105622194574</v>
      </c>
      <c r="AA51" s="19">
        <f t="shared" si="71"/>
        <v>5.7318889769449655</v>
      </c>
      <c r="AB51" s="19">
        <f t="shared" si="71"/>
        <v>-1.3187059055862926</v>
      </c>
      <c r="AC51" s="19">
        <f t="shared" si="71"/>
        <v>-0.15634157653187097</v>
      </c>
      <c r="AD51" s="19">
        <f t="shared" si="71"/>
        <v>0.94227853555381991</v>
      </c>
      <c r="AE51" s="19">
        <f t="shared" si="71"/>
        <v>0.46920740600950861</v>
      </c>
      <c r="AF51" s="19">
        <f t="shared" si="71"/>
        <v>8.2763179006756449</v>
      </c>
      <c r="AG51" s="19">
        <f t="shared" si="71"/>
        <v>0.53614049380643625</v>
      </c>
      <c r="AH51" s="19">
        <f t="shared" si="71"/>
        <v>1.2269795215327894</v>
      </c>
      <c r="AI51" s="19">
        <f t="shared" si="71"/>
        <v>3.2348639179346383</v>
      </c>
      <c r="AJ51" s="19">
        <f t="shared" ref="AJ51:BO51" si="72">100*((AJ20/AI20)^4-1)</f>
        <v>3.363621932780636</v>
      </c>
      <c r="AK51" s="19">
        <f t="shared" si="72"/>
        <v>2.5702715853172631</v>
      </c>
      <c r="AL51" s="19">
        <f t="shared" si="72"/>
        <v>2.250896695410054</v>
      </c>
      <c r="AM51" s="19">
        <f t="shared" si="72"/>
        <v>1.0399169790077822</v>
      </c>
      <c r="AN51" s="19">
        <f t="shared" si="72"/>
        <v>3.3626223448468329</v>
      </c>
      <c r="AO51" s="19">
        <f t="shared" si="72"/>
        <v>4.0113925928159544</v>
      </c>
      <c r="AP51" s="19">
        <f t="shared" si="72"/>
        <v>0.14503260852603006</v>
      </c>
      <c r="AQ51" s="19">
        <f t="shared" si="72"/>
        <v>2.1912992507381324</v>
      </c>
      <c r="AR51" s="19">
        <f t="shared" si="72"/>
        <v>3.9483400303471416</v>
      </c>
      <c r="AS51" s="19">
        <f t="shared" si="72"/>
        <v>-2.1940243264601977</v>
      </c>
      <c r="AT51" s="19">
        <f t="shared" si="72"/>
        <v>-0.2151115112885793</v>
      </c>
      <c r="AU51" s="19">
        <f t="shared" si="72"/>
        <v>8.7454516196942897</v>
      </c>
      <c r="AV51" s="19">
        <f t="shared" si="72"/>
        <v>3.8512026024840162</v>
      </c>
      <c r="AW51" s="19">
        <f t="shared" si="72"/>
        <v>2.105929895565839</v>
      </c>
      <c r="AX51" s="19">
        <f t="shared" si="72"/>
        <v>3.2965242738631106</v>
      </c>
      <c r="AY51" s="19">
        <f t="shared" si="72"/>
        <v>1.7293157566746542</v>
      </c>
      <c r="AZ51" s="19">
        <f t="shared" si="72"/>
        <v>1.5833097377255578</v>
      </c>
      <c r="BA51" s="19">
        <f t="shared" si="72"/>
        <v>0.61490979556095837</v>
      </c>
      <c r="BB51" s="19">
        <f t="shared" si="72"/>
        <v>2.3342649716325159</v>
      </c>
      <c r="BC51" s="19">
        <f t="shared" si="72"/>
        <v>1.2919509613248614</v>
      </c>
      <c r="BD51" s="19">
        <f t="shared" si="72"/>
        <v>2.2446197046885885</v>
      </c>
      <c r="BE51" s="19">
        <f t="shared" si="72"/>
        <v>-2.7877473470041214</v>
      </c>
      <c r="BF51" s="19">
        <f t="shared" si="72"/>
        <v>1.5628685635987516</v>
      </c>
      <c r="BG51" s="19">
        <f t="shared" si="72"/>
        <v>-1.3391173695957437</v>
      </c>
      <c r="BH51" s="19">
        <f t="shared" si="72"/>
        <v>0.67693107605282243</v>
      </c>
      <c r="BI51" s="19">
        <f t="shared" si="72"/>
        <v>0.94705918221091867</v>
      </c>
      <c r="BJ51" s="19">
        <f t="shared" si="72"/>
        <v>0.13456684388553075</v>
      </c>
      <c r="BK51" s="19">
        <f t="shared" si="72"/>
        <v>-2.0016047691003291</v>
      </c>
      <c r="BL51" s="19">
        <f t="shared" si="72"/>
        <v>1.0173720606107439</v>
      </c>
      <c r="BM51" s="19">
        <f t="shared" si="72"/>
        <v>8.8817841970012523E-14</v>
      </c>
      <c r="BN51" s="19">
        <f t="shared" si="72"/>
        <v>0.81121774916375067</v>
      </c>
      <c r="BO51" s="19">
        <f t="shared" si="72"/>
        <v>0.94498162591558632</v>
      </c>
      <c r="BP51" s="19">
        <f t="shared" ref="BP51:CU51" si="73">100*((BP20/BO20)^4-1)</f>
        <v>-0.66934169216424921</v>
      </c>
      <c r="BQ51" s="19">
        <f t="shared" si="73"/>
        <v>-0.53664141891932582</v>
      </c>
      <c r="BR51" s="19">
        <f t="shared" si="73"/>
        <v>1.2170245416669223</v>
      </c>
      <c r="BS51" s="19">
        <f t="shared" si="73"/>
        <v>0.74017684189182642</v>
      </c>
      <c r="BT51" s="19">
        <f t="shared" si="73"/>
        <v>1.0084801353870132</v>
      </c>
      <c r="BU51" s="19">
        <f t="shared" si="73"/>
        <v>2.3589853269121885</v>
      </c>
      <c r="BV51" s="19">
        <f t="shared" si="73"/>
        <v>1.2009873811821281</v>
      </c>
      <c r="BW51" s="19">
        <f t="shared" si="73"/>
        <v>2.4055056358639026</v>
      </c>
      <c r="BX51" s="19">
        <f t="shared" si="73"/>
        <v>0</v>
      </c>
      <c r="BY51" s="19">
        <f t="shared" si="73"/>
        <v>7.4406437706456607</v>
      </c>
      <c r="BZ51" s="19">
        <f t="shared" si="73"/>
        <v>1.1037960602336749</v>
      </c>
      <c r="CA51" s="19">
        <f t="shared" si="73"/>
        <v>-1.1556861050723399</v>
      </c>
      <c r="CB51" s="19">
        <f t="shared" si="73"/>
        <v>1.5611999694477463</v>
      </c>
      <c r="CC51" s="19">
        <f t="shared" si="73"/>
        <v>-1.8552075425313341</v>
      </c>
      <c r="CD51" s="19">
        <f t="shared" si="73"/>
        <v>-1.2241137924561052</v>
      </c>
      <c r="CE51" s="19">
        <f t="shared" si="73"/>
        <v>-0.64766626439247688</v>
      </c>
      <c r="CF51" s="19">
        <f t="shared" si="73"/>
        <v>5.8466297914417487</v>
      </c>
      <c r="CG51" s="19">
        <f t="shared" si="73"/>
        <v>-3.4798515659141493</v>
      </c>
      <c r="CH51" s="19">
        <f t="shared" si="73"/>
        <v>-4.1385731096628469</v>
      </c>
      <c r="CI51" s="19">
        <f t="shared" si="73"/>
        <v>-1.5596776796876433</v>
      </c>
      <c r="CJ51" s="19">
        <f t="shared" si="73"/>
        <v>-1.0459135504656158</v>
      </c>
      <c r="CK51" s="19">
        <f t="shared" si="73"/>
        <v>-2.99263060554813</v>
      </c>
      <c r="CL51" s="19">
        <f t="shared" si="73"/>
        <v>1.4666421984286915</v>
      </c>
      <c r="CM51" s="19">
        <f t="shared" si="73"/>
        <v>1.1944127783972913</v>
      </c>
      <c r="CN51" s="19">
        <f t="shared" si="73"/>
        <v>-0.13166555160954996</v>
      </c>
      <c r="CO51" s="19">
        <f t="shared" si="73"/>
        <v>0.13183913833827443</v>
      </c>
      <c r="CP51" s="19">
        <f t="shared" si="73"/>
        <v>2.2582969391722774</v>
      </c>
      <c r="CQ51" s="19">
        <f t="shared" si="73"/>
        <v>1.382581748890388</v>
      </c>
      <c r="CR51" s="19">
        <f t="shared" si="73"/>
        <v>-6.5258175493509984E-2</v>
      </c>
      <c r="CS51" s="19">
        <f t="shared" si="73"/>
        <v>0.45777739333512368</v>
      </c>
      <c r="CT51" s="19">
        <f t="shared" si="73"/>
        <v>3.4342991450552862</v>
      </c>
      <c r="CU51" s="19">
        <f t="shared" si="73"/>
        <v>1.1690085364251646</v>
      </c>
      <c r="CV51" s="19">
        <f t="shared" ref="CV51:EA51" si="74">100*((CV20/CU20)^4-1)</f>
        <v>0.19356394049294678</v>
      </c>
      <c r="CW51" s="19">
        <f t="shared" si="74"/>
        <v>2.0127605615900768</v>
      </c>
      <c r="CX51" s="19">
        <f t="shared" si="74"/>
        <v>2.5897009326398823</v>
      </c>
      <c r="CY51" s="19">
        <f t="shared" si="74"/>
        <v>2.8330508305449253</v>
      </c>
      <c r="CZ51" s="19">
        <f t="shared" si="74"/>
        <v>2.8131277024864509</v>
      </c>
      <c r="DA51" s="19">
        <f t="shared" si="74"/>
        <v>3.0503058833434959</v>
      </c>
      <c r="DB51" s="19">
        <f t="shared" si="74"/>
        <v>1.8840744717197211</v>
      </c>
      <c r="DC51" s="19">
        <f t="shared" si="74"/>
        <v>1.1220086615483904</v>
      </c>
      <c r="DD51" s="19">
        <f t="shared" si="74"/>
        <v>3.7660686681378452</v>
      </c>
      <c r="DE51" s="19">
        <f t="shared" si="74"/>
        <v>1.4180896303206403</v>
      </c>
      <c r="DF51" s="19">
        <f t="shared" si="74"/>
        <v>3.5920877034936405</v>
      </c>
      <c r="DG51" s="19">
        <f t="shared" si="74"/>
        <v>0.48550965274942737</v>
      </c>
      <c r="DH51" s="19">
        <f t="shared" si="74"/>
        <v>1.8275494531712289</v>
      </c>
      <c r="DI51" s="19">
        <f t="shared" si="74"/>
        <v>6.0245498706379408E-2</v>
      </c>
      <c r="DJ51" s="19">
        <f t="shared" si="74"/>
        <v>1.027725258797596</v>
      </c>
      <c r="DK51" s="19">
        <f t="shared" si="74"/>
        <v>-3.2044864706344489</v>
      </c>
      <c r="DL51" s="19">
        <f t="shared" si="74"/>
        <v>-2.0432019005677704</v>
      </c>
      <c r="DM51" s="19">
        <f t="shared" si="74"/>
        <v>-2.5322803040512265</v>
      </c>
      <c r="DN51" s="19">
        <f t="shared" si="74"/>
        <v>-0.67221517293205579</v>
      </c>
      <c r="DO51" s="19">
        <f t="shared" si="74"/>
        <v>-5.6450465808444594</v>
      </c>
      <c r="DP51" s="19">
        <f t="shared" si="74"/>
        <v>2.5140194436312768</v>
      </c>
      <c r="DQ51" s="19">
        <f t="shared" si="74"/>
        <v>4.4025555741386224</v>
      </c>
      <c r="DR51" s="19">
        <f t="shared" si="74"/>
        <v>-1.9446396406795019</v>
      </c>
      <c r="DS51" s="19">
        <f t="shared" si="74"/>
        <v>4.8855630199315048</v>
      </c>
      <c r="DT51" s="19">
        <f t="shared" si="74"/>
        <v>-22.689749285119699</v>
      </c>
      <c r="DU51" s="19">
        <f t="shared" si="74"/>
        <v>10.294046648167976</v>
      </c>
      <c r="DV51" s="19">
        <f t="shared" si="74"/>
        <v>-13.944933750750966</v>
      </c>
      <c r="DW51" s="19">
        <f t="shared" si="74"/>
        <v>-6.5665269066828014E-2</v>
      </c>
      <c r="DX51" s="19">
        <f t="shared" si="74"/>
        <v>6.5260359764151898</v>
      </c>
      <c r="DY51" s="19">
        <f t="shared" si="74"/>
        <v>11.945858250649156</v>
      </c>
      <c r="DZ51" s="19">
        <f t="shared" si="74"/>
        <v>-6.0197473153591918</v>
      </c>
      <c r="EA51" s="19">
        <f t="shared" si="74"/>
        <v>-13.667201856772259</v>
      </c>
      <c r="EB51" s="19">
        <f t="shared" ref="EB51:FJ51" si="75">100*((EB20/EA20)^4-1)</f>
        <v>-1.121268502240591</v>
      </c>
      <c r="EC51" s="19">
        <f t="shared" si="75"/>
        <v>21.927839180461884</v>
      </c>
      <c r="ED51" s="19">
        <f t="shared" si="75"/>
        <v>-6.7140270893059188</v>
      </c>
      <c r="EE51" s="19">
        <f t="shared" si="75"/>
        <v>-0.8974302252520161</v>
      </c>
      <c r="EF51" s="19">
        <f t="shared" si="75"/>
        <v>17.334308820457277</v>
      </c>
      <c r="EG51" s="19">
        <f t="shared" si="75"/>
        <v>-0.30933392662073622</v>
      </c>
      <c r="EH51" s="19">
        <f t="shared" si="75"/>
        <v>-0.49497198141729148</v>
      </c>
      <c r="EI51" s="19">
        <f t="shared" si="75"/>
        <v>18.896363065531929</v>
      </c>
      <c r="EJ51" s="19">
        <f t="shared" si="75"/>
        <v>6.3882876174639724</v>
      </c>
      <c r="EK51" s="19">
        <f t="shared" si="75"/>
        <v>4.1599244079074449</v>
      </c>
      <c r="EL51" s="19">
        <f t="shared" si="75"/>
        <v>3.2243666294699658</v>
      </c>
      <c r="EM51" s="18">
        <f t="shared" si="75"/>
        <v>0.44003460079498069</v>
      </c>
      <c r="EN51" s="18">
        <f t="shared" si="75"/>
        <v>-1.5064741212185151</v>
      </c>
      <c r="EO51" s="18">
        <f t="shared" si="75"/>
        <v>-1.1003032003544244</v>
      </c>
      <c r="EP51" s="18">
        <f t="shared" si="75"/>
        <v>-1.1530142172348823</v>
      </c>
      <c r="EQ51" s="18">
        <f t="shared" si="75"/>
        <v>-0.11938945813582125</v>
      </c>
      <c r="ER51" s="18">
        <f t="shared" si="75"/>
        <v>-0.19411999092676657</v>
      </c>
      <c r="ES51" s="18">
        <f t="shared" si="75"/>
        <v>-0.39109477433387774</v>
      </c>
      <c r="ET51" s="18">
        <f t="shared" si="75"/>
        <v>-0.22031521435343926</v>
      </c>
      <c r="EU51" s="18">
        <f t="shared" si="75"/>
        <v>-1.8993497069641485E-2</v>
      </c>
      <c r="EV51" s="18">
        <f t="shared" si="75"/>
        <v>8.0167969283451157E-3</v>
      </c>
      <c r="EW51" s="18">
        <f t="shared" si="75"/>
        <v>4.9327379702357455E-2</v>
      </c>
      <c r="EX51" s="18">
        <f t="shared" si="75"/>
        <v>0.16720855426302084</v>
      </c>
      <c r="EY51" s="18">
        <f t="shared" si="75"/>
        <v>0.32802631386292802</v>
      </c>
      <c r="EZ51" s="18">
        <f t="shared" si="75"/>
        <v>0.45360255964044249</v>
      </c>
      <c r="FA51" s="18">
        <f t="shared" si="75"/>
        <v>0.54504294491253269</v>
      </c>
      <c r="FB51" s="18">
        <f t="shared" si="75"/>
        <v>0.63165803710081292</v>
      </c>
      <c r="FC51" s="18">
        <f t="shared" si="75"/>
        <v>0.6158605454510413</v>
      </c>
      <c r="FD51" s="18">
        <f t="shared" si="75"/>
        <v>0.67386474985651201</v>
      </c>
      <c r="FE51" s="18">
        <f t="shared" si="75"/>
        <v>0.66491778609398811</v>
      </c>
      <c r="FF51" s="18">
        <f t="shared" si="75"/>
        <v>0.6906851263688063</v>
      </c>
      <c r="FG51" s="18">
        <f t="shared" si="75"/>
        <v>0.9828350029105426</v>
      </c>
      <c r="FH51" s="18">
        <f t="shared" si="75"/>
        <v>1.8885876553909497</v>
      </c>
      <c r="FI51" s="18">
        <f t="shared" si="75"/>
        <v>6.7035502095924571E-2</v>
      </c>
      <c r="FJ51" s="18">
        <f t="shared" si="75"/>
        <v>-0.49258353068365457</v>
      </c>
    </row>
    <row r="52" spans="2:166" x14ac:dyDescent="0.2">
      <c r="B52" t="str">
        <f t="shared" si="5"/>
        <v xml:space="preserve">      State and local</v>
      </c>
      <c r="C52" s="19"/>
      <c r="D52" s="19">
        <f t="shared" ref="D52:AI52" si="76">100*((D21/C21)^4-1)</f>
        <v>2.0699300559136935</v>
      </c>
      <c r="E52" s="19">
        <f t="shared" si="76"/>
        <v>13.900263467939622</v>
      </c>
      <c r="F52" s="19">
        <f t="shared" si="76"/>
        <v>-1.6554220984875356</v>
      </c>
      <c r="G52" s="19">
        <f t="shared" si="76"/>
        <v>2.4263700141440303</v>
      </c>
      <c r="H52" s="19">
        <f t="shared" si="76"/>
        <v>10.580070173505064</v>
      </c>
      <c r="I52" s="19">
        <f t="shared" si="76"/>
        <v>5.1642399600378752</v>
      </c>
      <c r="J52" s="19">
        <f t="shared" si="76"/>
        <v>-0.39969972495640382</v>
      </c>
      <c r="K52" s="19">
        <f t="shared" si="76"/>
        <v>8.2580997245701226</v>
      </c>
      <c r="L52" s="19">
        <f t="shared" si="76"/>
        <v>2.5779541085318769</v>
      </c>
      <c r="M52" s="19">
        <f t="shared" si="76"/>
        <v>-0.19502675817804072</v>
      </c>
      <c r="N52" s="19">
        <f t="shared" si="76"/>
        <v>7.3199258863974714</v>
      </c>
      <c r="O52" s="19">
        <f t="shared" si="76"/>
        <v>-2.4707763756918188</v>
      </c>
      <c r="P52" s="19">
        <f t="shared" si="76"/>
        <v>2.7302185567969151</v>
      </c>
      <c r="Q52" s="19">
        <f t="shared" si="76"/>
        <v>2.8095663101244117</v>
      </c>
      <c r="R52" s="19">
        <f t="shared" si="76"/>
        <v>3.1793264713575686</v>
      </c>
      <c r="S52" s="19">
        <f t="shared" si="76"/>
        <v>-8.8817841970012523E-14</v>
      </c>
      <c r="T52" s="19">
        <f t="shared" si="76"/>
        <v>2.6716087008066491</v>
      </c>
      <c r="U52" s="19">
        <f t="shared" si="76"/>
        <v>-2.2335089855083035</v>
      </c>
      <c r="V52" s="19">
        <f t="shared" si="76"/>
        <v>9.7777641445581551</v>
      </c>
      <c r="W52" s="19">
        <f t="shared" si="76"/>
        <v>3.2665620346443047</v>
      </c>
      <c r="X52" s="19">
        <f t="shared" si="76"/>
        <v>0.45813692084937241</v>
      </c>
      <c r="Y52" s="19">
        <f t="shared" si="76"/>
        <v>-1.6344718472941944</v>
      </c>
      <c r="Z52" s="19">
        <f t="shared" si="76"/>
        <v>4.4769260784007781</v>
      </c>
      <c r="AA52" s="19">
        <f t="shared" si="76"/>
        <v>6.6954041016360488</v>
      </c>
      <c r="AB52" s="19">
        <f t="shared" si="76"/>
        <v>-0.97853150741080697</v>
      </c>
      <c r="AC52" s="19">
        <f t="shared" si="76"/>
        <v>0.17913116874819224</v>
      </c>
      <c r="AD52" s="19">
        <f t="shared" si="76"/>
        <v>0.62773039058476865</v>
      </c>
      <c r="AE52" s="19">
        <f t="shared" si="76"/>
        <v>0.35778139596644998</v>
      </c>
      <c r="AF52" s="19">
        <f t="shared" si="76"/>
        <v>9.4185680831415439</v>
      </c>
      <c r="AG52" s="19">
        <f t="shared" si="76"/>
        <v>-0.34858354650674217</v>
      </c>
      <c r="AH52" s="19">
        <f t="shared" si="76"/>
        <v>1.7581996649910892</v>
      </c>
      <c r="AI52" s="19">
        <f t="shared" si="76"/>
        <v>2.6343266377157226</v>
      </c>
      <c r="AJ52" s="19">
        <f t="shared" ref="AJ52:BO52" si="77">100*((AJ21/AI21)^4-1)</f>
        <v>3.9447350922478641</v>
      </c>
      <c r="AK52" s="19">
        <f t="shared" si="77"/>
        <v>1.9824847062093642</v>
      </c>
      <c r="AL52" s="19">
        <f t="shared" si="77"/>
        <v>1.6275498420314172</v>
      </c>
      <c r="AM52" s="19">
        <f t="shared" si="77"/>
        <v>0.25464178098146828</v>
      </c>
      <c r="AN52" s="19">
        <f t="shared" si="77"/>
        <v>4.8308912155047068</v>
      </c>
      <c r="AO52" s="19">
        <f t="shared" si="77"/>
        <v>4.77325345153925</v>
      </c>
      <c r="AP52" s="19">
        <f t="shared" si="77"/>
        <v>-0.57821221792959676</v>
      </c>
      <c r="AQ52" s="19">
        <f t="shared" si="77"/>
        <v>2.5948218180189553</v>
      </c>
      <c r="AR52" s="19">
        <f t="shared" si="77"/>
        <v>-1.4744781481888514</v>
      </c>
      <c r="AS52" s="19">
        <f t="shared" si="77"/>
        <v>2.1670394923179348</v>
      </c>
      <c r="AT52" s="19">
        <f t="shared" si="77"/>
        <v>1.073372575968734</v>
      </c>
      <c r="AU52" s="19">
        <f t="shared" si="77"/>
        <v>8.6319268168316921</v>
      </c>
      <c r="AV52" s="19">
        <f t="shared" si="77"/>
        <v>4.575366295676897</v>
      </c>
      <c r="AW52" s="19">
        <f t="shared" si="77"/>
        <v>2.1623004722830297</v>
      </c>
      <c r="AX52" s="19">
        <f t="shared" si="77"/>
        <v>3.5224826485770189</v>
      </c>
      <c r="AY52" s="19">
        <f t="shared" si="77"/>
        <v>2.0524296831470057</v>
      </c>
      <c r="AZ52" s="19">
        <f t="shared" si="77"/>
        <v>1.8047607612180272</v>
      </c>
      <c r="BA52" s="19">
        <f t="shared" si="77"/>
        <v>0.54426932404751938</v>
      </c>
      <c r="BB52" s="19">
        <f t="shared" si="77"/>
        <v>-7.7466830878147874E-2</v>
      </c>
      <c r="BC52" s="19">
        <f t="shared" si="77"/>
        <v>1.3240984268005462</v>
      </c>
      <c r="BD52" s="19">
        <f t="shared" si="77"/>
        <v>2.9679689882094129</v>
      </c>
      <c r="BE52" s="19">
        <f t="shared" si="77"/>
        <v>-2.7322862368886258</v>
      </c>
      <c r="BF52" s="19">
        <f t="shared" si="77"/>
        <v>1.3972231607578767</v>
      </c>
      <c r="BG52" s="19">
        <f t="shared" si="77"/>
        <v>-1.0729927874987055</v>
      </c>
      <c r="BH52" s="19">
        <f t="shared" si="77"/>
        <v>0.77384046404445073</v>
      </c>
      <c r="BI52" s="19">
        <f t="shared" si="77"/>
        <v>1.2378962961699713</v>
      </c>
      <c r="BJ52" s="19">
        <f t="shared" si="77"/>
        <v>-7.6753330439083278E-2</v>
      </c>
      <c r="BK52" s="19">
        <f t="shared" si="77"/>
        <v>-1.4510499413437294</v>
      </c>
      <c r="BL52" s="19">
        <f t="shared" si="77"/>
        <v>1.2388547684078377</v>
      </c>
      <c r="BM52" s="19">
        <f t="shared" si="77"/>
        <v>-7.6812286424410292E-2</v>
      </c>
      <c r="BN52" s="19">
        <f t="shared" si="77"/>
        <v>1.8571761833136913</v>
      </c>
      <c r="BO52" s="19">
        <f t="shared" si="77"/>
        <v>1.4613737363777579</v>
      </c>
      <c r="BP52" s="19">
        <f t="shared" ref="BP52:CU52" si="78">100*((BP21/BO21)^4-1)</f>
        <v>-0.53247005445222761</v>
      </c>
      <c r="BQ52" s="19">
        <f t="shared" si="78"/>
        <v>-0.60917393761870109</v>
      </c>
      <c r="BR52" s="19">
        <f t="shared" si="78"/>
        <v>1.3829990681773152</v>
      </c>
      <c r="BS52" s="19">
        <f t="shared" si="78"/>
        <v>0.84057232084790989</v>
      </c>
      <c r="BT52" s="19">
        <f t="shared" si="78"/>
        <v>1.2218262332091223</v>
      </c>
      <c r="BU52" s="19">
        <f t="shared" si="78"/>
        <v>2.67902121124588</v>
      </c>
      <c r="BV52" s="19">
        <f t="shared" si="78"/>
        <v>1.1340969757008157</v>
      </c>
      <c r="BW52" s="19">
        <f t="shared" si="78"/>
        <v>2.5005897701818602</v>
      </c>
      <c r="BX52" s="19">
        <f t="shared" si="78"/>
        <v>0</v>
      </c>
      <c r="BY52" s="19">
        <f t="shared" si="78"/>
        <v>8.1466489007559151</v>
      </c>
      <c r="BZ52" s="19">
        <f t="shared" si="78"/>
        <v>1.0282691843154446</v>
      </c>
      <c r="CA52" s="19">
        <f t="shared" si="78"/>
        <v>-1.4516180975444715</v>
      </c>
      <c r="CB52" s="19">
        <f t="shared" si="78"/>
        <v>0.14657381198679431</v>
      </c>
      <c r="CC52" s="19">
        <f t="shared" si="78"/>
        <v>-1.0937824467770918</v>
      </c>
      <c r="CD52" s="19">
        <f t="shared" si="78"/>
        <v>-0.9510677782668453</v>
      </c>
      <c r="CE52" s="19">
        <f t="shared" si="78"/>
        <v>0.59007769146162126</v>
      </c>
      <c r="CF52" s="19">
        <f t="shared" si="78"/>
        <v>0.66304220947921433</v>
      </c>
      <c r="CG52" s="19">
        <f t="shared" si="78"/>
        <v>0.58823370861686985</v>
      </c>
      <c r="CH52" s="19">
        <f t="shared" si="78"/>
        <v>-3.6129941547639488</v>
      </c>
      <c r="CI52" s="19">
        <f t="shared" si="78"/>
        <v>-1.8356556774570376</v>
      </c>
      <c r="CJ52" s="19">
        <f t="shared" si="78"/>
        <v>-0.96215416962818212</v>
      </c>
      <c r="CK52" s="19">
        <f t="shared" si="78"/>
        <v>-2.8724757729305272</v>
      </c>
      <c r="CL52" s="19">
        <f t="shared" si="78"/>
        <v>1.9644294483604163</v>
      </c>
      <c r="CM52" s="19">
        <f t="shared" si="78"/>
        <v>1.501193506928522</v>
      </c>
      <c r="CN52" s="19">
        <f t="shared" si="78"/>
        <v>0</v>
      </c>
      <c r="CO52" s="19">
        <f t="shared" si="78"/>
        <v>0.29778501641499755</v>
      </c>
      <c r="CP52" s="19">
        <f t="shared" si="78"/>
        <v>2.6262555785624198</v>
      </c>
      <c r="CQ52" s="19">
        <f t="shared" si="78"/>
        <v>1.7836795783955584</v>
      </c>
      <c r="CR52" s="19">
        <f t="shared" si="78"/>
        <v>0.58931700610040938</v>
      </c>
      <c r="CS52" s="19">
        <f t="shared" si="78"/>
        <v>0.95754772641565289</v>
      </c>
      <c r="CT52" s="19">
        <f t="shared" si="78"/>
        <v>4.163790212099161</v>
      </c>
      <c r="CU52" s="19">
        <f t="shared" si="78"/>
        <v>1.1646829058735708</v>
      </c>
      <c r="CV52" s="19">
        <f t="shared" ref="CV52:EA52" si="79">100*((CV21/CU21)^4-1)</f>
        <v>0.43430989340182968</v>
      </c>
      <c r="CW52" s="19">
        <f t="shared" si="79"/>
        <v>2.6978706745678593</v>
      </c>
      <c r="CX52" s="19">
        <f t="shared" si="79"/>
        <v>3.1193819640652931</v>
      </c>
      <c r="CY52" s="19">
        <f t="shared" si="79"/>
        <v>3.0952455965352677</v>
      </c>
      <c r="CZ52" s="19">
        <f t="shared" si="79"/>
        <v>2.9270714917219776</v>
      </c>
      <c r="DA52" s="19">
        <f t="shared" si="79"/>
        <v>3.4081815573098639</v>
      </c>
      <c r="DB52" s="19">
        <f t="shared" si="79"/>
        <v>2.102240710898351</v>
      </c>
      <c r="DC52" s="19">
        <f t="shared" si="79"/>
        <v>1.2508534634207091</v>
      </c>
      <c r="DD52" s="19">
        <f t="shared" si="79"/>
        <v>3.9886661290751801</v>
      </c>
      <c r="DE52" s="19">
        <f t="shared" si="79"/>
        <v>1.5797753971269035</v>
      </c>
      <c r="DF52" s="19">
        <f t="shared" si="79"/>
        <v>3.8636254850614504</v>
      </c>
      <c r="DG52" s="19">
        <f t="shared" si="79"/>
        <v>0.26976885711254006</v>
      </c>
      <c r="DH52" s="19">
        <f t="shared" si="79"/>
        <v>2.2404291062824599</v>
      </c>
      <c r="DI52" s="19">
        <f t="shared" si="79"/>
        <v>0.2680963644029255</v>
      </c>
      <c r="DJ52" s="19">
        <f t="shared" si="79"/>
        <v>1.3449710313921059</v>
      </c>
      <c r="DK52" s="19">
        <f t="shared" si="79"/>
        <v>-3.0977289828400978</v>
      </c>
      <c r="DL52" s="19">
        <f t="shared" si="79"/>
        <v>-2.0674583712994021</v>
      </c>
      <c r="DM52" s="19">
        <f t="shared" si="79"/>
        <v>-2.6754336256997413</v>
      </c>
      <c r="DN52" s="19">
        <f t="shared" si="79"/>
        <v>-0.47534081072674317</v>
      </c>
      <c r="DO52" s="19">
        <f t="shared" si="79"/>
        <v>-5.8601613147649552</v>
      </c>
      <c r="DP52" s="19">
        <f t="shared" si="79"/>
        <v>2.7945916483613553</v>
      </c>
      <c r="DQ52" s="19">
        <f t="shared" si="79"/>
        <v>4.7519329488325157</v>
      </c>
      <c r="DR52" s="19">
        <f t="shared" si="79"/>
        <v>-1.8870573611407093</v>
      </c>
      <c r="DS52" s="19">
        <f t="shared" si="79"/>
        <v>5.072413299842915</v>
      </c>
      <c r="DT52" s="19">
        <f t="shared" si="79"/>
        <v>-25.104813497038748</v>
      </c>
      <c r="DU52" s="19">
        <f t="shared" si="79"/>
        <v>8.2831801242670764</v>
      </c>
      <c r="DV52" s="19">
        <f t="shared" si="79"/>
        <v>-13.649796865356112</v>
      </c>
      <c r="DW52" s="19">
        <f t="shared" si="79"/>
        <v>0.73841296352967767</v>
      </c>
      <c r="DX52" s="19">
        <f t="shared" si="79"/>
        <v>7.4001552474434851</v>
      </c>
      <c r="DY52" s="19">
        <f t="shared" si="79"/>
        <v>13.802644716644362</v>
      </c>
      <c r="DZ52" s="19">
        <f t="shared" si="79"/>
        <v>-6.5439336042430796</v>
      </c>
      <c r="EA52" s="19">
        <f t="shared" si="79"/>
        <v>-14.684769791010732</v>
      </c>
      <c r="EB52" s="19">
        <f t="shared" ref="EB52:FJ52" si="80">100*((EB21/EA21)^4-1)</f>
        <v>-0.3693781261752016</v>
      </c>
      <c r="EC52" s="19">
        <f t="shared" si="80"/>
        <v>25.007041117455419</v>
      </c>
      <c r="ED52" s="19">
        <f t="shared" si="80"/>
        <v>-7.4834087600533667</v>
      </c>
      <c r="EE52" s="19">
        <f t="shared" si="80"/>
        <v>-1.2790739705026644</v>
      </c>
      <c r="EF52" s="19">
        <f t="shared" si="80"/>
        <v>18.902374386692621</v>
      </c>
      <c r="EG52" s="19">
        <f t="shared" si="80"/>
        <v>-0.7524549745526965</v>
      </c>
      <c r="EH52" s="19">
        <f t="shared" si="80"/>
        <v>-0.75387310714443156</v>
      </c>
      <c r="EI52" s="19">
        <f t="shared" si="80"/>
        <v>20.799090540452035</v>
      </c>
      <c r="EJ52" s="19">
        <f t="shared" si="80"/>
        <v>6.869707359750965</v>
      </c>
      <c r="EK52" s="19">
        <f t="shared" si="80"/>
        <v>4.265547776669143</v>
      </c>
      <c r="EL52" s="19">
        <f t="shared" si="80"/>
        <v>3.6283390595486464</v>
      </c>
      <c r="EM52" s="18">
        <f t="shared" si="80"/>
        <v>0.37092509635772153</v>
      </c>
      <c r="EN52" s="18">
        <f t="shared" si="80"/>
        <v>-9.4730468305836979E-2</v>
      </c>
      <c r="EO52" s="18">
        <f t="shared" si="80"/>
        <v>-0.52267309858197164</v>
      </c>
      <c r="EP52" s="18">
        <f t="shared" si="80"/>
        <v>-0.228427014155963</v>
      </c>
      <c r="EQ52" s="18">
        <f t="shared" si="80"/>
        <v>-0.1268769535569314</v>
      </c>
      <c r="ER52" s="18">
        <f t="shared" si="80"/>
        <v>-0.17540684661079275</v>
      </c>
      <c r="ES52" s="18">
        <f t="shared" si="80"/>
        <v>-0.35149635034209536</v>
      </c>
      <c r="ET52" s="18">
        <f t="shared" si="80"/>
        <v>-0.18192035131687767</v>
      </c>
      <c r="EU52" s="18">
        <f t="shared" si="80"/>
        <v>1.5257624970321793E-2</v>
      </c>
      <c r="EV52" s="18">
        <f t="shared" si="80"/>
        <v>4.9019454987941913E-2</v>
      </c>
      <c r="EW52" s="18">
        <f t="shared" si="80"/>
        <v>9.3465335626219392E-2</v>
      </c>
      <c r="EX52" s="18">
        <f t="shared" si="80"/>
        <v>0.20909888100932861</v>
      </c>
      <c r="EY52" s="18">
        <f t="shared" si="80"/>
        <v>0.3646093014787688</v>
      </c>
      <c r="EZ52" s="18">
        <f t="shared" si="80"/>
        <v>0.48668810023555498</v>
      </c>
      <c r="FA52" s="18">
        <f t="shared" si="80"/>
        <v>0.57524075983499401</v>
      </c>
      <c r="FB52" s="18">
        <f t="shared" si="80"/>
        <v>0.66005528738912744</v>
      </c>
      <c r="FC52" s="18">
        <f t="shared" si="80"/>
        <v>0.64963460570257592</v>
      </c>
      <c r="FD52" s="18">
        <f t="shared" si="80"/>
        <v>0.70697284605147903</v>
      </c>
      <c r="FE52" s="18">
        <f t="shared" si="80"/>
        <v>0.70078807775939556</v>
      </c>
      <c r="FF52" s="18">
        <f t="shared" si="80"/>
        <v>0.72818991150906953</v>
      </c>
      <c r="FG52" s="18">
        <f t="shared" si="80"/>
        <v>0.66953300302818874</v>
      </c>
      <c r="FH52" s="18">
        <f t="shared" si="80"/>
        <v>0.57061894689616199</v>
      </c>
      <c r="FI52" s="18">
        <f t="shared" si="80"/>
        <v>0.76499964554839206</v>
      </c>
      <c r="FJ52" s="18">
        <f t="shared" si="80"/>
        <v>0.68670694190311465</v>
      </c>
    </row>
    <row r="53" spans="2:166" x14ac:dyDescent="0.2">
      <c r="B53" t="str">
        <f t="shared" si="5"/>
        <v xml:space="preserve">      Federal</v>
      </c>
      <c r="C53" s="19"/>
      <c r="D53" s="19">
        <f t="shared" ref="D53:AI53" si="81">100*((D22/C22)^4-1)</f>
        <v>10.167056522033246</v>
      </c>
      <c r="E53" s="19">
        <f t="shared" si="81"/>
        <v>-9.228762974165349</v>
      </c>
      <c r="F53" s="19">
        <f t="shared" si="81"/>
        <v>-10.013836264190024</v>
      </c>
      <c r="G53" s="19">
        <f t="shared" si="81"/>
        <v>-1.2519407546452865</v>
      </c>
      <c r="H53" s="19">
        <f t="shared" si="81"/>
        <v>2.5476431306845848</v>
      </c>
      <c r="I53" s="19">
        <f t="shared" si="81"/>
        <v>9.7412771707510402</v>
      </c>
      <c r="J53" s="19">
        <f t="shared" si="81"/>
        <v>-3.6249985541364382</v>
      </c>
      <c r="K53" s="19">
        <f t="shared" si="81"/>
        <v>1.2422211412711492</v>
      </c>
      <c r="L53" s="19">
        <f t="shared" si="81"/>
        <v>0.61775878160363895</v>
      </c>
      <c r="M53" s="19">
        <f t="shared" si="81"/>
        <v>2.4843537164665142</v>
      </c>
      <c r="N53" s="19">
        <f t="shared" si="81"/>
        <v>1.8475262386706159</v>
      </c>
      <c r="O53" s="19">
        <f t="shared" si="81"/>
        <v>4.9603095775926809</v>
      </c>
      <c r="P53" s="19">
        <f t="shared" si="81"/>
        <v>1.8167590229362762</v>
      </c>
      <c r="Q53" s="19">
        <f t="shared" si="81"/>
        <v>4.8771637221461495</v>
      </c>
      <c r="R53" s="19">
        <f t="shared" si="81"/>
        <v>-2.9259169578453759</v>
      </c>
      <c r="S53" s="19">
        <f t="shared" si="81"/>
        <v>-1.1869304782279322</v>
      </c>
      <c r="T53" s="19">
        <f t="shared" si="81"/>
        <v>0</v>
      </c>
      <c r="U53" s="19">
        <f t="shared" si="81"/>
        <v>-1.1904629306030867</v>
      </c>
      <c r="V53" s="19">
        <f t="shared" si="81"/>
        <v>-0.59835284638504183</v>
      </c>
      <c r="W53" s="19">
        <f t="shared" si="81"/>
        <v>-4.1383849270417716</v>
      </c>
      <c r="X53" s="19">
        <f t="shared" si="81"/>
        <v>-0.60560007633300161</v>
      </c>
      <c r="Y53" s="19">
        <f t="shared" si="81"/>
        <v>-1.2102735089440597</v>
      </c>
      <c r="Z53" s="19">
        <f t="shared" si="81"/>
        <v>-2.4168067856322972</v>
      </c>
      <c r="AA53" s="19">
        <f t="shared" si="81"/>
        <v>-0.61208695580764472</v>
      </c>
      <c r="AB53" s="19">
        <f t="shared" si="81"/>
        <v>-3.6359810691577676</v>
      </c>
      <c r="AC53" s="19">
        <f t="shared" si="81"/>
        <v>-2.4576398735357441</v>
      </c>
      <c r="AD53" s="19">
        <f t="shared" si="81"/>
        <v>3.1568219392775765</v>
      </c>
      <c r="AE53" s="19">
        <f t="shared" si="81"/>
        <v>1.2441530096962694</v>
      </c>
      <c r="AF53" s="19">
        <f t="shared" si="81"/>
        <v>0.61871431927795761</v>
      </c>
      <c r="AG53" s="19">
        <f t="shared" si="81"/>
        <v>6.9539811515064942</v>
      </c>
      <c r="AH53" s="19">
        <f t="shared" si="81"/>
        <v>-2.4022927665501737</v>
      </c>
      <c r="AI53" s="19">
        <f t="shared" si="81"/>
        <v>7.5203061726115683</v>
      </c>
      <c r="AJ53" s="19">
        <f t="shared" ref="AJ53:BO53" si="82">100*((AJ22/AI22)^4-1)</f>
        <v>-0.59745912048270178</v>
      </c>
      <c r="AK53" s="19">
        <f t="shared" si="82"/>
        <v>6.7616899762250826</v>
      </c>
      <c r="AL53" s="19">
        <f t="shared" si="82"/>
        <v>6.649325266381978</v>
      </c>
      <c r="AM53" s="19">
        <f t="shared" si="82"/>
        <v>6.5406329153454346</v>
      </c>
      <c r="AN53" s="19">
        <f t="shared" si="82"/>
        <v>-6.1390971091212716</v>
      </c>
      <c r="AO53" s="19">
        <f t="shared" si="82"/>
        <v>-1.1560572231727684</v>
      </c>
      <c r="AP53" s="19">
        <f t="shared" si="82"/>
        <v>5.3440498089539323</v>
      </c>
      <c r="AQ53" s="19">
        <f t="shared" si="82"/>
        <v>-0.57347522481958624</v>
      </c>
      <c r="AR53" s="19">
        <f t="shared" si="82"/>
        <v>48.334522333571428</v>
      </c>
      <c r="AS53" s="19">
        <f t="shared" si="82"/>
        <v>-26.573650173537533</v>
      </c>
      <c r="AT53" s="19">
        <f t="shared" si="82"/>
        <v>-8.7139349435403695</v>
      </c>
      <c r="AU53" s="19">
        <f t="shared" si="82"/>
        <v>9.5457449482031045</v>
      </c>
      <c r="AV53" s="19">
        <f t="shared" si="82"/>
        <v>-1.1220085377272038</v>
      </c>
      <c r="AW53" s="19">
        <f t="shared" si="82"/>
        <v>1.7057184844641249</v>
      </c>
      <c r="AX53" s="19">
        <f t="shared" si="82"/>
        <v>1.6984758415505619</v>
      </c>
      <c r="AY53" s="19">
        <f t="shared" si="82"/>
        <v>-0.55904824680442777</v>
      </c>
      <c r="AZ53" s="19">
        <f t="shared" si="82"/>
        <v>0</v>
      </c>
      <c r="BA53" s="19">
        <f t="shared" si="82"/>
        <v>1.1267494501550512</v>
      </c>
      <c r="BB53" s="19">
        <f t="shared" si="82"/>
        <v>21.065635579484955</v>
      </c>
      <c r="BC53" s="19">
        <f t="shared" si="82"/>
        <v>1.0709409235752698</v>
      </c>
      <c r="BD53" s="19">
        <f t="shared" si="82"/>
        <v>-2.6331668367346683</v>
      </c>
      <c r="BE53" s="19">
        <f t="shared" si="82"/>
        <v>-3.1743492137156992</v>
      </c>
      <c r="BF53" s="19">
        <f t="shared" si="82"/>
        <v>2.7264968014005575</v>
      </c>
      <c r="BG53" s="19">
        <f t="shared" si="82"/>
        <v>-3.1785529702955007</v>
      </c>
      <c r="BH53" s="19">
        <f t="shared" si="82"/>
        <v>0</v>
      </c>
      <c r="BI53" s="19">
        <f t="shared" si="82"/>
        <v>-1.0767062114727444</v>
      </c>
      <c r="BJ53" s="19">
        <f t="shared" si="82"/>
        <v>1.6359578899582283</v>
      </c>
      <c r="BK53" s="19">
        <f t="shared" si="82"/>
        <v>-5.8070044712412621</v>
      </c>
      <c r="BL53" s="19">
        <f t="shared" si="82"/>
        <v>-0.54682031855425306</v>
      </c>
      <c r="BM53" s="19">
        <f t="shared" si="82"/>
        <v>0.54982688367108956</v>
      </c>
      <c r="BN53" s="19">
        <f t="shared" si="82"/>
        <v>-6.414980217964839</v>
      </c>
      <c r="BO53" s="19">
        <f t="shared" si="82"/>
        <v>-2.7565535584127665</v>
      </c>
      <c r="BP53" s="19">
        <f t="shared" ref="BP53:CU53" si="83">100*((BP22/BO22)^4-1)</f>
        <v>-1.6724370119574172</v>
      </c>
      <c r="BQ53" s="19">
        <f t="shared" si="83"/>
        <v>0</v>
      </c>
      <c r="BR53" s="19">
        <f t="shared" si="83"/>
        <v>0</v>
      </c>
      <c r="BS53" s="19">
        <f t="shared" si="83"/>
        <v>0</v>
      </c>
      <c r="BT53" s="19">
        <f t="shared" si="83"/>
        <v>-0.56219115886111393</v>
      </c>
      <c r="BU53" s="19">
        <f t="shared" si="83"/>
        <v>0</v>
      </c>
      <c r="BV53" s="19">
        <f t="shared" si="83"/>
        <v>1.703297416921945</v>
      </c>
      <c r="BW53" s="19">
        <f t="shared" si="83"/>
        <v>1.6960752756072006</v>
      </c>
      <c r="BX53" s="19">
        <f t="shared" si="83"/>
        <v>0</v>
      </c>
      <c r="BY53" s="19">
        <f t="shared" si="83"/>
        <v>2.2566107961691673</v>
      </c>
      <c r="BZ53" s="19">
        <f t="shared" si="83"/>
        <v>1.6794594496118531</v>
      </c>
      <c r="CA53" s="19">
        <f t="shared" si="83"/>
        <v>1.1126457654605515</v>
      </c>
      <c r="CB53" s="19">
        <f t="shared" si="83"/>
        <v>12.720016870786143</v>
      </c>
      <c r="CC53" s="19">
        <f t="shared" si="83"/>
        <v>-7.2980191238468661</v>
      </c>
      <c r="CD53" s="19">
        <f t="shared" si="83"/>
        <v>-3.2385966117912224</v>
      </c>
      <c r="CE53" s="19">
        <f t="shared" si="83"/>
        <v>-9.5545866373504378</v>
      </c>
      <c r="CF53" s="19">
        <f t="shared" si="83"/>
        <v>52.674286364156295</v>
      </c>
      <c r="CG53" s="19">
        <f t="shared" si="83"/>
        <v>-28.376533702135465</v>
      </c>
      <c r="CH53" s="19">
        <f t="shared" si="83"/>
        <v>-8.033284589276013</v>
      </c>
      <c r="CI53" s="19">
        <f t="shared" si="83"/>
        <v>0.56536961686206588</v>
      </c>
      <c r="CJ53" s="19">
        <f t="shared" si="83"/>
        <v>-1.679458828009095</v>
      </c>
      <c r="CK53" s="19">
        <f t="shared" si="83"/>
        <v>-3.9019655517183005</v>
      </c>
      <c r="CL53" s="19">
        <f t="shared" si="83"/>
        <v>-2.2661969779259383</v>
      </c>
      <c r="CM53" s="19">
        <f t="shared" si="83"/>
        <v>-1.1444803524206626</v>
      </c>
      <c r="CN53" s="19">
        <f t="shared" si="83"/>
        <v>-1.1477643025625706</v>
      </c>
      <c r="CO53" s="19">
        <f t="shared" si="83"/>
        <v>-1.1510671525447158</v>
      </c>
      <c r="CP53" s="19">
        <f t="shared" si="83"/>
        <v>-0.57845112266350363</v>
      </c>
      <c r="CQ53" s="19">
        <f t="shared" si="83"/>
        <v>-1.7303124526374281</v>
      </c>
      <c r="CR53" s="19">
        <f t="shared" si="83"/>
        <v>-5.1454404174638864</v>
      </c>
      <c r="CS53" s="19">
        <f t="shared" si="83"/>
        <v>-3.4982018137512783</v>
      </c>
      <c r="CT53" s="19">
        <f t="shared" si="83"/>
        <v>-2.3632634414757492</v>
      </c>
      <c r="CU53" s="19">
        <f t="shared" si="83"/>
        <v>1.204805695797373</v>
      </c>
      <c r="CV53" s="19">
        <f t="shared" ref="CV53:EA53" si="84">100*((CV22/CU22)^4-1)</f>
        <v>-1.7816926081576479</v>
      </c>
      <c r="CW53" s="19">
        <f t="shared" si="84"/>
        <v>-3.5551980754305545</v>
      </c>
      <c r="CX53" s="19">
        <f t="shared" si="84"/>
        <v>-1.8058226470186733</v>
      </c>
      <c r="CY53" s="19">
        <f t="shared" si="84"/>
        <v>0.61021943537393764</v>
      </c>
      <c r="CZ53" s="19">
        <f t="shared" si="84"/>
        <v>1.8362183278103572</v>
      </c>
      <c r="DA53" s="19">
        <f t="shared" si="84"/>
        <v>0</v>
      </c>
      <c r="DB53" s="19">
        <f t="shared" si="84"/>
        <v>0</v>
      </c>
      <c r="DC53" s="19">
        <f t="shared" si="84"/>
        <v>0</v>
      </c>
      <c r="DD53" s="19">
        <f t="shared" si="84"/>
        <v>1.8278278165144712</v>
      </c>
      <c r="DE53" s="19">
        <f t="shared" si="84"/>
        <v>0</v>
      </c>
      <c r="DF53" s="19">
        <f t="shared" si="84"/>
        <v>1.2102736765723598</v>
      </c>
      <c r="DG53" s="19">
        <f t="shared" si="84"/>
        <v>2.4241324571279366</v>
      </c>
      <c r="DH53" s="19">
        <f t="shared" si="84"/>
        <v>-1.7790512393827007</v>
      </c>
      <c r="DI53" s="19">
        <f t="shared" si="84"/>
        <v>-1.7869989451239632</v>
      </c>
      <c r="DJ53" s="19">
        <f t="shared" si="84"/>
        <v>-1.7950179785903631</v>
      </c>
      <c r="DK53" s="19">
        <f t="shared" si="84"/>
        <v>-4.1691908028436693</v>
      </c>
      <c r="DL53" s="19">
        <f t="shared" si="84"/>
        <v>-1.8222757503194797</v>
      </c>
      <c r="DM53" s="19">
        <f t="shared" si="84"/>
        <v>-1.2232272027183133</v>
      </c>
      <c r="DN53" s="19">
        <f t="shared" si="84"/>
        <v>-2.4426328155011556</v>
      </c>
      <c r="DO53" s="19">
        <f t="shared" si="84"/>
        <v>-3.6693315112520275</v>
      </c>
      <c r="DP53" s="19">
        <f t="shared" si="84"/>
        <v>0</v>
      </c>
      <c r="DQ53" s="19">
        <f t="shared" si="84"/>
        <v>1.2578461841130206</v>
      </c>
      <c r="DR53" s="19">
        <f t="shared" si="84"/>
        <v>-2.472832463151986</v>
      </c>
      <c r="DS53" s="19">
        <f t="shared" si="84"/>
        <v>3.1768780931124452</v>
      </c>
      <c r="DT53" s="19">
        <f t="shared" si="84"/>
        <v>2.5156004345372462</v>
      </c>
      <c r="DU53" s="19">
        <f t="shared" si="84"/>
        <v>28.654114789817477</v>
      </c>
      <c r="DV53" s="19">
        <f t="shared" si="84"/>
        <v>-16.333842937724629</v>
      </c>
      <c r="DW53" s="19">
        <f t="shared" si="84"/>
        <v>-6.5211096926456662</v>
      </c>
      <c r="DX53" s="19">
        <f t="shared" si="84"/>
        <v>-0.61680617951150873</v>
      </c>
      <c r="DY53" s="19">
        <f t="shared" si="84"/>
        <v>-3.0602163579018793</v>
      </c>
      <c r="DZ53" s="19">
        <f t="shared" si="84"/>
        <v>-1.2422209552294228</v>
      </c>
      <c r="EA53" s="19">
        <f t="shared" si="84"/>
        <v>-4.3103688579999471</v>
      </c>
      <c r="EB53" s="19">
        <f t="shared" ref="EB53:FJ53" si="85">100*((EB22/EA22)^4-1)</f>
        <v>-7.3813503430197329</v>
      </c>
      <c r="EC53" s="19">
        <f t="shared" si="85"/>
        <v>-2.5557784175995968</v>
      </c>
      <c r="ED53" s="19">
        <f t="shared" si="85"/>
        <v>0.65093357230918691</v>
      </c>
      <c r="EE53" s="19">
        <f t="shared" si="85"/>
        <v>2.6185194695207858</v>
      </c>
      <c r="EF53" s="19">
        <f t="shared" si="85"/>
        <v>3.9211065900634168</v>
      </c>
      <c r="EG53" s="19">
        <f t="shared" si="85"/>
        <v>3.8830463504494483</v>
      </c>
      <c r="EH53" s="19">
        <f t="shared" si="85"/>
        <v>1.9092540145263071</v>
      </c>
      <c r="EI53" s="19">
        <f t="shared" si="85"/>
        <v>2.5395561757371343</v>
      </c>
      <c r="EJ53" s="19">
        <f t="shared" si="85"/>
        <v>1.8882248407602997</v>
      </c>
      <c r="EK53" s="19">
        <f t="shared" si="85"/>
        <v>3.1468885199021024</v>
      </c>
      <c r="EL53" s="19">
        <f t="shared" si="85"/>
        <v>-0.61585652207609698</v>
      </c>
      <c r="EM53" s="18">
        <f t="shared" si="85"/>
        <v>1.1147380235189575</v>
      </c>
      <c r="EN53" s="18">
        <f t="shared" si="85"/>
        <v>-14.484565200629662</v>
      </c>
      <c r="EO53" s="18">
        <f t="shared" si="85"/>
        <v>-6.8095360296412384</v>
      </c>
      <c r="EP53" s="18">
        <f t="shared" si="85"/>
        <v>-10.30058111385641</v>
      </c>
      <c r="EQ53" s="18">
        <f t="shared" si="85"/>
        <v>-3.9620836152209904E-2</v>
      </c>
      <c r="ER53" s="18">
        <f t="shared" si="85"/>
        <v>-0.39210755063652236</v>
      </c>
      <c r="ES53" s="18">
        <f t="shared" si="85"/>
        <v>-0.80904880723295935</v>
      </c>
      <c r="ET53" s="18">
        <f t="shared" si="85"/>
        <v>-0.62605398012374192</v>
      </c>
      <c r="EU53" s="18">
        <f t="shared" si="85"/>
        <v>-0.38141264058542124</v>
      </c>
      <c r="EV53" s="18">
        <f t="shared" si="85"/>
        <v>-0.42493530039011684</v>
      </c>
      <c r="EW53" s="18">
        <f t="shared" si="85"/>
        <v>-0.41812014896495109</v>
      </c>
      <c r="EX53" s="18">
        <f t="shared" si="85"/>
        <v>-0.27925215633434197</v>
      </c>
      <c r="EY53" s="18">
        <f t="shared" si="85"/>
        <v>-6.1654436197933205E-2</v>
      </c>
      <c r="EZ53" s="18">
        <f t="shared" si="85"/>
        <v>0.10127997090112473</v>
      </c>
      <c r="FA53" s="18">
        <f t="shared" si="85"/>
        <v>0.224933425877194</v>
      </c>
      <c r="FB53" s="18">
        <f t="shared" si="85"/>
        <v>0.32881689426991212</v>
      </c>
      <c r="FC53" s="18">
        <f t="shared" si="85"/>
        <v>0.25627833630947894</v>
      </c>
      <c r="FD53" s="18">
        <f t="shared" si="85"/>
        <v>0.31798756929155569</v>
      </c>
      <c r="FE53" s="18">
        <f t="shared" si="85"/>
        <v>0.28246131919149597</v>
      </c>
      <c r="FF53" s="18">
        <f t="shared" si="85"/>
        <v>0.28894639108298925</v>
      </c>
      <c r="FG53" s="18">
        <f t="shared" si="85"/>
        <v>4.3924949311309414</v>
      </c>
      <c r="FH53" s="18">
        <f t="shared" si="85"/>
        <v>16.717226673974483</v>
      </c>
      <c r="FI53" s="18">
        <f t="shared" si="85"/>
        <v>-6.8760047539465745</v>
      </c>
      <c r="FJ53" s="18">
        <f t="shared" si="85"/>
        <v>-12.204910059563968</v>
      </c>
    </row>
    <row r="54" spans="2:166" x14ac:dyDescent="0.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row>
    <row r="55" spans="2:166" x14ac:dyDescent="0.2">
      <c r="B55" t="str">
        <f>B24</f>
        <v>Personal income (mil. $2012)</v>
      </c>
      <c r="C55" s="19"/>
      <c r="D55" s="19">
        <f t="shared" ref="D55:AI55" si="86">100*((D24/C24)^4-1)</f>
        <v>5.1248794635863293</v>
      </c>
      <c r="E55" s="19">
        <f t="shared" si="86"/>
        <v>1.9814084321356118</v>
      </c>
      <c r="F55" s="19">
        <f t="shared" si="86"/>
        <v>0.98775620208551018</v>
      </c>
      <c r="G55" s="19">
        <f t="shared" si="86"/>
        <v>4.7061523591369836</v>
      </c>
      <c r="H55" s="19">
        <f t="shared" si="86"/>
        <v>2.7202988670378625</v>
      </c>
      <c r="I55" s="19">
        <f t="shared" si="86"/>
        <v>2.044434709394749</v>
      </c>
      <c r="J55" s="19">
        <f t="shared" si="86"/>
        <v>3.6652006793578717</v>
      </c>
      <c r="K55" s="19">
        <f t="shared" si="86"/>
        <v>8.0056864501841787</v>
      </c>
      <c r="L55" s="19">
        <f t="shared" si="86"/>
        <v>3.0436655480899244</v>
      </c>
      <c r="M55" s="19">
        <f t="shared" si="86"/>
        <v>3.7314536481650951</v>
      </c>
      <c r="N55" s="19">
        <f t="shared" si="86"/>
        <v>9.4210340509243373</v>
      </c>
      <c r="O55" s="19">
        <f t="shared" si="86"/>
        <v>-5.1757874294984463</v>
      </c>
      <c r="P55" s="19">
        <f t="shared" si="86"/>
        <v>2.4569107731063689</v>
      </c>
      <c r="Q55" s="19">
        <f t="shared" si="86"/>
        <v>-3.4859992161576203</v>
      </c>
      <c r="R55" s="19">
        <f t="shared" si="86"/>
        <v>1.0045213411857157</v>
      </c>
      <c r="S55" s="19">
        <f t="shared" si="86"/>
        <v>4.6520480928537999</v>
      </c>
      <c r="T55" s="19">
        <f t="shared" si="86"/>
        <v>6.5105971987391653</v>
      </c>
      <c r="U55" s="19">
        <f t="shared" si="86"/>
        <v>1.4859552693350597</v>
      </c>
      <c r="V55" s="19">
        <f t="shared" si="86"/>
        <v>8.2436043392760219</v>
      </c>
      <c r="W55" s="19">
        <f t="shared" si="86"/>
        <v>2.4827578854495602</v>
      </c>
      <c r="X55" s="19">
        <f t="shared" si="86"/>
        <v>3.0754265192338259</v>
      </c>
      <c r="Y55" s="19">
        <f t="shared" si="86"/>
        <v>3.8483769562494663</v>
      </c>
      <c r="Z55" s="19">
        <f t="shared" si="86"/>
        <v>2.0767740483003561</v>
      </c>
      <c r="AA55" s="19">
        <f t="shared" si="86"/>
        <v>11.181722504478241</v>
      </c>
      <c r="AB55" s="19">
        <f t="shared" si="86"/>
        <v>6.7495474368130193</v>
      </c>
      <c r="AC55" s="19">
        <f t="shared" si="86"/>
        <v>5.7022606420340516</v>
      </c>
      <c r="AD55" s="19">
        <f t="shared" si="86"/>
        <v>3.9659084701771929</v>
      </c>
      <c r="AE55" s="19">
        <f t="shared" si="86"/>
        <v>10.877853787118919</v>
      </c>
      <c r="AF55" s="19">
        <f t="shared" si="86"/>
        <v>5.928554746687853</v>
      </c>
      <c r="AG55" s="19">
        <f t="shared" si="86"/>
        <v>4.5702401710935536</v>
      </c>
      <c r="AH55" s="19">
        <f t="shared" si="86"/>
        <v>8.418649930923694</v>
      </c>
      <c r="AI55" s="19">
        <f t="shared" si="86"/>
        <v>24.168056018147908</v>
      </c>
      <c r="AJ55" s="19">
        <f t="shared" ref="AJ55:BO55" si="87">100*((AJ24/AI24)^4-1)</f>
        <v>10.343146127322701</v>
      </c>
      <c r="AK55" s="19">
        <f t="shared" si="87"/>
        <v>9.6060658841345301</v>
      </c>
      <c r="AL55" s="19">
        <f t="shared" si="87"/>
        <v>6.9978459863021536</v>
      </c>
      <c r="AM55" s="19">
        <f t="shared" si="87"/>
        <v>10.287450644812202</v>
      </c>
      <c r="AN55" s="19">
        <f t="shared" si="87"/>
        <v>-1.6704030739361109</v>
      </c>
      <c r="AO55" s="19">
        <f t="shared" si="87"/>
        <v>11.131911348649304</v>
      </c>
      <c r="AP55" s="19">
        <f t="shared" si="87"/>
        <v>12.684550340446311</v>
      </c>
      <c r="AQ55" s="19">
        <f t="shared" si="87"/>
        <v>6.8596953019171014</v>
      </c>
      <c r="AR55" s="19">
        <f t="shared" si="87"/>
        <v>-5.3921617218511075</v>
      </c>
      <c r="AS55" s="19">
        <f t="shared" si="87"/>
        <v>-3.0754763207286873</v>
      </c>
      <c r="AT55" s="19">
        <f t="shared" si="87"/>
        <v>1.4401947629600231</v>
      </c>
      <c r="AU55" s="19">
        <f t="shared" si="87"/>
        <v>1.7728672597073114</v>
      </c>
      <c r="AV55" s="19">
        <f t="shared" si="87"/>
        <v>4.5879966586571896</v>
      </c>
      <c r="AW55" s="19">
        <f t="shared" si="87"/>
        <v>-8.4587558323412146</v>
      </c>
      <c r="AX55" s="19">
        <f t="shared" si="87"/>
        <v>0.54124263382839821</v>
      </c>
      <c r="AY55" s="19">
        <f t="shared" si="87"/>
        <v>2.2988734379255416</v>
      </c>
      <c r="AZ55" s="19">
        <f t="shared" si="87"/>
        <v>-1.7966374462893508</v>
      </c>
      <c r="BA55" s="19">
        <f t="shared" si="87"/>
        <v>-0.23472466459310004</v>
      </c>
      <c r="BB55" s="19">
        <f t="shared" si="87"/>
        <v>0.502975612315959</v>
      </c>
      <c r="BC55" s="19">
        <f t="shared" si="87"/>
        <v>-2.6017310737945221</v>
      </c>
      <c r="BD55" s="19">
        <f t="shared" si="87"/>
        <v>5.6880455871568092</v>
      </c>
      <c r="BE55" s="19">
        <f t="shared" si="87"/>
        <v>3.0461439496106024</v>
      </c>
      <c r="BF55" s="19">
        <f t="shared" si="87"/>
        <v>-2.4236365211764976</v>
      </c>
      <c r="BG55" s="19">
        <f t="shared" si="87"/>
        <v>2.4147856800355472</v>
      </c>
      <c r="BH55" s="19">
        <f t="shared" si="87"/>
        <v>9.9595335346411851</v>
      </c>
      <c r="BI55" s="19">
        <f t="shared" si="87"/>
        <v>3.0466766589357208</v>
      </c>
      <c r="BJ55" s="19">
        <f t="shared" si="87"/>
        <v>56.794999284572434</v>
      </c>
      <c r="BK55" s="19">
        <f t="shared" si="87"/>
        <v>-31.468206252040034</v>
      </c>
      <c r="BL55" s="19">
        <f t="shared" si="87"/>
        <v>-0.30474373283219114</v>
      </c>
      <c r="BM55" s="19">
        <f t="shared" si="87"/>
        <v>-2.9188361292585174</v>
      </c>
      <c r="BN55" s="19">
        <f t="shared" si="87"/>
        <v>4.5268760379115092</v>
      </c>
      <c r="BO55" s="19">
        <f t="shared" si="87"/>
        <v>16.080510223762179</v>
      </c>
      <c r="BP55" s="19">
        <f t="shared" ref="BP55:CU55" si="88">100*((BP24/BO24)^4-1)</f>
        <v>8.1391721549214822</v>
      </c>
      <c r="BQ55" s="19">
        <f t="shared" si="88"/>
        <v>6.1835862187266111</v>
      </c>
      <c r="BR55" s="19">
        <f t="shared" si="88"/>
        <v>13.339170494484831</v>
      </c>
      <c r="BS55" s="19">
        <f t="shared" si="88"/>
        <v>4.9329245070323546</v>
      </c>
      <c r="BT55" s="19">
        <f t="shared" si="88"/>
        <v>5.3899139700950949</v>
      </c>
      <c r="BU55" s="19">
        <f t="shared" si="88"/>
        <v>1.2010910451698775</v>
      </c>
      <c r="BV55" s="19">
        <f t="shared" si="88"/>
        <v>-1.4983850328686987E-2</v>
      </c>
      <c r="BW55" s="19">
        <f t="shared" si="88"/>
        <v>-0.14336308638811524</v>
      </c>
      <c r="BX55" s="19">
        <f t="shared" si="88"/>
        <v>7.6578801737954283</v>
      </c>
      <c r="BY55" s="19">
        <f t="shared" si="88"/>
        <v>-7.9471912503105262</v>
      </c>
      <c r="BZ55" s="19">
        <f t="shared" si="88"/>
        <v>-1.7382097923717699</v>
      </c>
      <c r="CA55" s="19">
        <f t="shared" si="88"/>
        <v>-12.432354220124363</v>
      </c>
      <c r="CB55" s="19">
        <f t="shared" si="88"/>
        <v>-4.629498577550617</v>
      </c>
      <c r="CC55" s="19">
        <f t="shared" si="88"/>
        <v>-9.803172925351733</v>
      </c>
      <c r="CD55" s="19">
        <f t="shared" si="88"/>
        <v>-3.7223883267962443</v>
      </c>
      <c r="CE55" s="19">
        <f t="shared" si="88"/>
        <v>2.8571119373954623</v>
      </c>
      <c r="CF55" s="19">
        <f t="shared" si="88"/>
        <v>7.4196623537536421</v>
      </c>
      <c r="CG55" s="19">
        <f t="shared" si="88"/>
        <v>4.6458819220905889</v>
      </c>
      <c r="CH55" s="19">
        <f t="shared" si="88"/>
        <v>2.8410863137359854</v>
      </c>
      <c r="CI55" s="19">
        <f t="shared" si="88"/>
        <v>9.6020299570171108</v>
      </c>
      <c r="CJ55" s="19">
        <f t="shared" si="88"/>
        <v>-0.39232851353530052</v>
      </c>
      <c r="CK55" s="19">
        <f t="shared" si="88"/>
        <v>3.765976215631528</v>
      </c>
      <c r="CL55" s="19">
        <f t="shared" si="88"/>
        <v>6.2986050768301549</v>
      </c>
      <c r="CM55" s="19">
        <f t="shared" si="88"/>
        <v>15.380752024977152</v>
      </c>
      <c r="CN55" s="19">
        <f t="shared" si="88"/>
        <v>10.191835031304342</v>
      </c>
      <c r="CO55" s="19">
        <f t="shared" si="88"/>
        <v>3.3361948572427247</v>
      </c>
      <c r="CP55" s="19">
        <f t="shared" si="88"/>
        <v>18.383425638507678</v>
      </c>
      <c r="CQ55" s="19">
        <f t="shared" si="88"/>
        <v>-12.960631215640328</v>
      </c>
      <c r="CR55" s="19">
        <f t="shared" si="88"/>
        <v>2.3768686605904366</v>
      </c>
      <c r="CS55" s="19">
        <f t="shared" si="88"/>
        <v>2.615022344645701</v>
      </c>
      <c r="CT55" s="19">
        <f t="shared" si="88"/>
        <v>-0.88619725633698465</v>
      </c>
      <c r="CU55" s="19">
        <f t="shared" si="88"/>
        <v>13.878948854492567</v>
      </c>
      <c r="CV55" s="19">
        <f t="shared" ref="CV55:EA55" si="89">100*((CV24/CU24)^4-1)</f>
        <v>10.52780484948601</v>
      </c>
      <c r="CW55" s="19">
        <f t="shared" si="89"/>
        <v>11.489137273251405</v>
      </c>
      <c r="CX55" s="19">
        <f t="shared" si="89"/>
        <v>11.596946200353319</v>
      </c>
      <c r="CY55" s="19">
        <f t="shared" si="89"/>
        <v>6.1259438707852887</v>
      </c>
      <c r="CZ55" s="19">
        <f t="shared" si="89"/>
        <v>1.7804550800556207</v>
      </c>
      <c r="DA55" s="19">
        <f t="shared" si="89"/>
        <v>2.1174332157563036</v>
      </c>
      <c r="DB55" s="19">
        <f t="shared" si="89"/>
        <v>1.6111109716985261</v>
      </c>
      <c r="DC55" s="19">
        <f t="shared" si="89"/>
        <v>11.551916703861975</v>
      </c>
      <c r="DD55" s="19">
        <f t="shared" si="89"/>
        <v>3.5140693196275219</v>
      </c>
      <c r="DE55" s="19">
        <f t="shared" si="89"/>
        <v>5.8703374411495313</v>
      </c>
      <c r="DF55" s="19">
        <f t="shared" si="89"/>
        <v>9.06669962381741</v>
      </c>
      <c r="DG55" s="19">
        <f t="shared" si="89"/>
        <v>4.3580616909499659</v>
      </c>
      <c r="DH55" s="19">
        <f t="shared" si="89"/>
        <v>5.4869922906732871</v>
      </c>
      <c r="DI55" s="19">
        <f t="shared" si="89"/>
        <v>5.0146774862726895</v>
      </c>
      <c r="DJ55" s="19">
        <f t="shared" si="89"/>
        <v>5.3787016073156169</v>
      </c>
      <c r="DK55" s="19">
        <f t="shared" si="89"/>
        <v>6.6368730874886817</v>
      </c>
      <c r="DL55" s="19">
        <f t="shared" si="89"/>
        <v>2.9004073442636447</v>
      </c>
      <c r="DM55" s="19">
        <f t="shared" si="89"/>
        <v>7.8059700341500005</v>
      </c>
      <c r="DN55" s="19">
        <f t="shared" si="89"/>
        <v>5.5405908280646621</v>
      </c>
      <c r="DO55" s="19">
        <f t="shared" si="89"/>
        <v>12.951678308480851</v>
      </c>
      <c r="DP55" s="19">
        <f t="shared" si="89"/>
        <v>1.2597770706949563</v>
      </c>
      <c r="DQ55" s="19">
        <f t="shared" si="89"/>
        <v>2.1955187323156489</v>
      </c>
      <c r="DR55" s="19">
        <f t="shared" si="89"/>
        <v>3.9261340670768696</v>
      </c>
      <c r="DS55" s="16">
        <f t="shared" si="89"/>
        <v>4.9360034515026907</v>
      </c>
      <c r="DT55" s="16">
        <f t="shared" si="89"/>
        <v>33.048128591213491</v>
      </c>
      <c r="DU55" s="16">
        <f t="shared" si="89"/>
        <v>-11.164493026387689</v>
      </c>
      <c r="DV55" s="16">
        <f t="shared" si="89"/>
        <v>-5.162337058027699</v>
      </c>
      <c r="DW55" s="16">
        <f t="shared" si="89"/>
        <v>50.439007128524203</v>
      </c>
      <c r="DX55" s="16">
        <f t="shared" si="89"/>
        <v>-17.519456437598258</v>
      </c>
      <c r="DY55" s="16">
        <f t="shared" si="89"/>
        <v>-4.7156793453149159</v>
      </c>
      <c r="DZ55" s="16">
        <f t="shared" si="89"/>
        <v>-1.2989528039337395</v>
      </c>
      <c r="EA55" s="16">
        <f t="shared" si="89"/>
        <v>-1.9604637624666688</v>
      </c>
      <c r="EB55" s="16">
        <f t="shared" ref="EB55:FJ55" si="90">100*((EB24/EA24)^4-1)</f>
        <v>-3.1317931467070848</v>
      </c>
      <c r="EC55" s="16">
        <f t="shared" si="90"/>
        <v>3.1299492546037033</v>
      </c>
      <c r="ED55" s="16">
        <f t="shared" si="90"/>
        <v>2.8596542907609157</v>
      </c>
      <c r="EE55" s="16">
        <f t="shared" si="90"/>
        <v>6.1538574690944037</v>
      </c>
      <c r="EF55" s="16">
        <f t="shared" si="90"/>
        <v>7.2053295170248388</v>
      </c>
      <c r="EG55" s="16">
        <f t="shared" si="90"/>
        <v>2.0371638988878837</v>
      </c>
      <c r="EH55" s="16">
        <f t="shared" si="90"/>
        <v>5.7350312994765673</v>
      </c>
      <c r="EI55" s="24">
        <f t="shared" si="90"/>
        <v>6.3110501516224105</v>
      </c>
      <c r="EJ55" s="24">
        <f t="shared" si="90"/>
        <v>5.2361534417227018</v>
      </c>
      <c r="EK55" s="24">
        <f t="shared" si="90"/>
        <v>-1.6640821852139775</v>
      </c>
      <c r="EL55" s="24">
        <f t="shared" si="90"/>
        <v>9.7841894924499684E-2</v>
      </c>
      <c r="EM55" s="24">
        <f t="shared" si="90"/>
        <v>3.0238134467202693</v>
      </c>
      <c r="EN55" s="18">
        <f t="shared" si="90"/>
        <v>1.4204257821848643</v>
      </c>
      <c r="EO55" s="18">
        <f t="shared" si="90"/>
        <v>3.7961899095975582</v>
      </c>
      <c r="EP55" s="18">
        <f t="shared" si="90"/>
        <v>3.7648736234029201</v>
      </c>
      <c r="EQ55" s="18">
        <f t="shared" si="90"/>
        <v>4.7761285929623476</v>
      </c>
      <c r="ER55" s="18">
        <f t="shared" si="90"/>
        <v>4.6269210583260723</v>
      </c>
      <c r="ES55" s="18">
        <f t="shared" si="90"/>
        <v>3.6035174169128048</v>
      </c>
      <c r="ET55" s="18">
        <f t="shared" si="90"/>
        <v>4.0060690751993366</v>
      </c>
      <c r="EU55" s="18">
        <f t="shared" si="90"/>
        <v>4.9087780426560146</v>
      </c>
      <c r="EV55" s="18">
        <f t="shared" si="90"/>
        <v>4.3118786205582849</v>
      </c>
      <c r="EW55" s="18">
        <f t="shared" si="90"/>
        <v>4.2070886830085197</v>
      </c>
      <c r="EX55" s="18">
        <f t="shared" si="90"/>
        <v>3.754649677987687</v>
      </c>
      <c r="EY55" s="18">
        <f t="shared" si="90"/>
        <v>4.3502436794287336</v>
      </c>
      <c r="EZ55" s="18">
        <f t="shared" si="90"/>
        <v>3.9901700680846197</v>
      </c>
      <c r="FA55" s="18">
        <f t="shared" si="90"/>
        <v>3.8014423068359671</v>
      </c>
      <c r="FB55" s="18">
        <f t="shared" si="90"/>
        <v>3.636740832136609</v>
      </c>
      <c r="FC55" s="18">
        <f t="shared" si="90"/>
        <v>3.7754021220295586</v>
      </c>
      <c r="FD55" s="18">
        <f t="shared" si="90"/>
        <v>3.5088563811027873</v>
      </c>
      <c r="FE55" s="18">
        <f t="shared" si="90"/>
        <v>3.4322451342446048</v>
      </c>
      <c r="FF55" s="18">
        <f t="shared" si="90"/>
        <v>3.3516625908563968</v>
      </c>
      <c r="FG55" s="18">
        <f t="shared" si="90"/>
        <v>3.5727620925875669</v>
      </c>
      <c r="FH55" s="18">
        <f t="shared" si="90"/>
        <v>3.2951032639399136</v>
      </c>
      <c r="FI55" s="18">
        <f t="shared" si="90"/>
        <v>3.1326519733066549</v>
      </c>
      <c r="FJ55" s="18">
        <f t="shared" si="90"/>
        <v>3.2592985534479091</v>
      </c>
    </row>
    <row r="56" spans="2:166" x14ac:dyDescent="0.2">
      <c r="B56" t="str">
        <f>B25</f>
        <v>Personal income (mil. $)</v>
      </c>
      <c r="C56" s="19"/>
      <c r="D56" s="19">
        <f t="shared" ref="D56:AI56" si="91">100*((D25/C25)^4-1)</f>
        <v>8.9961057345890225</v>
      </c>
      <c r="E56" s="19">
        <f t="shared" si="91"/>
        <v>7.2649561989395206</v>
      </c>
      <c r="F56" s="19">
        <f t="shared" si="91"/>
        <v>6.439366451058226</v>
      </c>
      <c r="G56" s="19">
        <f t="shared" si="91"/>
        <v>6.9249401878782146</v>
      </c>
      <c r="H56" s="19">
        <f t="shared" si="91"/>
        <v>4.9810389269440369</v>
      </c>
      <c r="I56" s="19">
        <f t="shared" si="91"/>
        <v>4.8454721105807952</v>
      </c>
      <c r="J56" s="19">
        <f t="shared" si="91"/>
        <v>6.7100441995569193</v>
      </c>
      <c r="K56" s="19">
        <f t="shared" si="91"/>
        <v>10.738125519904941</v>
      </c>
      <c r="L56" s="19">
        <f t="shared" si="91"/>
        <v>5.8081609476805074</v>
      </c>
      <c r="M56" s="19">
        <f t="shared" si="91"/>
        <v>6.4021648786992014</v>
      </c>
      <c r="N56" s="19">
        <f t="shared" si="91"/>
        <v>12.507974916610376</v>
      </c>
      <c r="O56" s="19">
        <f t="shared" si="91"/>
        <v>-2.8936320276620409</v>
      </c>
      <c r="P56" s="19">
        <f t="shared" si="91"/>
        <v>5.2385554599689188</v>
      </c>
      <c r="Q56" s="19">
        <f t="shared" si="91"/>
        <v>-1.8029119546092209</v>
      </c>
      <c r="R56" s="19">
        <f t="shared" si="91"/>
        <v>3.3563109052048068</v>
      </c>
      <c r="S56" s="19">
        <f t="shared" si="91"/>
        <v>6.1613086340032153</v>
      </c>
      <c r="T56" s="19">
        <f t="shared" si="91"/>
        <v>8.9080554149490112</v>
      </c>
      <c r="U56" s="19">
        <f t="shared" si="91"/>
        <v>4.42693730193644</v>
      </c>
      <c r="V56" s="19">
        <f t="shared" si="91"/>
        <v>10.292626969709961</v>
      </c>
      <c r="W56" s="19">
        <f t="shared" si="91"/>
        <v>4.5005877183740051</v>
      </c>
      <c r="X56" s="19">
        <f t="shared" si="91"/>
        <v>5.4999357939366167</v>
      </c>
      <c r="Y56" s="19">
        <f t="shared" si="91"/>
        <v>5.5537873279011052</v>
      </c>
      <c r="Z56" s="19">
        <f t="shared" si="91"/>
        <v>3.8862772958716318</v>
      </c>
      <c r="AA56" s="19">
        <f t="shared" si="91"/>
        <v>13.673313980902279</v>
      </c>
      <c r="AB56" s="19">
        <f t="shared" si="91"/>
        <v>9.6356761225244512</v>
      </c>
      <c r="AC56" s="19">
        <f t="shared" si="91"/>
        <v>7.5139676538341416</v>
      </c>
      <c r="AD56" s="19">
        <f t="shared" si="91"/>
        <v>6.8316137623215978</v>
      </c>
      <c r="AE56" s="19">
        <f t="shared" si="91"/>
        <v>12.847347540725318</v>
      </c>
      <c r="AF56" s="19">
        <f t="shared" si="91"/>
        <v>6.9959740375137969</v>
      </c>
      <c r="AG56" s="19">
        <f t="shared" si="91"/>
        <v>5.6752848499890707</v>
      </c>
      <c r="AH56" s="19">
        <f t="shared" si="91"/>
        <v>9.7909621489453258</v>
      </c>
      <c r="AI56" s="19">
        <f t="shared" si="91"/>
        <v>24.203180110009527</v>
      </c>
      <c r="AJ56" s="19">
        <f t="shared" ref="AJ56:BO56" si="92">100*((AJ25/AI25)^4-1)</f>
        <v>11.144238806591567</v>
      </c>
      <c r="AK56" s="19">
        <f t="shared" si="92"/>
        <v>10.96768318581567</v>
      </c>
      <c r="AL56" s="19">
        <f t="shared" si="92"/>
        <v>8.1285608509743756</v>
      </c>
      <c r="AM56" s="19">
        <f t="shared" si="92"/>
        <v>11.163070100095339</v>
      </c>
      <c r="AN56" s="19">
        <f t="shared" si="92"/>
        <v>0.58558049111792077</v>
      </c>
      <c r="AO56" s="19">
        <f t="shared" si="92"/>
        <v>13.597825802003815</v>
      </c>
      <c r="AP56" s="19">
        <f t="shared" si="92"/>
        <v>15.444275683610043</v>
      </c>
      <c r="AQ56" s="19">
        <f t="shared" si="92"/>
        <v>10.374524539259401</v>
      </c>
      <c r="AR56" s="19">
        <f t="shared" si="92"/>
        <v>-3.5754223980156818</v>
      </c>
      <c r="AS56" s="19">
        <f t="shared" si="92"/>
        <v>-0.55328491212462971</v>
      </c>
      <c r="AT56" s="19">
        <f t="shared" si="92"/>
        <v>3.7503658513312832</v>
      </c>
      <c r="AU56" s="19">
        <f t="shared" si="92"/>
        <v>4.8245151688571797</v>
      </c>
      <c r="AV56" s="19">
        <f t="shared" si="92"/>
        <v>6.5593536279330511</v>
      </c>
      <c r="AW56" s="19">
        <f t="shared" si="92"/>
        <v>-8.273986163400803</v>
      </c>
      <c r="AX56" s="19">
        <f t="shared" si="92"/>
        <v>0.70668877773933936</v>
      </c>
      <c r="AY56" s="19">
        <f t="shared" si="92"/>
        <v>3.1259225140925828</v>
      </c>
      <c r="AZ56" s="19">
        <f t="shared" si="92"/>
        <v>1.1515253501228395</v>
      </c>
      <c r="BA56" s="19">
        <f t="shared" si="92"/>
        <v>1.846234445510575</v>
      </c>
      <c r="BB56" s="19">
        <f t="shared" si="92"/>
        <v>2.3912350745698197</v>
      </c>
      <c r="BC56" s="19">
        <f t="shared" si="92"/>
        <v>0.41171193287128371</v>
      </c>
      <c r="BD56" s="19">
        <f t="shared" si="92"/>
        <v>6.1142560956679581</v>
      </c>
      <c r="BE56" s="19">
        <f t="shared" si="92"/>
        <v>5.7886850476369878</v>
      </c>
      <c r="BF56" s="19">
        <f t="shared" si="92"/>
        <v>-0.48971985594756795</v>
      </c>
      <c r="BG56" s="19">
        <f t="shared" si="92"/>
        <v>5.6104892889558666</v>
      </c>
      <c r="BH56" s="19">
        <f t="shared" si="92"/>
        <v>12.949165480177305</v>
      </c>
      <c r="BI56" s="19">
        <f t="shared" si="92"/>
        <v>5.0864844852851698</v>
      </c>
      <c r="BJ56" s="19">
        <f t="shared" si="92"/>
        <v>62.227585395362837</v>
      </c>
      <c r="BK56" s="19">
        <f t="shared" si="92"/>
        <v>-29.860510666563322</v>
      </c>
      <c r="BL56" s="19">
        <f t="shared" si="92"/>
        <v>2.235578003673</v>
      </c>
      <c r="BM56" s="19">
        <f t="shared" si="92"/>
        <v>1.3443860439613875</v>
      </c>
      <c r="BN56" s="19">
        <f t="shared" si="92"/>
        <v>7.8951959176674524</v>
      </c>
      <c r="BO56" s="19">
        <f t="shared" si="92"/>
        <v>18.510579218691149</v>
      </c>
      <c r="BP56" s="19">
        <f t="shared" ref="BP56:CU56" si="93">100*((BP25/BO25)^4-1)</f>
        <v>11.986309360855474</v>
      </c>
      <c r="BQ56" s="19">
        <f t="shared" si="93"/>
        <v>9.2730281861879824</v>
      </c>
      <c r="BR56" s="19">
        <f t="shared" si="93"/>
        <v>12.593975824729963</v>
      </c>
      <c r="BS56" s="19">
        <f t="shared" si="93"/>
        <v>8.8208010834194717</v>
      </c>
      <c r="BT56" s="19">
        <f t="shared" si="93"/>
        <v>9.0162149030289296</v>
      </c>
      <c r="BU56" s="19">
        <f t="shared" si="93"/>
        <v>3.5089772223738436</v>
      </c>
      <c r="BV56" s="19">
        <f t="shared" si="93"/>
        <v>4.1107066887844823</v>
      </c>
      <c r="BW56" s="19">
        <f t="shared" si="93"/>
        <v>3.1486809443132202</v>
      </c>
      <c r="BX56" s="19">
        <f t="shared" si="93"/>
        <v>11.913438552880695</v>
      </c>
      <c r="BY56" s="19">
        <f t="shared" si="93"/>
        <v>-3.957178276468909</v>
      </c>
      <c r="BZ56" s="19">
        <f t="shared" si="93"/>
        <v>-7.8629599522654914</v>
      </c>
      <c r="CA56" s="19">
        <f t="shared" si="93"/>
        <v>-14.775664757299257</v>
      </c>
      <c r="CB56" s="19">
        <f t="shared" si="93"/>
        <v>-3.1019384233137104</v>
      </c>
      <c r="CC56" s="19">
        <f t="shared" si="93"/>
        <v>-7.291478760094261</v>
      </c>
      <c r="CD56" s="19">
        <f t="shared" si="93"/>
        <v>-0.71550935591818687</v>
      </c>
      <c r="CE56" s="19">
        <f t="shared" si="93"/>
        <v>4.4556316715891109</v>
      </c>
      <c r="CF56" s="19">
        <f t="shared" si="93"/>
        <v>8.0882945122098029</v>
      </c>
      <c r="CG56" s="19">
        <f t="shared" si="93"/>
        <v>5.4499750574351635</v>
      </c>
      <c r="CH56" s="19">
        <f t="shared" si="93"/>
        <v>5.5032040242119162</v>
      </c>
      <c r="CI56" s="19">
        <f t="shared" si="93"/>
        <v>13.331378906540303</v>
      </c>
      <c r="CJ56" s="19">
        <f t="shared" si="93"/>
        <v>3.5835447253244723</v>
      </c>
      <c r="CK56" s="19">
        <f t="shared" si="93"/>
        <v>5.6993992768678892</v>
      </c>
      <c r="CL56" s="19">
        <f t="shared" si="93"/>
        <v>7.7112374749953805</v>
      </c>
      <c r="CM56" s="19">
        <f t="shared" si="93"/>
        <v>18.467491970561902</v>
      </c>
      <c r="CN56" s="19">
        <f t="shared" si="93"/>
        <v>11.25903205913521</v>
      </c>
      <c r="CO56" s="19">
        <f t="shared" si="93"/>
        <v>4.5421928488738716</v>
      </c>
      <c r="CP56" s="19">
        <f t="shared" si="93"/>
        <v>21.064027528999585</v>
      </c>
      <c r="CQ56" s="19">
        <f t="shared" si="93"/>
        <v>-11.735449505532769</v>
      </c>
      <c r="CR56" s="19">
        <f t="shared" si="93"/>
        <v>2.5872345929934815</v>
      </c>
      <c r="CS56" s="19">
        <f t="shared" si="93"/>
        <v>4.3144527711420411</v>
      </c>
      <c r="CT56" s="19">
        <f t="shared" si="93"/>
        <v>0.58118357081227145</v>
      </c>
      <c r="CU56" s="19">
        <f t="shared" si="93"/>
        <v>15.985137201197542</v>
      </c>
      <c r="CV56" s="19">
        <f t="shared" ref="CV56:EA56" si="94">100*((CV25/CU25)^4-1)</f>
        <v>12.520895052406168</v>
      </c>
      <c r="CW56" s="19">
        <f t="shared" si="94"/>
        <v>12.71084253873147</v>
      </c>
      <c r="CX56" s="19">
        <f t="shared" si="94"/>
        <v>11.006871671046103</v>
      </c>
      <c r="CY56" s="19">
        <f t="shared" si="94"/>
        <v>4.2358202159954006</v>
      </c>
      <c r="CZ56" s="19">
        <f t="shared" si="94"/>
        <v>3.8264955120636879</v>
      </c>
      <c r="DA56" s="19">
        <f t="shared" si="94"/>
        <v>3.183556208279259</v>
      </c>
      <c r="DB56" s="19">
        <f t="shared" si="94"/>
        <v>1.2990297780560711</v>
      </c>
      <c r="DC56" s="19">
        <f t="shared" si="94"/>
        <v>11.771773008793884</v>
      </c>
      <c r="DD56" s="19">
        <f t="shared" si="94"/>
        <v>6.1668917698616266</v>
      </c>
      <c r="DE56" s="19">
        <f t="shared" si="94"/>
        <v>7.3404883368741736</v>
      </c>
      <c r="DF56" s="19">
        <f t="shared" si="94"/>
        <v>11.078068992735535</v>
      </c>
      <c r="DG56" s="19">
        <f t="shared" si="94"/>
        <v>6.8136533010270783</v>
      </c>
      <c r="DH56" s="19">
        <f t="shared" si="94"/>
        <v>6.337483774409014</v>
      </c>
      <c r="DI56" s="19">
        <f t="shared" si="94"/>
        <v>6.505245200739318</v>
      </c>
      <c r="DJ56" s="19">
        <f t="shared" si="94"/>
        <v>7.928688015161911</v>
      </c>
      <c r="DK56" s="19">
        <f t="shared" si="94"/>
        <v>9.6510364227413437</v>
      </c>
      <c r="DL56" s="19">
        <f t="shared" si="94"/>
        <v>5.0773822491715581</v>
      </c>
      <c r="DM56" s="19">
        <f t="shared" si="94"/>
        <v>9.2603875724884368</v>
      </c>
      <c r="DN56" s="19">
        <f t="shared" si="94"/>
        <v>7.1516148837476701</v>
      </c>
      <c r="DO56" s="19">
        <f t="shared" si="94"/>
        <v>13.874462407563982</v>
      </c>
      <c r="DP56" s="19">
        <f t="shared" si="94"/>
        <v>3.5432535147299049</v>
      </c>
      <c r="DQ56" s="19">
        <f t="shared" si="94"/>
        <v>3.1832288549937582</v>
      </c>
      <c r="DR56" s="19">
        <f t="shared" si="94"/>
        <v>5.5717697892576412</v>
      </c>
      <c r="DS56" s="19">
        <f t="shared" si="94"/>
        <v>6.2365273004111987</v>
      </c>
      <c r="DT56" s="19">
        <f t="shared" si="94"/>
        <v>30.940236316570548</v>
      </c>
      <c r="DU56" s="19">
        <f t="shared" si="94"/>
        <v>-8.2451205926534428</v>
      </c>
      <c r="DV56" s="19">
        <f t="shared" si="94"/>
        <v>-3.3106560062041268</v>
      </c>
      <c r="DW56" s="19">
        <f t="shared" si="94"/>
        <v>57.347049443395463</v>
      </c>
      <c r="DX56" s="19">
        <f t="shared" si="94"/>
        <v>-12.260231799905464</v>
      </c>
      <c r="DY56" s="19">
        <f t="shared" si="94"/>
        <v>0.6539164993205393</v>
      </c>
      <c r="DZ56" s="19">
        <f t="shared" si="94"/>
        <v>5.3793215157243779</v>
      </c>
      <c r="EA56" s="19">
        <f t="shared" si="94"/>
        <v>5.6150805121116809</v>
      </c>
      <c r="EB56" s="19">
        <f t="shared" ref="EB56:FJ56" si="95">100*((EB25/EA25)^4-1)</f>
        <v>4.1862267887728066</v>
      </c>
      <c r="EC56" s="19">
        <f t="shared" si="95"/>
        <v>7.9998437547238899</v>
      </c>
      <c r="ED56" s="19">
        <f t="shared" si="95"/>
        <v>6.9921960237972591</v>
      </c>
      <c r="EE56" s="19">
        <f t="shared" si="95"/>
        <v>10.339348655647719</v>
      </c>
      <c r="EF56" s="19">
        <f t="shared" si="95"/>
        <v>10.336983180134096</v>
      </c>
      <c r="EG56" s="19">
        <f t="shared" si="95"/>
        <v>4.7847468974323126</v>
      </c>
      <c r="EH56" s="19">
        <f t="shared" si="95"/>
        <v>7.4832112753219882</v>
      </c>
      <c r="EI56" s="18">
        <f t="shared" si="95"/>
        <v>9.9519394889042054</v>
      </c>
      <c r="EJ56" s="18">
        <f t="shared" si="95"/>
        <v>7.8999866742146096</v>
      </c>
      <c r="EK56" s="18">
        <f t="shared" si="95"/>
        <v>-0.14936127659954668</v>
      </c>
      <c r="EL56" s="18">
        <f t="shared" si="95"/>
        <v>2.4972532061811048</v>
      </c>
      <c r="EM56" s="18">
        <f t="shared" si="95"/>
        <v>6.5061405535189243</v>
      </c>
      <c r="EN56" s="18">
        <f t="shared" si="95"/>
        <v>5.4338031077410198</v>
      </c>
      <c r="EO56" s="18">
        <f t="shared" si="95"/>
        <v>6.8044645657709069</v>
      </c>
      <c r="EP56" s="18">
        <f t="shared" si="95"/>
        <v>6.1455897907280788</v>
      </c>
      <c r="EQ56" s="18">
        <f t="shared" si="95"/>
        <v>7.418258397054478</v>
      </c>
      <c r="ER56" s="18">
        <f t="shared" si="95"/>
        <v>6.3434400789802892</v>
      </c>
      <c r="ES56" s="18">
        <f t="shared" si="95"/>
        <v>5.7656443796358703</v>
      </c>
      <c r="ET56" s="18">
        <f t="shared" si="95"/>
        <v>6.216634395812215</v>
      </c>
      <c r="EU56" s="18">
        <f t="shared" si="95"/>
        <v>6.8271418432758635</v>
      </c>
      <c r="EV56" s="18">
        <f t="shared" si="95"/>
        <v>6.1260940314368684</v>
      </c>
      <c r="EW56" s="18">
        <f t="shared" si="95"/>
        <v>5.8139942274319623</v>
      </c>
      <c r="EX56" s="18">
        <f t="shared" si="95"/>
        <v>5.7127796697148403</v>
      </c>
      <c r="EY56" s="18">
        <f t="shared" si="95"/>
        <v>6.4023727735331715</v>
      </c>
      <c r="EZ56" s="18">
        <f t="shared" si="95"/>
        <v>5.9531796186533148</v>
      </c>
      <c r="FA56" s="18">
        <f t="shared" si="95"/>
        <v>5.5887011826484256</v>
      </c>
      <c r="FB56" s="18">
        <f t="shared" si="95"/>
        <v>5.5061033214917288</v>
      </c>
      <c r="FC56" s="18">
        <f t="shared" si="95"/>
        <v>5.6074280871483362</v>
      </c>
      <c r="FD56" s="18">
        <f t="shared" si="95"/>
        <v>5.4506238886864455</v>
      </c>
      <c r="FE56" s="18">
        <f t="shared" si="95"/>
        <v>5.3834398222781799</v>
      </c>
      <c r="FF56" s="18">
        <f t="shared" si="95"/>
        <v>5.3148742902944468</v>
      </c>
      <c r="FG56" s="18">
        <f t="shared" si="95"/>
        <v>5.5437840665835569</v>
      </c>
      <c r="FH56" s="18">
        <f t="shared" si="95"/>
        <v>5.2279040252461551</v>
      </c>
      <c r="FI56" s="18">
        <f t="shared" si="95"/>
        <v>5.1557018073753236</v>
      </c>
      <c r="FJ56" s="18">
        <f t="shared" si="95"/>
        <v>5.2895163800171119</v>
      </c>
    </row>
    <row r="57" spans="2:166" x14ac:dyDescent="0.2">
      <c r="B57" t="str">
        <f>B26</f>
        <v xml:space="preserve">  Wage and salary disbursements (mil. $)</v>
      </c>
      <c r="C57" s="19"/>
      <c r="D57" s="19">
        <f t="shared" ref="D57:AI57" si="96">100*((D26/C26)^4-1)</f>
        <v>11.336457268669964</v>
      </c>
      <c r="E57" s="19">
        <f t="shared" si="96"/>
        <v>8.1949192306270504</v>
      </c>
      <c r="F57" s="19">
        <f t="shared" si="96"/>
        <v>4.9173790855864707</v>
      </c>
      <c r="G57" s="19">
        <f t="shared" si="96"/>
        <v>3.5771238531744354</v>
      </c>
      <c r="H57" s="19">
        <f t="shared" si="96"/>
        <v>5.7357561538908586</v>
      </c>
      <c r="I57" s="19">
        <f t="shared" si="96"/>
        <v>9.0302311632831191</v>
      </c>
      <c r="J57" s="19">
        <f t="shared" si="96"/>
        <v>7.4951941816489231</v>
      </c>
      <c r="K57" s="19">
        <f t="shared" si="96"/>
        <v>15.194957126418963</v>
      </c>
      <c r="L57" s="19">
        <f t="shared" si="96"/>
        <v>4.132981866118568</v>
      </c>
      <c r="M57" s="19">
        <f t="shared" si="96"/>
        <v>6.1324519943256384</v>
      </c>
      <c r="N57" s="19">
        <f t="shared" si="96"/>
        <v>15.541258550901048</v>
      </c>
      <c r="O57" s="19">
        <f t="shared" si="96"/>
        <v>-10.399152824443625</v>
      </c>
      <c r="P57" s="19">
        <f t="shared" si="96"/>
        <v>3.8635861451664422</v>
      </c>
      <c r="Q57" s="19">
        <f t="shared" si="96"/>
        <v>-1.9312078185127146</v>
      </c>
      <c r="R57" s="19">
        <f t="shared" si="96"/>
        <v>-5.48117914092402</v>
      </c>
      <c r="S57" s="19">
        <f t="shared" si="96"/>
        <v>9.520024840510132</v>
      </c>
      <c r="T57" s="19">
        <f t="shared" si="96"/>
        <v>8.6217994841752965</v>
      </c>
      <c r="U57" s="19">
        <f t="shared" si="96"/>
        <v>1.2199406049218764</v>
      </c>
      <c r="V57" s="19">
        <f t="shared" si="96"/>
        <v>10.750812769623973</v>
      </c>
      <c r="W57" s="19">
        <f t="shared" si="96"/>
        <v>7.8673505860284543</v>
      </c>
      <c r="X57" s="19">
        <f t="shared" si="96"/>
        <v>4.3190047072131588</v>
      </c>
      <c r="Y57" s="19">
        <f t="shared" si="96"/>
        <v>6.8568376273560938</v>
      </c>
      <c r="Z57" s="19">
        <f t="shared" si="96"/>
        <v>-0.89460735090443055</v>
      </c>
      <c r="AA57" s="19">
        <f t="shared" si="96"/>
        <v>21.339476454405528</v>
      </c>
      <c r="AB57" s="19">
        <f t="shared" si="96"/>
        <v>10.009111482088407</v>
      </c>
      <c r="AC57" s="19">
        <f t="shared" si="96"/>
        <v>13.498028048552001</v>
      </c>
      <c r="AD57" s="19">
        <f t="shared" si="96"/>
        <v>10.905090576228925</v>
      </c>
      <c r="AE57" s="19">
        <f t="shared" si="96"/>
        <v>22.79804405437973</v>
      </c>
      <c r="AF57" s="19">
        <f t="shared" si="96"/>
        <v>14.065737551615243</v>
      </c>
      <c r="AG57" s="19">
        <f t="shared" si="96"/>
        <v>6.5530022311774516</v>
      </c>
      <c r="AH57" s="19">
        <f t="shared" si="96"/>
        <v>12.785050766908569</v>
      </c>
      <c r="AI57" s="19">
        <f t="shared" si="96"/>
        <v>25.976575571424544</v>
      </c>
      <c r="AJ57" s="19">
        <f t="shared" ref="AJ57:BO57" si="97">100*((AJ26/AI26)^4-1)</f>
        <v>11.319161830399981</v>
      </c>
      <c r="AK57" s="19">
        <f t="shared" si="97"/>
        <v>12.562312663380304</v>
      </c>
      <c r="AL57" s="19">
        <f t="shared" si="97"/>
        <v>9.0280832572429794</v>
      </c>
      <c r="AM57" s="19">
        <f t="shared" si="97"/>
        <v>23.435272840564835</v>
      </c>
      <c r="AN57" s="19">
        <f t="shared" si="97"/>
        <v>-1.858632876957178</v>
      </c>
      <c r="AO57" s="19">
        <f t="shared" si="97"/>
        <v>19.63594382154281</v>
      </c>
      <c r="AP57" s="19">
        <f t="shared" si="97"/>
        <v>21.622029079284545</v>
      </c>
      <c r="AQ57" s="19">
        <f t="shared" si="97"/>
        <v>11.264038067226178</v>
      </c>
      <c r="AR57" s="19">
        <f t="shared" si="97"/>
        <v>-13.456953062888955</v>
      </c>
      <c r="AS57" s="19">
        <f t="shared" si="97"/>
        <v>-5.1810843226112517</v>
      </c>
      <c r="AT57" s="19">
        <f t="shared" si="97"/>
        <v>2.9819807388448805</v>
      </c>
      <c r="AU57" s="19">
        <f t="shared" si="97"/>
        <v>1.985252060270537</v>
      </c>
      <c r="AV57" s="19">
        <f t="shared" si="97"/>
        <v>6.6166294607376219</v>
      </c>
      <c r="AW57" s="19">
        <f t="shared" si="97"/>
        <v>-15.427484002013669</v>
      </c>
      <c r="AX57" s="19">
        <f t="shared" si="97"/>
        <v>-0.53398863922933248</v>
      </c>
      <c r="AY57" s="19">
        <f t="shared" si="97"/>
        <v>0.7043022519306108</v>
      </c>
      <c r="AZ57" s="19">
        <f t="shared" si="97"/>
        <v>-0.92703147650612383</v>
      </c>
      <c r="BA57" s="19">
        <f t="shared" si="97"/>
        <v>0.85957400129015316</v>
      </c>
      <c r="BB57" s="19">
        <f t="shared" si="97"/>
        <v>-0.17542137925925516</v>
      </c>
      <c r="BC57" s="19">
        <f t="shared" si="97"/>
        <v>-3.8194431377175153</v>
      </c>
      <c r="BD57" s="19">
        <f t="shared" si="97"/>
        <v>6.715028587479499</v>
      </c>
      <c r="BE57" s="19">
        <f t="shared" si="97"/>
        <v>6.6751686051736536</v>
      </c>
      <c r="BF57" s="19">
        <f t="shared" si="97"/>
        <v>-3.9498356028775938</v>
      </c>
      <c r="BG57" s="19">
        <f t="shared" si="97"/>
        <v>-0.77912201443793849</v>
      </c>
      <c r="BH57" s="19">
        <f t="shared" si="97"/>
        <v>11.746913045163554</v>
      </c>
      <c r="BI57" s="19">
        <f t="shared" si="97"/>
        <v>1.5017410933971576</v>
      </c>
      <c r="BJ57" s="19">
        <f t="shared" si="97"/>
        <v>5.842433595903862</v>
      </c>
      <c r="BK57" s="19">
        <f t="shared" si="97"/>
        <v>2.8830829032275185</v>
      </c>
      <c r="BL57" s="19">
        <f t="shared" si="97"/>
        <v>4.8645388279492829</v>
      </c>
      <c r="BM57" s="19">
        <f t="shared" si="97"/>
        <v>5.9602731333257664</v>
      </c>
      <c r="BN57" s="19">
        <f t="shared" si="97"/>
        <v>13.234809816975424</v>
      </c>
      <c r="BO57" s="19">
        <f t="shared" si="97"/>
        <v>13.94888661877911</v>
      </c>
      <c r="BP57" s="19">
        <f t="shared" ref="BP57:CU57" si="98">100*((BP26/BO26)^4-1)</f>
        <v>6.0460850005208178</v>
      </c>
      <c r="BQ57" s="19">
        <f t="shared" si="98"/>
        <v>6.7677875178447922</v>
      </c>
      <c r="BR57" s="19">
        <f t="shared" si="98"/>
        <v>11.541056465444743</v>
      </c>
      <c r="BS57" s="19">
        <f t="shared" si="98"/>
        <v>9.6231877455265291</v>
      </c>
      <c r="BT57" s="19">
        <f t="shared" si="98"/>
        <v>8.6078197659573021</v>
      </c>
      <c r="BU57" s="19">
        <f t="shared" si="98"/>
        <v>6.9627196114959267</v>
      </c>
      <c r="BV57" s="19">
        <f t="shared" si="98"/>
        <v>6.190243791730432</v>
      </c>
      <c r="BW57" s="19">
        <f t="shared" si="98"/>
        <v>0.93129779649865352</v>
      </c>
      <c r="BX57" s="19">
        <f t="shared" si="98"/>
        <v>-0.303842847975766</v>
      </c>
      <c r="BY57" s="19">
        <f t="shared" si="98"/>
        <v>4.2543716773018936</v>
      </c>
      <c r="BZ57" s="19">
        <f t="shared" si="98"/>
        <v>-7.1013259175541794</v>
      </c>
      <c r="CA57" s="19">
        <f t="shared" si="98"/>
        <v>-10.642635213696339</v>
      </c>
      <c r="CB57" s="19">
        <f t="shared" si="98"/>
        <v>1.9394801386136695</v>
      </c>
      <c r="CC57" s="19">
        <f t="shared" si="98"/>
        <v>-4.224792733584259</v>
      </c>
      <c r="CD57" s="19">
        <f t="shared" si="98"/>
        <v>1.4118568607957016</v>
      </c>
      <c r="CE57" s="19">
        <f t="shared" si="98"/>
        <v>-4.0450780336241383</v>
      </c>
      <c r="CF57" s="19">
        <f t="shared" si="98"/>
        <v>8.0742266710401402</v>
      </c>
      <c r="CG57" s="19">
        <f t="shared" si="98"/>
        <v>5.7741423520268897</v>
      </c>
      <c r="CH57" s="19">
        <f t="shared" si="98"/>
        <v>5.3961873170132568</v>
      </c>
      <c r="CI57" s="19">
        <f t="shared" si="98"/>
        <v>8.173563997158162</v>
      </c>
      <c r="CJ57" s="19">
        <f t="shared" si="98"/>
        <v>4.7354095409787078</v>
      </c>
      <c r="CK57" s="19">
        <f t="shared" si="98"/>
        <v>7.9446040282686425</v>
      </c>
      <c r="CL57" s="19">
        <f t="shared" si="98"/>
        <v>5.4840969487697899</v>
      </c>
      <c r="CM57" s="19">
        <f t="shared" si="98"/>
        <v>13.161801976269416</v>
      </c>
      <c r="CN57" s="19">
        <f t="shared" si="98"/>
        <v>5.0453562230905469</v>
      </c>
      <c r="CO57" s="19">
        <f t="shared" si="98"/>
        <v>5.3561142982514909</v>
      </c>
      <c r="CP57" s="19">
        <f t="shared" si="98"/>
        <v>6.5589223016069509</v>
      </c>
      <c r="CQ57" s="19">
        <f t="shared" si="98"/>
        <v>4.1720596477801797</v>
      </c>
      <c r="CR57" s="19">
        <f t="shared" si="98"/>
        <v>3.7645042723259525</v>
      </c>
      <c r="CS57" s="19">
        <f t="shared" si="98"/>
        <v>4.4158509084252895</v>
      </c>
      <c r="CT57" s="19">
        <f t="shared" si="98"/>
        <v>3.2779602930500085</v>
      </c>
      <c r="CU57" s="19">
        <f t="shared" si="98"/>
        <v>15.76645455594945</v>
      </c>
      <c r="CV57" s="19">
        <f t="shared" ref="CV57:EA57" si="99">100*((CV26/CU26)^4-1)</f>
        <v>3.9217212856140549</v>
      </c>
      <c r="CW57" s="19">
        <f t="shared" si="99"/>
        <v>11.639875233034092</v>
      </c>
      <c r="CX57" s="19">
        <f t="shared" si="99"/>
        <v>8.9728655237276023</v>
      </c>
      <c r="CY57" s="19">
        <f t="shared" si="99"/>
        <v>1.5325732785604229</v>
      </c>
      <c r="CZ57" s="19">
        <f t="shared" si="99"/>
        <v>7.6411437101138402</v>
      </c>
      <c r="DA57" s="19">
        <f t="shared" si="99"/>
        <v>5.6551804679172424</v>
      </c>
      <c r="DB57" s="19">
        <f t="shared" si="99"/>
        <v>0.66924254301967689</v>
      </c>
      <c r="DC57" s="19">
        <f t="shared" si="99"/>
        <v>13.024661249012581</v>
      </c>
      <c r="DD57" s="19">
        <f t="shared" si="99"/>
        <v>5.3749493941746884</v>
      </c>
      <c r="DE57" s="19">
        <f t="shared" si="99"/>
        <v>6.5253451086437986</v>
      </c>
      <c r="DF57" s="19">
        <f t="shared" si="99"/>
        <v>13.767308032106996</v>
      </c>
      <c r="DG57" s="19">
        <f t="shared" si="99"/>
        <v>5.9896807385782624</v>
      </c>
      <c r="DH57" s="19">
        <f t="shared" si="99"/>
        <v>7.1814285889633123</v>
      </c>
      <c r="DI57" s="19">
        <f t="shared" si="99"/>
        <v>8.2534672201575852</v>
      </c>
      <c r="DJ57" s="19">
        <f t="shared" si="99"/>
        <v>10.638847163092668</v>
      </c>
      <c r="DK57" s="19">
        <f t="shared" si="99"/>
        <v>15.71352584836394</v>
      </c>
      <c r="DL57" s="19">
        <f t="shared" si="99"/>
        <v>5.1188586973947015</v>
      </c>
      <c r="DM57" s="19">
        <f t="shared" si="99"/>
        <v>12.411802246122129</v>
      </c>
      <c r="DN57" s="19">
        <f t="shared" si="99"/>
        <v>6.3623532468286337</v>
      </c>
      <c r="DO57" s="19">
        <f t="shared" si="99"/>
        <v>14.056733594621162</v>
      </c>
      <c r="DP57" s="19">
        <f t="shared" si="99"/>
        <v>2.0436996237909621</v>
      </c>
      <c r="DQ57" s="19">
        <f t="shared" si="99"/>
        <v>3.4971751157270248</v>
      </c>
      <c r="DR57" s="19">
        <f t="shared" si="99"/>
        <v>8.9734489270018258</v>
      </c>
      <c r="DS57" s="19">
        <f t="shared" si="99"/>
        <v>12.417998614279547</v>
      </c>
      <c r="DT57" s="19">
        <f t="shared" si="99"/>
        <v>-17.186550943972414</v>
      </c>
      <c r="DU57" s="19">
        <f t="shared" si="99"/>
        <v>24.251187426898092</v>
      </c>
      <c r="DV57" s="19">
        <f t="shared" si="99"/>
        <v>14.662053786160833</v>
      </c>
      <c r="DW57" s="19">
        <f t="shared" si="99"/>
        <v>7.908322897079012</v>
      </c>
      <c r="DX57" s="19">
        <f t="shared" si="99"/>
        <v>14.172862711119482</v>
      </c>
      <c r="DY57" s="19">
        <f t="shared" si="99"/>
        <v>9.5334092457127984</v>
      </c>
      <c r="DZ57" s="19">
        <f t="shared" si="99"/>
        <v>13.286179395424558</v>
      </c>
      <c r="EA57" s="19">
        <f t="shared" si="99"/>
        <v>0.19867850377777163</v>
      </c>
      <c r="EB57" s="19">
        <f t="shared" ref="EB57:FJ57" si="100">100*((EB26/EA26)^4-1)</f>
        <v>0.88288686555735296</v>
      </c>
      <c r="EC57" s="19">
        <f t="shared" si="100"/>
        <v>7.671079739225295</v>
      </c>
      <c r="ED57" s="19">
        <f t="shared" si="100"/>
        <v>2.726882748205206E-2</v>
      </c>
      <c r="EE57" s="19">
        <f t="shared" si="100"/>
        <v>15.296886071101312</v>
      </c>
      <c r="EF57" s="19">
        <f t="shared" si="100"/>
        <v>15.635278695740995</v>
      </c>
      <c r="EG57" s="19">
        <f t="shared" si="100"/>
        <v>7.9732950896838739</v>
      </c>
      <c r="EH57" s="19">
        <f t="shared" si="100"/>
        <v>12.34934546577524</v>
      </c>
      <c r="EI57" s="18">
        <f t="shared" si="100"/>
        <v>10.306130674423631</v>
      </c>
      <c r="EJ57" s="18">
        <f t="shared" si="100"/>
        <v>10.114276367016695</v>
      </c>
      <c r="EK57" s="18">
        <f t="shared" si="100"/>
        <v>-1.6786592911087084</v>
      </c>
      <c r="EL57" s="18">
        <f t="shared" si="100"/>
        <v>0.25977420129417172</v>
      </c>
      <c r="EM57" s="18">
        <f t="shared" si="100"/>
        <v>4.6254581409358675</v>
      </c>
      <c r="EN57" s="18">
        <f t="shared" si="100"/>
        <v>4.65246244283819</v>
      </c>
      <c r="EO57" s="18">
        <f t="shared" si="100"/>
        <v>5.4799247642590254</v>
      </c>
      <c r="EP57" s="18">
        <f t="shared" si="100"/>
        <v>5.0558463033629097</v>
      </c>
      <c r="EQ57" s="18">
        <f t="shared" si="100"/>
        <v>5.8814211732589605</v>
      </c>
      <c r="ER57" s="18">
        <f t="shared" si="100"/>
        <v>4.93129366983589</v>
      </c>
      <c r="ES57" s="18">
        <f t="shared" si="100"/>
        <v>4.6147949216058359</v>
      </c>
      <c r="ET57" s="18">
        <f t="shared" si="100"/>
        <v>5.7103882971914155</v>
      </c>
      <c r="EU57" s="18">
        <f t="shared" si="100"/>
        <v>5.9227703073532423</v>
      </c>
      <c r="EV57" s="18">
        <f t="shared" si="100"/>
        <v>5.842735805308874</v>
      </c>
      <c r="EW57" s="18">
        <f t="shared" si="100"/>
        <v>5.5603687839749893</v>
      </c>
      <c r="EX57" s="18">
        <f t="shared" si="100"/>
        <v>5.4782873262778864</v>
      </c>
      <c r="EY57" s="18">
        <f t="shared" si="100"/>
        <v>5.8812854560781558</v>
      </c>
      <c r="EZ57" s="18">
        <f t="shared" si="100"/>
        <v>5.9481173853234814</v>
      </c>
      <c r="FA57" s="18">
        <f t="shared" si="100"/>
        <v>5.3533364712943676</v>
      </c>
      <c r="FB57" s="18">
        <f t="shared" si="100"/>
        <v>5.298694414965377</v>
      </c>
      <c r="FC57" s="18">
        <f t="shared" si="100"/>
        <v>5.1169439397012795</v>
      </c>
      <c r="FD57" s="18">
        <f t="shared" si="100"/>
        <v>5.4894878061286789</v>
      </c>
      <c r="FE57" s="18">
        <f t="shared" si="100"/>
        <v>5.5731131554212832</v>
      </c>
      <c r="FF57" s="18">
        <f t="shared" si="100"/>
        <v>5.4463792143954581</v>
      </c>
      <c r="FG57" s="18">
        <f t="shared" si="100"/>
        <v>5.2343109901681784</v>
      </c>
      <c r="FH57" s="18">
        <f t="shared" si="100"/>
        <v>5.3680212361713053</v>
      </c>
      <c r="FI57" s="18">
        <f t="shared" si="100"/>
        <v>5.2252223891863903</v>
      </c>
      <c r="FJ57" s="18">
        <f t="shared" si="100"/>
        <v>5.3228639317018045</v>
      </c>
    </row>
    <row r="58" spans="2:166" x14ac:dyDescent="0.2">
      <c r="B58" t="str">
        <f>B27</f>
        <v>Per capita personal income ($)</v>
      </c>
      <c r="C58" s="19"/>
      <c r="D58" s="19">
        <f t="shared" ref="D58:AI58" si="101">100*((D27/C27)^4-1)</f>
        <v>5.1247786957472119</v>
      </c>
      <c r="E58" s="19">
        <f t="shared" si="101"/>
        <v>3.5513590732539013</v>
      </c>
      <c r="F58" s="19">
        <f t="shared" si="101"/>
        <v>3.0874352021596607</v>
      </c>
      <c r="G58" s="19">
        <f t="shared" si="101"/>
        <v>4.1261661359298429</v>
      </c>
      <c r="H58" s="19">
        <f t="shared" si="101"/>
        <v>2.9394293165541319</v>
      </c>
      <c r="I58" s="19">
        <f t="shared" si="101"/>
        <v>3.3394200856006639</v>
      </c>
      <c r="J58" s="19">
        <f t="shared" si="101"/>
        <v>5.4642761222040592</v>
      </c>
      <c r="K58" s="19">
        <f t="shared" si="101"/>
        <v>9.4803189922392903</v>
      </c>
      <c r="L58" s="19">
        <f t="shared" si="101"/>
        <v>4.4424881898545987</v>
      </c>
      <c r="M58" s="19">
        <f t="shared" si="101"/>
        <v>4.8736369681424918</v>
      </c>
      <c r="N58" s="19">
        <f t="shared" si="101"/>
        <v>10.79161677214875</v>
      </c>
      <c r="O58" s="19">
        <f t="shared" si="101"/>
        <v>-4.4071154861706097</v>
      </c>
      <c r="P58" s="19">
        <f t="shared" si="101"/>
        <v>3.6140000284257123</v>
      </c>
      <c r="Q58" s="19">
        <f t="shared" si="101"/>
        <v>-3.2856239816824839</v>
      </c>
      <c r="R58" s="19">
        <f t="shared" si="101"/>
        <v>1.8425024118012168</v>
      </c>
      <c r="S58" s="19">
        <f t="shared" si="101"/>
        <v>4.6665805196816956</v>
      </c>
      <c r="T58" s="19">
        <f t="shared" si="101"/>
        <v>7.4443497842067607</v>
      </c>
      <c r="U58" s="19">
        <f t="shared" si="101"/>
        <v>3.0814529499637588</v>
      </c>
      <c r="V58" s="19">
        <f t="shared" si="101"/>
        <v>8.919297744667066</v>
      </c>
      <c r="W58" s="19">
        <f t="shared" si="101"/>
        <v>3.2319502482084594</v>
      </c>
      <c r="X58" s="19">
        <f t="shared" si="101"/>
        <v>4.2395873727957056</v>
      </c>
      <c r="Y58" s="19">
        <f t="shared" si="101"/>
        <v>4.3015497253021451</v>
      </c>
      <c r="Z58" s="19">
        <f t="shared" si="101"/>
        <v>2.6512377864365444</v>
      </c>
      <c r="AA58" s="19">
        <f t="shared" si="101"/>
        <v>12.306986150677668</v>
      </c>
      <c r="AB58" s="19">
        <f t="shared" si="101"/>
        <v>8.2850029651980961</v>
      </c>
      <c r="AC58" s="19">
        <f t="shared" si="101"/>
        <v>6.1122106148385091</v>
      </c>
      <c r="AD58" s="19">
        <f t="shared" si="101"/>
        <v>5.311335871633438</v>
      </c>
      <c r="AE58" s="19">
        <f t="shared" si="101"/>
        <v>11.054391299850884</v>
      </c>
      <c r="AF58" s="19">
        <f t="shared" si="101"/>
        <v>5.0904750594730874</v>
      </c>
      <c r="AG58" s="19">
        <f t="shared" si="101"/>
        <v>3.6434443479737899</v>
      </c>
      <c r="AH58" s="19">
        <f t="shared" si="101"/>
        <v>7.5990681901836776</v>
      </c>
      <c r="AI58" s="19">
        <f t="shared" si="101"/>
        <v>21.714843357590794</v>
      </c>
      <c r="AJ58" s="19">
        <f t="shared" ref="AJ58:BO58" si="102">100*((AJ27/AI27)^4-1)</f>
        <v>8.9666633232642354</v>
      </c>
      <c r="AK58" s="19">
        <f t="shared" si="102"/>
        <v>8.8359688968614023</v>
      </c>
      <c r="AL58" s="19">
        <f t="shared" si="102"/>
        <v>6.0712049840485616</v>
      </c>
      <c r="AM58" s="19">
        <f t="shared" si="102"/>
        <v>9.0466606884415981</v>
      </c>
      <c r="AN58" s="19">
        <f t="shared" si="102"/>
        <v>-1.3357275163400684</v>
      </c>
      <c r="AO58" s="19">
        <f t="shared" si="102"/>
        <v>11.478920580278951</v>
      </c>
      <c r="AP58" s="19">
        <f t="shared" si="102"/>
        <v>13.416814353830354</v>
      </c>
      <c r="AQ58" s="19">
        <f t="shared" si="102"/>
        <v>8.6263534155388122</v>
      </c>
      <c r="AR58" s="19">
        <f t="shared" si="102"/>
        <v>-4.9022999941941929</v>
      </c>
      <c r="AS58" s="19">
        <f t="shared" si="102"/>
        <v>-1.7888150381195067</v>
      </c>
      <c r="AT58" s="19">
        <f t="shared" si="102"/>
        <v>2.4957027141274457</v>
      </c>
      <c r="AU58" s="19">
        <f t="shared" si="102"/>
        <v>3.4873418101505349</v>
      </c>
      <c r="AV58" s="19">
        <f t="shared" si="102"/>
        <v>5.0610962196197207</v>
      </c>
      <c r="AW58" s="19">
        <f t="shared" si="102"/>
        <v>-9.6173610105303897</v>
      </c>
      <c r="AX58" s="19">
        <f t="shared" si="102"/>
        <v>-0.72205194819201513</v>
      </c>
      <c r="AY58" s="19">
        <f t="shared" si="102"/>
        <v>1.8163859160419182</v>
      </c>
      <c r="AZ58" s="19">
        <f t="shared" si="102"/>
        <v>9.0240169097199896E-2</v>
      </c>
      <c r="BA58" s="19">
        <f t="shared" si="102"/>
        <v>0.95109189547335493</v>
      </c>
      <c r="BB58" s="19">
        <f t="shared" si="102"/>
        <v>1.5833536322469977</v>
      </c>
      <c r="BC58" s="19">
        <f t="shared" si="102"/>
        <v>-0.37046586807273352</v>
      </c>
      <c r="BD58" s="19">
        <f t="shared" si="102"/>
        <v>5.2321335306937167</v>
      </c>
      <c r="BE58" s="19">
        <f t="shared" si="102"/>
        <v>4.8597857198231953</v>
      </c>
      <c r="BF58" s="19">
        <f t="shared" si="102"/>
        <v>-1.3878499155532742</v>
      </c>
      <c r="BG58" s="19">
        <f t="shared" si="102"/>
        <v>4.6547759084350826</v>
      </c>
      <c r="BH58" s="19">
        <f t="shared" si="102"/>
        <v>11.929181372560382</v>
      </c>
      <c r="BI58" s="19">
        <f t="shared" si="102"/>
        <v>4.0701746872152</v>
      </c>
      <c r="BJ58" s="19">
        <f t="shared" si="102"/>
        <v>60.420632890277659</v>
      </c>
      <c r="BK58" s="19">
        <f t="shared" si="102"/>
        <v>-30.801641192874662</v>
      </c>
      <c r="BL58" s="19">
        <f t="shared" si="102"/>
        <v>0.58320114456205108</v>
      </c>
      <c r="BM58" s="19">
        <f t="shared" si="102"/>
        <v>-0.48521003509351956</v>
      </c>
      <c r="BN58" s="19">
        <f t="shared" si="102"/>
        <v>5.8686177390118166</v>
      </c>
      <c r="BO58" s="19">
        <f t="shared" si="102"/>
        <v>16.333030913572564</v>
      </c>
      <c r="BP58" s="19">
        <f t="shared" ref="BP58:CU58" si="103">100*((BP27/BO27)^4-1)</f>
        <v>10.075306292249643</v>
      </c>
      <c r="BQ58" s="19">
        <f t="shared" si="103"/>
        <v>7.5537851217195806</v>
      </c>
      <c r="BR58" s="19">
        <f t="shared" si="103"/>
        <v>10.950510097692501</v>
      </c>
      <c r="BS58" s="19">
        <f t="shared" si="103"/>
        <v>7.3353739218103842</v>
      </c>
      <c r="BT58" s="19">
        <f t="shared" si="103"/>
        <v>7.6150114715326289</v>
      </c>
      <c r="BU58" s="19">
        <f t="shared" si="103"/>
        <v>2.261941505976317</v>
      </c>
      <c r="BV58" s="19">
        <f t="shared" si="103"/>
        <v>2.9452541149164624</v>
      </c>
      <c r="BW58" s="19">
        <f t="shared" si="103"/>
        <v>2.0869375105591503</v>
      </c>
      <c r="BX58" s="19">
        <f t="shared" si="103"/>
        <v>10.856264146532224</v>
      </c>
      <c r="BY58" s="19">
        <f t="shared" si="103"/>
        <v>-4.8273228658296201</v>
      </c>
      <c r="BZ58" s="19">
        <f t="shared" si="103"/>
        <v>-8.7135558090606029</v>
      </c>
      <c r="CA58" s="19">
        <f t="shared" si="103"/>
        <v>-15.624203624190747</v>
      </c>
      <c r="CB58" s="19">
        <f t="shared" si="103"/>
        <v>-4.1695137802348237</v>
      </c>
      <c r="CC58" s="19">
        <f t="shared" si="103"/>
        <v>-8.3645402093276857</v>
      </c>
      <c r="CD58" s="19">
        <f t="shared" si="103"/>
        <v>-1.8499080064125817</v>
      </c>
      <c r="CE58" s="19">
        <f t="shared" si="103"/>
        <v>3.3506287559058823</v>
      </c>
      <c r="CF58" s="19">
        <f t="shared" si="103"/>
        <v>7.094438125074376</v>
      </c>
      <c r="CG58" s="19">
        <f t="shared" si="103"/>
        <v>4.6168852121931669</v>
      </c>
      <c r="CH58" s="19">
        <f t="shared" si="103"/>
        <v>4.780568123104123</v>
      </c>
      <c r="CI58" s="19">
        <f t="shared" si="103"/>
        <v>12.646827373407831</v>
      </c>
      <c r="CJ58" s="19">
        <f t="shared" si="103"/>
        <v>3.0076937889070399</v>
      </c>
      <c r="CK58" s="19">
        <f t="shared" si="103"/>
        <v>5.0910001920593029</v>
      </c>
      <c r="CL58" s="19">
        <f t="shared" si="103"/>
        <v>6.9881344043430493</v>
      </c>
      <c r="CM58" s="19">
        <f t="shared" si="103"/>
        <v>17.469551727167353</v>
      </c>
      <c r="CN58" s="19">
        <f t="shared" si="103"/>
        <v>10.06957290452557</v>
      </c>
      <c r="CO58" s="19">
        <f t="shared" si="103"/>
        <v>3.2073279270873112</v>
      </c>
      <c r="CP58" s="19">
        <f t="shared" si="103"/>
        <v>19.31166083573288</v>
      </c>
      <c r="CQ58" s="19">
        <f t="shared" si="103"/>
        <v>-13.131228203379363</v>
      </c>
      <c r="CR58" s="19">
        <f t="shared" si="103"/>
        <v>0.86403050593659714</v>
      </c>
      <c r="CS58" s="19">
        <f t="shared" si="103"/>
        <v>2.4932476125623326</v>
      </c>
      <c r="CT58" s="19">
        <f t="shared" si="103"/>
        <v>-1.2101624598439997</v>
      </c>
      <c r="CU58" s="19">
        <f t="shared" si="103"/>
        <v>13.914043678180477</v>
      </c>
      <c r="CV58" s="19">
        <f t="shared" ref="CV58:EA58" si="104">100*((CV27/CU27)^4-1)</f>
        <v>10.518237307225874</v>
      </c>
      <c r="CW58" s="19">
        <f t="shared" si="104"/>
        <v>10.635948469567435</v>
      </c>
      <c r="CX58" s="19">
        <f t="shared" si="104"/>
        <v>8.8014702420670119</v>
      </c>
      <c r="CY58" s="19">
        <f t="shared" si="104"/>
        <v>1.9269025293725983</v>
      </c>
      <c r="CZ58" s="19">
        <f t="shared" si="104"/>
        <v>1.2557513668110198</v>
      </c>
      <c r="DA58" s="19">
        <f t="shared" si="104"/>
        <v>0.52090557610955379</v>
      </c>
      <c r="DB58" s="19">
        <f t="shared" si="104"/>
        <v>-1.2194992086012157</v>
      </c>
      <c r="DC58" s="19">
        <f t="shared" si="104"/>
        <v>9.3155530155504707</v>
      </c>
      <c r="DD58" s="19">
        <f t="shared" si="104"/>
        <v>4.2786680545679134</v>
      </c>
      <c r="DE58" s="19">
        <f t="shared" si="104"/>
        <v>5.7552201440614903</v>
      </c>
      <c r="DF58" s="19">
        <f t="shared" si="104"/>
        <v>9.5754869721740086</v>
      </c>
      <c r="DG58" s="19">
        <f t="shared" si="104"/>
        <v>5.3138745894507844</v>
      </c>
      <c r="DH58" s="19">
        <f t="shared" si="104"/>
        <v>4.6501972156952176</v>
      </c>
      <c r="DI58" s="19">
        <f t="shared" si="104"/>
        <v>4.6597885487529078</v>
      </c>
      <c r="DJ58" s="19">
        <f t="shared" si="104"/>
        <v>5.9841466962523127</v>
      </c>
      <c r="DK58" s="19">
        <f t="shared" si="104"/>
        <v>7.6827468128978005</v>
      </c>
      <c r="DL58" s="19">
        <f t="shared" si="104"/>
        <v>3.2531525996804866</v>
      </c>
      <c r="DM58" s="19">
        <f t="shared" si="104"/>
        <v>7.3887223481384101</v>
      </c>
      <c r="DN58" s="19">
        <f t="shared" si="104"/>
        <v>5.2796279097614196</v>
      </c>
      <c r="DO58" s="19">
        <f t="shared" si="104"/>
        <v>11.78252522028307</v>
      </c>
      <c r="DP58" s="19">
        <f t="shared" si="104"/>
        <v>1.5267422390248475</v>
      </c>
      <c r="DQ58" s="19">
        <f t="shared" si="104"/>
        <v>1.1801356666868879</v>
      </c>
      <c r="DR58" s="19">
        <f t="shared" si="104"/>
        <v>3.6856378470469409</v>
      </c>
      <c r="DS58" s="19">
        <f t="shared" si="104"/>
        <v>4.6586647832187023</v>
      </c>
      <c r="DT58" s="19">
        <f t="shared" si="104"/>
        <v>29.510140034996301</v>
      </c>
      <c r="DU58" s="19">
        <f t="shared" si="104"/>
        <v>-9.0021329917197139</v>
      </c>
      <c r="DV58" s="19">
        <f t="shared" si="104"/>
        <v>-4.02386286028743</v>
      </c>
      <c r="DW58" s="19">
        <f t="shared" si="104"/>
        <v>56.042838831887146</v>
      </c>
      <c r="DX58" s="19">
        <f t="shared" si="104"/>
        <v>-13.185858287342157</v>
      </c>
      <c r="DY58" s="19">
        <f t="shared" si="104"/>
        <v>-0.60136803885522117</v>
      </c>
      <c r="DZ58" s="19">
        <f t="shared" si="104"/>
        <v>3.9416633303026138</v>
      </c>
      <c r="EA58" s="19">
        <f t="shared" si="104"/>
        <v>4.1285427644363493</v>
      </c>
      <c r="EB58" s="19">
        <f t="shared" ref="EB58:FJ58" si="105">100*((EB27/EA27)^4-1)</f>
        <v>2.7392453700321173</v>
      </c>
      <c r="EC58" s="19">
        <f t="shared" si="105"/>
        <v>6.538994380720009</v>
      </c>
      <c r="ED58" s="19">
        <f t="shared" si="105"/>
        <v>5.5906335654427819</v>
      </c>
      <c r="EE58" s="19">
        <f t="shared" si="105"/>
        <v>8.9480928789457348</v>
      </c>
      <c r="EF58" s="19">
        <f t="shared" si="105"/>
        <v>9.0033008492673936</v>
      </c>
      <c r="EG58" s="19">
        <f t="shared" si="105"/>
        <v>3.562338209367355</v>
      </c>
      <c r="EH58" s="19">
        <f t="shared" si="105"/>
        <v>6.2604903428491232</v>
      </c>
      <c r="EI58" s="18">
        <f t="shared" si="105"/>
        <v>8.7187222262688824</v>
      </c>
      <c r="EJ58" s="18">
        <f t="shared" si="105"/>
        <v>6.6911086835281131</v>
      </c>
      <c r="EK58" s="18">
        <f t="shared" si="105"/>
        <v>-1.2721562941136577</v>
      </c>
      <c r="EL58" s="18">
        <f t="shared" si="105"/>
        <v>1.3364041484709821</v>
      </c>
      <c r="EM58" s="18">
        <f t="shared" si="105"/>
        <v>5.3928262409397076</v>
      </c>
      <c r="EN58" s="18">
        <f t="shared" si="105"/>
        <v>4.3346659490792305</v>
      </c>
      <c r="EO58" s="18">
        <f t="shared" si="105"/>
        <v>5.6916788226220261</v>
      </c>
      <c r="EP58" s="18">
        <f t="shared" si="105"/>
        <v>5.0466917716486703</v>
      </c>
      <c r="EQ58" s="18">
        <f t="shared" si="105"/>
        <v>6.3236470819893809</v>
      </c>
      <c r="ER58" s="18">
        <f t="shared" si="105"/>
        <v>5.2784116827170546</v>
      </c>
      <c r="ES58" s="18">
        <f t="shared" si="105"/>
        <v>4.7274716631388269</v>
      </c>
      <c r="ET58" s="18">
        <f t="shared" si="105"/>
        <v>5.1913607847878129</v>
      </c>
      <c r="EU58" s="18">
        <f t="shared" si="105"/>
        <v>5.8054277016198919</v>
      </c>
      <c r="EV58" s="18">
        <f t="shared" si="105"/>
        <v>5.1175713872809059</v>
      </c>
      <c r="EW58" s="18">
        <f t="shared" si="105"/>
        <v>4.8106803188044944</v>
      </c>
      <c r="EX58" s="18">
        <f t="shared" si="105"/>
        <v>4.711856966418515</v>
      </c>
      <c r="EY58" s="18">
        <f t="shared" si="105"/>
        <v>5.4002619219283954</v>
      </c>
      <c r="EZ58" s="18">
        <f t="shared" si="105"/>
        <v>4.959854325594093</v>
      </c>
      <c r="FA58" s="18">
        <f t="shared" si="105"/>
        <v>4.6031299190767649</v>
      </c>
      <c r="FB58" s="18">
        <f t="shared" si="105"/>
        <v>4.523010078228884</v>
      </c>
      <c r="FC58" s="18">
        <f t="shared" si="105"/>
        <v>4.6184696828685645</v>
      </c>
      <c r="FD58" s="18">
        <f t="shared" si="105"/>
        <v>4.4569019810255295</v>
      </c>
      <c r="FE58" s="18">
        <f t="shared" si="105"/>
        <v>4.3839203886675726</v>
      </c>
      <c r="FF58" s="18">
        <f t="shared" si="105"/>
        <v>4.3119175320756931</v>
      </c>
      <c r="FG58" s="18">
        <f t="shared" si="105"/>
        <v>4.5386389086091716</v>
      </c>
      <c r="FH58" s="18">
        <f t="shared" si="105"/>
        <v>4.2263957843006628</v>
      </c>
      <c r="FI58" s="18">
        <f t="shared" si="105"/>
        <v>4.1565525037563722</v>
      </c>
      <c r="FJ58" s="18">
        <f t="shared" si="105"/>
        <v>4.2913731064110339</v>
      </c>
    </row>
    <row r="59" spans="2:166" x14ac:dyDescent="0.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row>
    <row r="60" spans="2:166" x14ac:dyDescent="0.2">
      <c r="B60" t="str">
        <f>B29</f>
        <v>Seattle MSA CPI-U (1982-1984=100)</v>
      </c>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f t="shared" ref="AJ60:BO60" si="106">100*((AJ29/AI29)^4-1)</f>
        <v>1.0854717444232165</v>
      </c>
      <c r="AK60" s="19">
        <f t="shared" si="106"/>
        <v>3.7657255923197575</v>
      </c>
      <c r="AL60" s="19">
        <f t="shared" si="106"/>
        <v>2.0331238173112443</v>
      </c>
      <c r="AM60" s="19">
        <f t="shared" si="106"/>
        <v>2.9853154030485829</v>
      </c>
      <c r="AN60" s="19">
        <f t="shared" si="106"/>
        <v>4.4086997890248281</v>
      </c>
      <c r="AO60" s="19">
        <f t="shared" si="106"/>
        <v>2.2218126324587528</v>
      </c>
      <c r="AP60" s="19">
        <f t="shared" si="106"/>
        <v>2.6793332807547809</v>
      </c>
      <c r="AQ60" s="19">
        <f t="shared" si="106"/>
        <v>3.5995839398343055</v>
      </c>
      <c r="AR60" s="19">
        <f t="shared" si="106"/>
        <v>5.5639076103945584</v>
      </c>
      <c r="AS60" s="19">
        <f t="shared" si="106"/>
        <v>4.095037288778669</v>
      </c>
      <c r="AT60" s="19">
        <f t="shared" si="106"/>
        <v>3.3695459528334304</v>
      </c>
      <c r="AU60" s="19">
        <f t="shared" si="106"/>
        <v>4.9290586017168403</v>
      </c>
      <c r="AV60" s="19">
        <f t="shared" si="106"/>
        <v>2.7452077367398076</v>
      </c>
      <c r="AW60" s="19">
        <f t="shared" si="106"/>
        <v>3.3890681360347896</v>
      </c>
      <c r="AX60" s="19">
        <f t="shared" si="106"/>
        <v>0.42895380828489316</v>
      </c>
      <c r="AY60" s="19">
        <f t="shared" si="106"/>
        <v>1.2896125826503235</v>
      </c>
      <c r="AZ60" s="19">
        <f t="shared" si="106"/>
        <v>3.2368581972116228</v>
      </c>
      <c r="BA60" s="19">
        <f t="shared" si="106"/>
        <v>2.5626037613593944</v>
      </c>
      <c r="BB60" s="19">
        <f t="shared" si="106"/>
        <v>0.31566462378198601</v>
      </c>
      <c r="BC60" s="19">
        <f t="shared" si="106"/>
        <v>1.7972327021423817</v>
      </c>
      <c r="BD60" s="19">
        <f t="shared" si="106"/>
        <v>1.471722977602119</v>
      </c>
      <c r="BE60" s="19">
        <f t="shared" si="106"/>
        <v>5.0945336914062445</v>
      </c>
      <c r="BF60" s="19">
        <f t="shared" si="106"/>
        <v>-4.1518532241689554</v>
      </c>
      <c r="BG60" s="19">
        <f t="shared" si="106"/>
        <v>2.4130062883304104</v>
      </c>
      <c r="BH60" s="19">
        <f t="shared" si="106"/>
        <v>2.7145417070310263</v>
      </c>
      <c r="BI60" s="19">
        <f t="shared" si="106"/>
        <v>-0.4100455904568423</v>
      </c>
      <c r="BJ60" s="19">
        <f t="shared" si="106"/>
        <v>2.4895074878089174</v>
      </c>
      <c r="BK60" s="19">
        <f t="shared" si="106"/>
        <v>3.7282404858548501</v>
      </c>
      <c r="BL60" s="19">
        <f t="shared" si="106"/>
        <v>6.1067235554217447</v>
      </c>
      <c r="BM60" s="19">
        <f t="shared" si="106"/>
        <v>-1.2901456248342269</v>
      </c>
      <c r="BN60" s="19">
        <f t="shared" si="106"/>
        <v>4.4754084214676748</v>
      </c>
      <c r="BO60" s="19">
        <f t="shared" si="106"/>
        <v>3.0020434193088086</v>
      </c>
      <c r="BP60" s="19">
        <f t="shared" ref="BP60:CU60" si="107">100*((BP29/BO29)^4-1)</f>
        <v>8.5103284940152299</v>
      </c>
      <c r="BQ60" s="19">
        <f t="shared" si="107"/>
        <v>3.5101505781220954</v>
      </c>
      <c r="BR60" s="19">
        <f t="shared" si="107"/>
        <v>-9.5385709205575431E-2</v>
      </c>
      <c r="BS60" s="19">
        <f t="shared" si="107"/>
        <v>4.1755002176269373</v>
      </c>
      <c r="BT60" s="19">
        <f t="shared" si="107"/>
        <v>7.6437833667263977</v>
      </c>
      <c r="BU60" s="19">
        <f t="shared" si="107"/>
        <v>0.63124646497407788</v>
      </c>
      <c r="BV60" s="19">
        <f t="shared" si="107"/>
        <v>5.1306307195331025</v>
      </c>
      <c r="BW60" s="19">
        <f t="shared" si="107"/>
        <v>5.6610270672180496</v>
      </c>
      <c r="BX60" s="19">
        <f t="shared" si="107"/>
        <v>7.2310635255684375</v>
      </c>
      <c r="BY60" s="19">
        <f t="shared" si="107"/>
        <v>3.7988716086673868</v>
      </c>
      <c r="BZ60" s="19">
        <f t="shared" si="107"/>
        <v>-6.0027742630257785</v>
      </c>
      <c r="CA60" s="19">
        <f t="shared" si="107"/>
        <v>0.87600547731794265</v>
      </c>
      <c r="CB60" s="19">
        <f t="shared" si="107"/>
        <v>3.3345313667718868</v>
      </c>
      <c r="CC60" s="19">
        <f t="shared" si="107"/>
        <v>0.97535730194113768</v>
      </c>
      <c r="CD60" s="19">
        <f t="shared" si="107"/>
        <v>-2.0991646467125813</v>
      </c>
      <c r="CE60" s="19">
        <f t="shared" si="107"/>
        <v>0.26316503936154589</v>
      </c>
      <c r="CF60" s="19">
        <f t="shared" si="107"/>
        <v>0.40843530791678795</v>
      </c>
      <c r="CG60" s="19">
        <f t="shared" si="107"/>
        <v>2.3706043199601456</v>
      </c>
      <c r="CH60" s="19">
        <f t="shared" si="107"/>
        <v>-1.0300632574525403</v>
      </c>
      <c r="CI60" s="19">
        <f t="shared" si="107"/>
        <v>4.3419019105481738</v>
      </c>
      <c r="CJ60" s="19">
        <f t="shared" si="107"/>
        <v>4.9706102753705128</v>
      </c>
      <c r="CK60" s="19">
        <f t="shared" si="107"/>
        <v>2.6573621532563152</v>
      </c>
      <c r="CL60" s="19">
        <f t="shared" si="107"/>
        <v>2.6851915184255226</v>
      </c>
      <c r="CM60" s="19">
        <f t="shared" si="107"/>
        <v>0.64737388490110348</v>
      </c>
      <c r="CN60" s="19">
        <f t="shared" si="107"/>
        <v>5.1732806803379772</v>
      </c>
      <c r="CO60" s="19">
        <f t="shared" si="107"/>
        <v>2.4986191567339722</v>
      </c>
      <c r="CP60" s="19">
        <f t="shared" si="107"/>
        <v>-0.89452038991051364</v>
      </c>
      <c r="CQ60" s="19">
        <f t="shared" si="107"/>
        <v>0.37436555030332386</v>
      </c>
      <c r="CR60" s="19">
        <f t="shared" si="107"/>
        <v>3.2459758975220465</v>
      </c>
      <c r="CS60" s="19">
        <f t="shared" si="107"/>
        <v>1.5731598661729684</v>
      </c>
      <c r="CT60" s="19">
        <f t="shared" si="107"/>
        <v>-1.3866596771561324</v>
      </c>
      <c r="CU60" s="19">
        <f t="shared" si="107"/>
        <v>1.4111709180788079</v>
      </c>
      <c r="CV60" s="19">
        <f t="shared" ref="CV60:EA60" si="108">100*((CV29/CU29)^4-1)</f>
        <v>7.3778673177079535</v>
      </c>
      <c r="CW60" s="19">
        <f t="shared" si="108"/>
        <v>9.067173414523122E-2</v>
      </c>
      <c r="CX60" s="19">
        <f t="shared" si="108"/>
        <v>-1.1808904169055667</v>
      </c>
      <c r="CY60" s="19">
        <f t="shared" si="108"/>
        <v>-1.5426156998869289</v>
      </c>
      <c r="CZ60" s="19">
        <f t="shared" si="108"/>
        <v>6.8846837153582197</v>
      </c>
      <c r="DA60" s="19">
        <f t="shared" si="108"/>
        <v>3.2444612273127893</v>
      </c>
      <c r="DB60" s="19">
        <f t="shared" si="108"/>
        <v>-1.5944025703269693</v>
      </c>
      <c r="DC60" s="19">
        <f t="shared" si="108"/>
        <v>0.53417018704573493</v>
      </c>
      <c r="DD60" s="19">
        <f t="shared" si="108"/>
        <v>6.5542887236822001</v>
      </c>
      <c r="DE60" s="19">
        <f t="shared" si="108"/>
        <v>3.0954257899598714</v>
      </c>
      <c r="DF60" s="19">
        <f t="shared" si="108"/>
        <v>-4.0475430117103972E-2</v>
      </c>
      <c r="DG60" s="19">
        <f t="shared" si="108"/>
        <v>4.1457612483685402</v>
      </c>
      <c r="DH60" s="19">
        <f t="shared" si="108"/>
        <v>4.9525513315780589</v>
      </c>
      <c r="DI60" s="19">
        <f t="shared" si="108"/>
        <v>1.0319220675258478</v>
      </c>
      <c r="DJ60" s="19">
        <f t="shared" si="108"/>
        <v>2.9461825528859231</v>
      </c>
      <c r="DK60" s="19">
        <f t="shared" si="108"/>
        <v>4.2578375051778306</v>
      </c>
      <c r="DL60" s="19">
        <f t="shared" si="108"/>
        <v>5.0490189417725206</v>
      </c>
      <c r="DM60" s="19">
        <f t="shared" si="108"/>
        <v>0.40303703441848526</v>
      </c>
      <c r="DN60" s="19">
        <f t="shared" si="108"/>
        <v>2.1135568747385314</v>
      </c>
      <c r="DO60" s="19">
        <f t="shared" si="108"/>
        <v>3.3445847480570778</v>
      </c>
      <c r="DP60" s="19">
        <f t="shared" si="108"/>
        <v>3.5239708681810145</v>
      </c>
      <c r="DQ60" s="19">
        <f t="shared" si="108"/>
        <v>3.780226730214209</v>
      </c>
      <c r="DR60" s="19">
        <f t="shared" si="108"/>
        <v>-1.7501666424837192</v>
      </c>
      <c r="DS60" s="19">
        <f t="shared" si="108"/>
        <v>4.4641481356378909</v>
      </c>
      <c r="DT60" s="19">
        <f t="shared" si="108"/>
        <v>-1.8941280900951707</v>
      </c>
      <c r="DU60" s="19">
        <f t="shared" si="108"/>
        <v>6.0231174391975673</v>
      </c>
      <c r="DV60" s="19">
        <f t="shared" si="108"/>
        <v>-1.32434164236086</v>
      </c>
      <c r="DW60" s="19">
        <f t="shared" si="108"/>
        <v>4.2832600681619537</v>
      </c>
      <c r="DX60" s="19">
        <f t="shared" si="108"/>
        <v>9.180417374683314</v>
      </c>
      <c r="DY60" s="19">
        <f t="shared" si="108"/>
        <v>8.9934728421492629</v>
      </c>
      <c r="DZ60" s="19">
        <f t="shared" si="108"/>
        <v>5.826784009047703</v>
      </c>
      <c r="EA60" s="19">
        <f t="shared" si="108"/>
        <v>8.2724741668016364</v>
      </c>
      <c r="EB60" s="19">
        <f t="shared" ref="EB60:FJ60" si="109">100*((EB29/EA29)^4-1)</f>
        <v>15.698845912798532</v>
      </c>
      <c r="EC60" s="19">
        <f t="shared" si="109"/>
        <v>6.6336032723469218</v>
      </c>
      <c r="ED60" s="19">
        <f t="shared" si="109"/>
        <v>4.3975723903078467</v>
      </c>
      <c r="EE60" s="19">
        <f t="shared" si="109"/>
        <v>5.75830595341702</v>
      </c>
      <c r="EF60" s="19">
        <f t="shared" si="109"/>
        <v>6.2596412449664518</v>
      </c>
      <c r="EG60" s="19">
        <f t="shared" si="109"/>
        <v>5.2009238569838523</v>
      </c>
      <c r="EH60" s="19">
        <f t="shared" si="109"/>
        <v>1.2108631074033926</v>
      </c>
      <c r="EI60" s="19">
        <f t="shared" si="109"/>
        <v>4.4739031608892921</v>
      </c>
      <c r="EJ60" s="19">
        <f t="shared" si="109"/>
        <v>5.7013518661796381</v>
      </c>
      <c r="EK60" s="19">
        <f t="shared" si="109"/>
        <v>1.1518702517425261</v>
      </c>
      <c r="EL60" s="19">
        <f t="shared" si="109"/>
        <v>0.11379399036768323</v>
      </c>
      <c r="EM60" s="18">
        <f t="shared" si="109"/>
        <v>3.2083509223451268</v>
      </c>
      <c r="EN60" s="18">
        <f t="shared" si="109"/>
        <v>8.0823061911915453</v>
      </c>
      <c r="EO60" s="18">
        <f t="shared" si="109"/>
        <v>2.4606934056083052</v>
      </c>
      <c r="EP60" s="18">
        <f t="shared" si="109"/>
        <v>0.2544974831546698</v>
      </c>
      <c r="EQ60" s="18">
        <f t="shared" si="109"/>
        <v>4.4390720428396424</v>
      </c>
      <c r="ER60" s="18">
        <f t="shared" si="109"/>
        <v>4.8166761870831687</v>
      </c>
      <c r="ES60" s="18">
        <f t="shared" si="109"/>
        <v>2.0009560067898446</v>
      </c>
      <c r="ET60" s="18">
        <f t="shared" si="109"/>
        <v>0.2057387962324686</v>
      </c>
      <c r="EU60" s="18">
        <f t="shared" si="109"/>
        <v>3.5270374897480972</v>
      </c>
      <c r="EV60" s="18">
        <f t="shared" si="109"/>
        <v>4.7858064027656688</v>
      </c>
      <c r="EW60" s="18">
        <f t="shared" si="109"/>
        <v>0.96536278353362981</v>
      </c>
      <c r="EX60" s="18">
        <f t="shared" si="109"/>
        <v>-0.44986319606948877</v>
      </c>
      <c r="EY60" s="18">
        <f t="shared" si="109"/>
        <v>3.5298690771482732</v>
      </c>
      <c r="EZ60" s="18">
        <f t="shared" si="109"/>
        <v>4.924886873279144</v>
      </c>
      <c r="FA60" s="18">
        <f t="shared" si="109"/>
        <v>1.2119808058743242</v>
      </c>
      <c r="FB60" s="18">
        <f t="shared" si="109"/>
        <v>-0.5455167092265345</v>
      </c>
      <c r="FC60" s="18">
        <f t="shared" si="109"/>
        <v>3.1768741876283979</v>
      </c>
      <c r="FD60" s="18">
        <f t="shared" si="109"/>
        <v>4.8151410615211443</v>
      </c>
      <c r="FE60" s="18">
        <f t="shared" si="109"/>
        <v>1.4847689155859323</v>
      </c>
      <c r="FF60" s="18">
        <f t="shared" si="109"/>
        <v>-0.3617785105825333</v>
      </c>
      <c r="FG60" s="18">
        <f t="shared" si="109"/>
        <v>3.4560199730687025</v>
      </c>
      <c r="FH60" s="18">
        <f t="shared" si="109"/>
        <v>4.9123062371458692</v>
      </c>
      <c r="FI60" s="18">
        <f t="shared" si="109"/>
        <v>1.5870171510525166</v>
      </c>
      <c r="FJ60" s="18">
        <f t="shared" si="109"/>
        <v>-0.22389204622325076</v>
      </c>
    </row>
    <row r="61" spans="2:166" x14ac:dyDescent="0.2">
      <c r="B61" t="str">
        <f>B30</f>
        <v>Seattle MSA CPI-W (1982-1984=100)</v>
      </c>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f t="shared" ref="AJ61:BO61" si="110">100*((AJ30/AI30)^4-1)</f>
        <v>0.37042713874819722</v>
      </c>
      <c r="AK61" s="19">
        <f t="shared" si="110"/>
        <v>3.6206751986068264</v>
      </c>
      <c r="AL61" s="19">
        <f t="shared" si="110"/>
        <v>2.7133828503040469</v>
      </c>
      <c r="AM61" s="19">
        <f t="shared" si="110"/>
        <v>2.6951017599548655</v>
      </c>
      <c r="AN61" s="19">
        <f t="shared" si="110"/>
        <v>4.6575183264621733</v>
      </c>
      <c r="AO61" s="19">
        <f t="shared" si="110"/>
        <v>2.1614350084107059</v>
      </c>
      <c r="AP61" s="19">
        <f t="shared" si="110"/>
        <v>3.23763441443361</v>
      </c>
      <c r="AQ61" s="19">
        <f t="shared" si="110"/>
        <v>3.4525786500446465</v>
      </c>
      <c r="AR61" s="19">
        <f t="shared" si="110"/>
        <v>5.4700602154843736</v>
      </c>
      <c r="AS61" s="19">
        <f t="shared" si="110"/>
        <v>3.495157099290469</v>
      </c>
      <c r="AT61" s="19">
        <f t="shared" si="110"/>
        <v>4.2861463212144457</v>
      </c>
      <c r="AU61" s="19">
        <f t="shared" si="110"/>
        <v>4.4737168635321289</v>
      </c>
      <c r="AV61" s="19">
        <f t="shared" si="110"/>
        <v>2.5917800671866775</v>
      </c>
      <c r="AW61" s="19">
        <f t="shared" si="110"/>
        <v>2.5750957108561012</v>
      </c>
      <c r="AX61" s="19">
        <f t="shared" si="110"/>
        <v>1.3288854412334405</v>
      </c>
      <c r="AY61" s="19">
        <f t="shared" si="110"/>
        <v>0.88153737119955888</v>
      </c>
      <c r="AZ61" s="19">
        <f t="shared" si="110"/>
        <v>2.9918979943811985</v>
      </c>
      <c r="BA61" s="19">
        <f t="shared" si="110"/>
        <v>2.0829779449630381</v>
      </c>
      <c r="BB61" s="19">
        <f t="shared" si="110"/>
        <v>0.54222459496942044</v>
      </c>
      <c r="BC61" s="19">
        <f t="shared" si="110"/>
        <v>2.5090830763418781</v>
      </c>
      <c r="BD61" s="19">
        <f t="shared" si="110"/>
        <v>0.32262374667673122</v>
      </c>
      <c r="BE61" s="19">
        <f t="shared" si="110"/>
        <v>4.0305484277707526</v>
      </c>
      <c r="BF61" s="19">
        <f t="shared" si="110"/>
        <v>-3.4610575108131258</v>
      </c>
      <c r="BG61" s="19">
        <f t="shared" si="110"/>
        <v>2.707306079221361</v>
      </c>
      <c r="BH61" s="19">
        <f t="shared" si="110"/>
        <v>4.2184924178831684</v>
      </c>
      <c r="BI61" s="19">
        <f t="shared" si="110"/>
        <v>-0.31583078388541796</v>
      </c>
      <c r="BJ61" s="19">
        <f t="shared" si="110"/>
        <v>2.8786647189805281</v>
      </c>
      <c r="BK61" s="19">
        <f t="shared" si="110"/>
        <v>3.0722175934289941</v>
      </c>
      <c r="BL61" s="19">
        <f t="shared" si="110"/>
        <v>6.6023493866580685</v>
      </c>
      <c r="BM61" s="19">
        <f t="shared" si="110"/>
        <v>-0.40857964990022033</v>
      </c>
      <c r="BN61" s="19">
        <f t="shared" si="110"/>
        <v>4.2652406097428708</v>
      </c>
      <c r="BO61" s="19">
        <f t="shared" si="110"/>
        <v>1.323979441139933</v>
      </c>
      <c r="BP61" s="19">
        <f t="shared" ref="BP61:CU61" si="111">100*((BP30/BO30)^4-1)</f>
        <v>10.817039982552522</v>
      </c>
      <c r="BQ61" s="19">
        <f t="shared" si="111"/>
        <v>3.8951644466576285</v>
      </c>
      <c r="BR61" s="19">
        <f t="shared" si="111"/>
        <v>-1.9360511703141126</v>
      </c>
      <c r="BS61" s="19">
        <f t="shared" si="111"/>
        <v>3.2651032837471172</v>
      </c>
      <c r="BT61" s="19">
        <f t="shared" si="111"/>
        <v>9.5032345694867395</v>
      </c>
      <c r="BU61" s="19">
        <f t="shared" si="111"/>
        <v>-0.47238970297005523</v>
      </c>
      <c r="BV61" s="19">
        <f t="shared" si="111"/>
        <v>6.5192893231878601</v>
      </c>
      <c r="BW61" s="19">
        <f t="shared" si="111"/>
        <v>5.2831024808458915</v>
      </c>
      <c r="BX61" s="19">
        <f t="shared" si="111"/>
        <v>8.9697900742921952</v>
      </c>
      <c r="BY61" s="19">
        <f t="shared" si="111"/>
        <v>4.1251536955243306</v>
      </c>
      <c r="BZ61" s="19">
        <f t="shared" si="111"/>
        <v>-8.1874331950654859</v>
      </c>
      <c r="CA61" s="19">
        <f t="shared" si="111"/>
        <v>0.36011935498159175</v>
      </c>
      <c r="CB61" s="19">
        <f t="shared" si="111"/>
        <v>4.3640127850333776</v>
      </c>
      <c r="CC61" s="19">
        <f t="shared" si="111"/>
        <v>1.4048959256801385</v>
      </c>
      <c r="CD61" s="19">
        <f t="shared" si="111"/>
        <v>-1.3470689954150239</v>
      </c>
      <c r="CE61" s="19">
        <f t="shared" si="111"/>
        <v>0.16833908463866898</v>
      </c>
      <c r="CF61" s="19">
        <f t="shared" si="111"/>
        <v>1.578775660601317</v>
      </c>
      <c r="CG61" s="19">
        <f t="shared" si="111"/>
        <v>2.4739618929182861</v>
      </c>
      <c r="CH61" s="19">
        <f t="shared" si="111"/>
        <v>-0.82360179438145664</v>
      </c>
      <c r="CI61" s="19">
        <f t="shared" si="111"/>
        <v>5.1321855958891716</v>
      </c>
      <c r="CJ61" s="19">
        <f t="shared" si="111"/>
        <v>6.1653493366981449</v>
      </c>
      <c r="CK61" s="19">
        <f t="shared" si="111"/>
        <v>2.404532011179783</v>
      </c>
      <c r="CL61" s="19">
        <f t="shared" si="111"/>
        <v>2.5200221399195089</v>
      </c>
      <c r="CM61" s="19">
        <f t="shared" si="111"/>
        <v>0.14490813638572408</v>
      </c>
      <c r="CN61" s="19">
        <f t="shared" si="111"/>
        <v>6.0512867239369106</v>
      </c>
      <c r="CO61" s="19">
        <f t="shared" si="111"/>
        <v>2.1140873309801078</v>
      </c>
      <c r="CP61" s="19">
        <f t="shared" si="111"/>
        <v>-0.81271719509208307</v>
      </c>
      <c r="CQ61" s="19">
        <f t="shared" si="111"/>
        <v>0.46553800160267222</v>
      </c>
      <c r="CR61" s="19">
        <f t="shared" si="111"/>
        <v>2.8057201341759708</v>
      </c>
      <c r="CS61" s="19">
        <f t="shared" si="111"/>
        <v>1.960647218232392</v>
      </c>
      <c r="CT61" s="19">
        <f t="shared" si="111"/>
        <v>-1.0835475209510004</v>
      </c>
      <c r="CU61" s="19">
        <f t="shared" si="111"/>
        <v>1.5421962851123849</v>
      </c>
      <c r="CV61" s="19">
        <f t="shared" ref="CV61:EA61" si="112">100*((CV30/CU30)^4-1)</f>
        <v>7.5228535114394202</v>
      </c>
      <c r="CW61" s="19">
        <f t="shared" si="112"/>
        <v>0.78841327866852051</v>
      </c>
      <c r="CX61" s="19">
        <f t="shared" si="112"/>
        <v>-3.1741535878476057</v>
      </c>
      <c r="CY61" s="19">
        <f t="shared" si="112"/>
        <v>-2.8917234726501762</v>
      </c>
      <c r="CZ61" s="19">
        <f t="shared" si="112"/>
        <v>7.3560285686022464</v>
      </c>
      <c r="DA61" s="19">
        <f t="shared" si="112"/>
        <v>4.0680534700777704</v>
      </c>
      <c r="DB61" s="19">
        <f t="shared" si="112"/>
        <v>-2.0423508184074013</v>
      </c>
      <c r="DC61" s="19">
        <f t="shared" si="112"/>
        <v>0.38638220529518819</v>
      </c>
      <c r="DD61" s="19">
        <f t="shared" si="112"/>
        <v>6.9209466316492607</v>
      </c>
      <c r="DE61" s="19">
        <f t="shared" si="112"/>
        <v>2.8566694563703976</v>
      </c>
      <c r="DF61" s="19">
        <f t="shared" si="112"/>
        <v>0.11019118912096726</v>
      </c>
      <c r="DG61" s="19">
        <f t="shared" si="112"/>
        <v>4.8525309384001902</v>
      </c>
      <c r="DH61" s="19">
        <f t="shared" si="112"/>
        <v>4.9371617828530834</v>
      </c>
      <c r="DI61" s="19">
        <f t="shared" si="112"/>
        <v>1.4941788374687626</v>
      </c>
      <c r="DJ61" s="19">
        <f t="shared" si="112"/>
        <v>3.6294956485583008</v>
      </c>
      <c r="DK61" s="19">
        <f t="shared" si="112"/>
        <v>4.0713949222796808</v>
      </c>
      <c r="DL61" s="19">
        <f t="shared" si="112"/>
        <v>5.1817461657555297</v>
      </c>
      <c r="DM61" s="19">
        <f t="shared" si="112"/>
        <v>-0.12165959465356702</v>
      </c>
      <c r="DN61" s="19">
        <f t="shared" si="112"/>
        <v>2.7734126567646511</v>
      </c>
      <c r="DO61" s="19">
        <f t="shared" si="112"/>
        <v>2.1605056090402863</v>
      </c>
      <c r="DP61" s="19">
        <f t="shared" si="112"/>
        <v>2.8359077264316745</v>
      </c>
      <c r="DQ61" s="19">
        <f t="shared" si="112"/>
        <v>2.334961303814187</v>
      </c>
      <c r="DR61" s="19">
        <f t="shared" si="112"/>
        <v>0.19831137557571044</v>
      </c>
      <c r="DS61" s="19">
        <f t="shared" si="112"/>
        <v>5.0821385741511182</v>
      </c>
      <c r="DT61" s="19">
        <f t="shared" si="112"/>
        <v>-2.4872379567023706</v>
      </c>
      <c r="DU61" s="19">
        <f t="shared" si="112"/>
        <v>7.1243563648662578</v>
      </c>
      <c r="DV61" s="19">
        <f t="shared" si="112"/>
        <v>-1.9785253806091307</v>
      </c>
      <c r="DW61" s="19">
        <f t="shared" si="112"/>
        <v>4.4553587527872418</v>
      </c>
      <c r="DX61" s="19">
        <f t="shared" si="112"/>
        <v>10.82158269848199</v>
      </c>
      <c r="DY61" s="19">
        <f t="shared" si="112"/>
        <v>7.4458178534677621</v>
      </c>
      <c r="DZ61" s="19">
        <f t="shared" si="112"/>
        <v>5.6626108397082264</v>
      </c>
      <c r="EA61" s="19">
        <f t="shared" si="112"/>
        <v>8.5353002466257202</v>
      </c>
      <c r="EB61" s="19">
        <f t="shared" ref="EB61:FJ61" si="113">100*((EB30/EA30)^4-1)</f>
        <v>14.571690916727697</v>
      </c>
      <c r="EC61" s="19">
        <f t="shared" si="113"/>
        <v>8.325726564432756</v>
      </c>
      <c r="ED61" s="19">
        <f t="shared" si="113"/>
        <v>3.4370554175227719</v>
      </c>
      <c r="EE61" s="19">
        <f t="shared" si="113"/>
        <v>4.0090983146538584</v>
      </c>
      <c r="EF61" s="19">
        <f t="shared" si="113"/>
        <v>6.8564064109698064</v>
      </c>
      <c r="EG61" s="19">
        <f t="shared" si="113"/>
        <v>6.028572877793259</v>
      </c>
      <c r="EH61" s="19">
        <f t="shared" si="113"/>
        <v>0.61906917605925038</v>
      </c>
      <c r="EI61" s="19">
        <f t="shared" si="113"/>
        <v>3.3750558409423981</v>
      </c>
      <c r="EJ61" s="19">
        <f t="shared" si="113"/>
        <v>6.3297433350748777</v>
      </c>
      <c r="EK61" s="19">
        <f t="shared" si="113"/>
        <v>1.7077871648412568</v>
      </c>
      <c r="EL61" s="19">
        <f t="shared" si="113"/>
        <v>-0.18317319948829569</v>
      </c>
      <c r="EM61" s="18">
        <f t="shared" si="113"/>
        <v>2.5092600690447497</v>
      </c>
      <c r="EN61" s="18">
        <f t="shared" si="113"/>
        <v>8.7109258285573929</v>
      </c>
      <c r="EO61" s="18">
        <f t="shared" si="113"/>
        <v>2.6014228297484454</v>
      </c>
      <c r="EP61" s="18">
        <f t="shared" si="113"/>
        <v>5.3213277088048905E-2</v>
      </c>
      <c r="EQ61" s="18">
        <f t="shared" si="113"/>
        <v>3.8292355227337094</v>
      </c>
      <c r="ER61" s="18">
        <f t="shared" si="113"/>
        <v>5.2784249435123831</v>
      </c>
      <c r="ES61" s="18">
        <f t="shared" si="113"/>
        <v>2.247749850262859</v>
      </c>
      <c r="ET61" s="18">
        <f t="shared" si="113"/>
        <v>4.797271398235825E-2</v>
      </c>
      <c r="EU61" s="18">
        <f t="shared" si="113"/>
        <v>3.1090329544089634</v>
      </c>
      <c r="EV61" s="18">
        <f t="shared" si="113"/>
        <v>5.334976665680613</v>
      </c>
      <c r="EW61" s="18">
        <f t="shared" si="113"/>
        <v>1.1438589347852579</v>
      </c>
      <c r="EX61" s="18">
        <f t="shared" si="113"/>
        <v>-0.71192280459060342</v>
      </c>
      <c r="EY61" s="18">
        <f t="shared" si="113"/>
        <v>3.3228813283425751</v>
      </c>
      <c r="EZ61" s="18">
        <f t="shared" si="113"/>
        <v>5.5090721411900523</v>
      </c>
      <c r="FA61" s="18">
        <f t="shared" si="113"/>
        <v>1.3805591406831574</v>
      </c>
      <c r="FB61" s="18">
        <f t="shared" si="113"/>
        <v>-0.71976920483514117</v>
      </c>
      <c r="FC61" s="18">
        <f t="shared" si="113"/>
        <v>2.8811907959347405</v>
      </c>
      <c r="FD61" s="18">
        <f t="shared" si="113"/>
        <v>5.3649402007234892</v>
      </c>
      <c r="FE61" s="18">
        <f t="shared" si="113"/>
        <v>1.6731651007815707</v>
      </c>
      <c r="FF61" s="18">
        <f t="shared" si="113"/>
        <v>-0.49515955286595359</v>
      </c>
      <c r="FG61" s="18">
        <f t="shared" si="113"/>
        <v>3.185083186464599</v>
      </c>
      <c r="FH61" s="18">
        <f t="shared" si="113"/>
        <v>5.4501687073581273</v>
      </c>
      <c r="FI61" s="18">
        <f t="shared" si="113"/>
        <v>1.7801966659995339</v>
      </c>
      <c r="FJ61" s="18">
        <f t="shared" si="113"/>
        <v>-0.36677920422047983</v>
      </c>
    </row>
    <row r="62" spans="2:166" x14ac:dyDescent="0.2">
      <c r="B62" t="str">
        <f>B31</f>
        <v>Seattle MSA S&amp;P CoreLogic Case-Shilller Home Price Index</v>
      </c>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f t="shared" ref="AJ62:BO62" si="114">100*((AJ31/AI31)^4-1)</f>
        <v>10.572511934676211</v>
      </c>
      <c r="AK62" s="19">
        <f t="shared" si="114"/>
        <v>10.164640736965902</v>
      </c>
      <c r="AL62" s="19">
        <f t="shared" si="114"/>
        <v>8.7171684099932367</v>
      </c>
      <c r="AM62" s="19">
        <f t="shared" si="114"/>
        <v>6.8594314810105139</v>
      </c>
      <c r="AN62" s="19">
        <f t="shared" si="114"/>
        <v>10.037824086826763</v>
      </c>
      <c r="AO62" s="19">
        <f t="shared" si="114"/>
        <v>8.5744403052455453</v>
      </c>
      <c r="AP62" s="19">
        <f t="shared" si="114"/>
        <v>10.471178968685212</v>
      </c>
      <c r="AQ62" s="19">
        <f t="shared" si="114"/>
        <v>8.0973539510209811</v>
      </c>
      <c r="AR62" s="19">
        <f t="shared" si="114"/>
        <v>8.7149060866793313</v>
      </c>
      <c r="AS62" s="19">
        <f t="shared" si="114"/>
        <v>4.7573285174177249</v>
      </c>
      <c r="AT62" s="19">
        <f t="shared" si="114"/>
        <v>4.8056105060509502</v>
      </c>
      <c r="AU62" s="19">
        <f t="shared" si="114"/>
        <v>5.5153417189909737</v>
      </c>
      <c r="AV62" s="19">
        <f t="shared" si="114"/>
        <v>5.2719657320056124</v>
      </c>
      <c r="AW62" s="19">
        <f t="shared" si="114"/>
        <v>4.6469536426113622</v>
      </c>
      <c r="AX62" s="19">
        <f t="shared" si="114"/>
        <v>4.8394439070861051</v>
      </c>
      <c r="AY62" s="19">
        <f t="shared" si="114"/>
        <v>4.8195428951078867</v>
      </c>
      <c r="AZ62" s="19">
        <f t="shared" si="114"/>
        <v>1.9390294911491468</v>
      </c>
      <c r="BA62" s="19">
        <f t="shared" si="114"/>
        <v>3.501250999246297</v>
      </c>
      <c r="BB62" s="19">
        <f t="shared" si="114"/>
        <v>4.3860254225063899</v>
      </c>
      <c r="BC62" s="19">
        <f t="shared" si="114"/>
        <v>5.0987936180570292</v>
      </c>
      <c r="BD62" s="19">
        <f t="shared" si="114"/>
        <v>5.0761861624439408</v>
      </c>
      <c r="BE62" s="19">
        <f t="shared" si="114"/>
        <v>6.8622064043893927</v>
      </c>
      <c r="BF62" s="19">
        <f t="shared" si="114"/>
        <v>9.7196369815777395</v>
      </c>
      <c r="BG62" s="19">
        <f t="shared" si="114"/>
        <v>9.4814618433674447</v>
      </c>
      <c r="BH62" s="19">
        <f t="shared" si="114"/>
        <v>10.821861674643563</v>
      </c>
      <c r="BI62" s="19">
        <f t="shared" si="114"/>
        <v>10.713633517873888</v>
      </c>
      <c r="BJ62" s="19">
        <f t="shared" si="114"/>
        <v>12.591725474994986</v>
      </c>
      <c r="BK62" s="19">
        <f t="shared" si="114"/>
        <v>19.066266727321658</v>
      </c>
      <c r="BL62" s="19">
        <f t="shared" si="114"/>
        <v>16.084252941210188</v>
      </c>
      <c r="BM62" s="19">
        <f t="shared" si="114"/>
        <v>18.282560515606573</v>
      </c>
      <c r="BN62" s="19">
        <f t="shared" si="114"/>
        <v>19.974176306550341</v>
      </c>
      <c r="BO62" s="19">
        <f t="shared" si="114"/>
        <v>18.902410980442895</v>
      </c>
      <c r="BP62" s="19">
        <f t="shared" ref="BP62:CU62" si="115">100*((BP31/BO31)^4-1)</f>
        <v>12.863912123377741</v>
      </c>
      <c r="BQ62" s="19">
        <f t="shared" si="115"/>
        <v>11.736822626203702</v>
      </c>
      <c r="BR62" s="19">
        <f t="shared" si="115"/>
        <v>8.5623230169943341</v>
      </c>
      <c r="BS62" s="19">
        <f t="shared" si="115"/>
        <v>10.333712607727286</v>
      </c>
      <c r="BT62" s="19">
        <f t="shared" si="115"/>
        <v>4.9956059668523345</v>
      </c>
      <c r="BU62" s="19">
        <f t="shared" si="115"/>
        <v>-1.3530193953896541</v>
      </c>
      <c r="BV62" s="19">
        <f t="shared" si="115"/>
        <v>-6.0804942952525254</v>
      </c>
      <c r="BW62" s="19">
        <f t="shared" si="115"/>
        <v>-7.1751676580137369</v>
      </c>
      <c r="BX62" s="19">
        <f t="shared" si="115"/>
        <v>-9.7699408346201722</v>
      </c>
      <c r="BY62" s="19">
        <f t="shared" si="115"/>
        <v>-13.274542902059316</v>
      </c>
      <c r="BZ62" s="19">
        <f t="shared" si="115"/>
        <v>-15.899543100287083</v>
      </c>
      <c r="CA62" s="19">
        <f t="shared" si="115"/>
        <v>-22.070226020935678</v>
      </c>
      <c r="CB62" s="19">
        <f t="shared" si="115"/>
        <v>-14.865528822185992</v>
      </c>
      <c r="CC62" s="19">
        <f t="shared" si="115"/>
        <v>-5.3949366870627236</v>
      </c>
      <c r="CD62" s="19">
        <f t="shared" si="115"/>
        <v>3.1246492047634744</v>
      </c>
      <c r="CE62" s="19">
        <f t="shared" si="115"/>
        <v>-1.4543319030645319</v>
      </c>
      <c r="CF62" s="19">
        <f t="shared" si="115"/>
        <v>-4.6910623261876117</v>
      </c>
      <c r="CG62" s="19">
        <f t="shared" si="115"/>
        <v>-6.1021872942081163</v>
      </c>
      <c r="CH62" s="19">
        <f t="shared" si="115"/>
        <v>-6.8937387841663478</v>
      </c>
      <c r="CI62" s="19">
        <f t="shared" si="115"/>
        <v>-10.508484316435895</v>
      </c>
      <c r="CJ62" s="19">
        <f t="shared" si="115"/>
        <v>-4.0710703458745723</v>
      </c>
      <c r="CK62" s="19">
        <f t="shared" si="115"/>
        <v>-4.0731125379117277</v>
      </c>
      <c r="CL62" s="19">
        <f t="shared" si="115"/>
        <v>-4.5583464061921264</v>
      </c>
      <c r="CM62" s="19">
        <f t="shared" si="115"/>
        <v>2.0525181163016715</v>
      </c>
      <c r="CN62" s="19">
        <f t="shared" si="115"/>
        <v>8.0990566442366685</v>
      </c>
      <c r="CO62" s="19">
        <f t="shared" si="115"/>
        <v>9.9761442343198503</v>
      </c>
      <c r="CP62" s="19">
        <f t="shared" si="115"/>
        <v>9.5426106990352579</v>
      </c>
      <c r="CQ62" s="19">
        <f t="shared" si="115"/>
        <v>10.288538147041294</v>
      </c>
      <c r="CR62" s="19">
        <f t="shared" si="115"/>
        <v>16.11069916123251</v>
      </c>
      <c r="CS62" s="19">
        <f t="shared" si="115"/>
        <v>16.463563598364406</v>
      </c>
      <c r="CT62" s="19">
        <f t="shared" si="115"/>
        <v>8.9599330380999209</v>
      </c>
      <c r="CU62" s="19">
        <f t="shared" si="115"/>
        <v>6.5961171977954702</v>
      </c>
      <c r="CV62" s="19">
        <f t="shared" ref="CV62:EA62" si="116">100*((CV31/CU31)^4-1)</f>
        <v>6.058095641853356</v>
      </c>
      <c r="CW62" s="19">
        <f t="shared" si="116"/>
        <v>5.0599032590977533</v>
      </c>
      <c r="CX62" s="19">
        <f t="shared" si="116"/>
        <v>8.1979011086691145</v>
      </c>
      <c r="CY62" s="19">
        <f t="shared" si="116"/>
        <v>8.3564591313345815</v>
      </c>
      <c r="CZ62" s="19">
        <f t="shared" si="116"/>
        <v>7.0380362191591939</v>
      </c>
      <c r="DA62" s="19">
        <f t="shared" si="116"/>
        <v>7.8292631492565157</v>
      </c>
      <c r="DB62" s="19">
        <f t="shared" si="116"/>
        <v>15.539795645434795</v>
      </c>
      <c r="DC62" s="19">
        <f t="shared" si="116"/>
        <v>11.585379564908349</v>
      </c>
      <c r="DD62" s="19">
        <f t="shared" si="116"/>
        <v>7.4625970335555847</v>
      </c>
      <c r="DE62" s="19">
        <f t="shared" si="116"/>
        <v>10.964289065656963</v>
      </c>
      <c r="DF62" s="19">
        <f t="shared" si="116"/>
        <v>13.372453901664706</v>
      </c>
      <c r="DG62" s="19">
        <f t="shared" si="116"/>
        <v>14.985687629180088</v>
      </c>
      <c r="DH62" s="19">
        <f t="shared" si="116"/>
        <v>12.658720588865657</v>
      </c>
      <c r="DI62" s="19">
        <f t="shared" si="116"/>
        <v>12.487067845435472</v>
      </c>
      <c r="DJ62" s="19">
        <f t="shared" si="116"/>
        <v>11.755435844208595</v>
      </c>
      <c r="DK62" s="19">
        <f t="shared" si="116"/>
        <v>13.669608569304014</v>
      </c>
      <c r="DL62" s="19">
        <f t="shared" si="116"/>
        <v>13.645831476341264</v>
      </c>
      <c r="DM62" s="19">
        <f t="shared" si="116"/>
        <v>1.1527112062757139</v>
      </c>
      <c r="DN62" s="19">
        <f t="shared" si="116"/>
        <v>-1.6619852422696035</v>
      </c>
      <c r="DO62" s="19">
        <f t="shared" si="116"/>
        <v>-1.511975457867909</v>
      </c>
      <c r="DP62" s="19">
        <f t="shared" si="116"/>
        <v>-2.0336405687974235</v>
      </c>
      <c r="DQ62" s="19">
        <f t="shared" si="116"/>
        <v>8.4018822215563116</v>
      </c>
      <c r="DR62" s="19">
        <f t="shared" si="116"/>
        <v>9.5667607422408771</v>
      </c>
      <c r="DS62" s="19">
        <f t="shared" si="116"/>
        <v>8.7355739862089656</v>
      </c>
      <c r="DT62" s="19">
        <f t="shared" si="116"/>
        <v>0.50624766683911027</v>
      </c>
      <c r="DU62" s="19">
        <f t="shared" si="116"/>
        <v>16.488438293421392</v>
      </c>
      <c r="DV62" s="19">
        <f t="shared" si="116"/>
        <v>27.542044289911203</v>
      </c>
      <c r="DW62" s="19">
        <f t="shared" si="116"/>
        <v>21.889546011272309</v>
      </c>
      <c r="DX62" s="19">
        <f t="shared" si="116"/>
        <v>25.785673824166544</v>
      </c>
      <c r="DY62" s="19">
        <f t="shared" si="116"/>
        <v>22.459633966635373</v>
      </c>
      <c r="DZ62" s="19">
        <f t="shared" si="116"/>
        <v>24.04295256266731</v>
      </c>
      <c r="EA62" s="19">
        <f t="shared" si="116"/>
        <v>33.553204332287166</v>
      </c>
      <c r="EB62" s="19">
        <f t="shared" ref="EB62:FJ62" si="117">100*((EB31/EA31)^4-1)</f>
        <v>11.50458937966734</v>
      </c>
      <c r="EC62" s="19">
        <f t="shared" si="117"/>
        <v>-20.304659147118763</v>
      </c>
      <c r="ED62" s="19">
        <f t="shared" si="117"/>
        <v>-10.73761694187565</v>
      </c>
      <c r="EE62" s="19">
        <f t="shared" si="117"/>
        <v>-11.395349602425608</v>
      </c>
      <c r="EF62" s="19">
        <f t="shared" si="117"/>
        <v>2.2571095838392008</v>
      </c>
      <c r="EG62" s="19">
        <f t="shared" si="117"/>
        <v>17.388936665534583</v>
      </c>
      <c r="EH62" s="19">
        <f t="shared" si="117"/>
        <v>5.5114579795427998</v>
      </c>
      <c r="EI62" s="19">
        <f t="shared" si="117"/>
        <v>2.1702604292368255</v>
      </c>
      <c r="EJ62" s="19">
        <f t="shared" si="117"/>
        <v>3.4884238105929111</v>
      </c>
      <c r="EK62" s="19">
        <f t="shared" si="117"/>
        <v>10.646661814659474</v>
      </c>
      <c r="EL62" s="19">
        <f t="shared" si="117"/>
        <v>5.1383644408718787</v>
      </c>
      <c r="EM62" s="18">
        <f t="shared" si="117"/>
        <v>3.4750208610155209</v>
      </c>
      <c r="EN62" s="18">
        <f t="shared" si="117"/>
        <v>3.8756538111312189</v>
      </c>
      <c r="EO62" s="18">
        <f t="shared" si="117"/>
        <v>4.4135872399246878</v>
      </c>
      <c r="EP62" s="18">
        <f t="shared" si="117"/>
        <v>3.6713288390340271</v>
      </c>
      <c r="EQ62" s="18">
        <f t="shared" si="117"/>
        <v>3.5370638340521454</v>
      </c>
      <c r="ER62" s="18">
        <f t="shared" si="117"/>
        <v>3.5215548838230415</v>
      </c>
      <c r="ES62" s="18">
        <f t="shared" si="117"/>
        <v>3.6225304820178827</v>
      </c>
      <c r="ET62" s="18">
        <f t="shared" si="117"/>
        <v>4.0187744391869895</v>
      </c>
      <c r="EU62" s="18">
        <f t="shared" si="117"/>
        <v>4.2651874296999459</v>
      </c>
      <c r="EV62" s="18">
        <f t="shared" si="117"/>
        <v>4.3541368120797674</v>
      </c>
      <c r="EW62" s="18">
        <f t="shared" si="117"/>
        <v>4.2956297017534784</v>
      </c>
      <c r="EX62" s="18">
        <f t="shared" si="117"/>
        <v>4.3342738093707478</v>
      </c>
      <c r="EY62" s="18">
        <f t="shared" si="117"/>
        <v>4.4059620493931195</v>
      </c>
      <c r="EZ62" s="18">
        <f t="shared" si="117"/>
        <v>4.385541705282181</v>
      </c>
      <c r="FA62" s="18">
        <f t="shared" si="117"/>
        <v>4.4187467442149408</v>
      </c>
      <c r="FB62" s="18">
        <f t="shared" si="117"/>
        <v>4.3972844179390957</v>
      </c>
      <c r="FC62" s="18">
        <f t="shared" si="117"/>
        <v>4.2940584734396214</v>
      </c>
      <c r="FD62" s="18">
        <f t="shared" si="117"/>
        <v>4.3188942662281349</v>
      </c>
      <c r="FE62" s="18">
        <f t="shared" si="117"/>
        <v>4.1912092090586217</v>
      </c>
      <c r="FF62" s="18">
        <f t="shared" si="117"/>
        <v>4.1352247086100968</v>
      </c>
      <c r="FG62" s="18">
        <f t="shared" si="117"/>
        <v>4.0039427999312371</v>
      </c>
      <c r="FH62" s="18">
        <f t="shared" si="117"/>
        <v>3.9448587444579353</v>
      </c>
      <c r="FI62" s="18">
        <f t="shared" si="117"/>
        <v>3.998194576117986</v>
      </c>
      <c r="FJ62" s="18">
        <f t="shared" si="117"/>
        <v>3.9389397293442707</v>
      </c>
    </row>
    <row r="63" spans="2:166" x14ac:dyDescent="0.2">
      <c r="B63" t="str">
        <f>B32</f>
        <v>Housing permits (thous.)</v>
      </c>
      <c r="C63" s="19"/>
      <c r="D63" s="19">
        <f t="shared" ref="D63:AI63" si="118">100*((D32/C32)^4-1)</f>
        <v>-55.77991420377446</v>
      </c>
      <c r="E63" s="19">
        <f t="shared" si="118"/>
        <v>-57.031712043647872</v>
      </c>
      <c r="F63" s="19">
        <f t="shared" si="118"/>
        <v>-74.480126144255621</v>
      </c>
      <c r="G63" s="19">
        <f t="shared" si="118"/>
        <v>-84.653776613581869</v>
      </c>
      <c r="H63" s="19">
        <f t="shared" si="118"/>
        <v>160.8253917897832</v>
      </c>
      <c r="I63" s="19">
        <f t="shared" si="118"/>
        <v>18.887504799335318</v>
      </c>
      <c r="J63" s="19">
        <f t="shared" si="118"/>
        <v>-79.07329261504789</v>
      </c>
      <c r="K63" s="19">
        <f t="shared" si="118"/>
        <v>417.04816288745235</v>
      </c>
      <c r="L63" s="19">
        <f t="shared" si="118"/>
        <v>174.86318282692309</v>
      </c>
      <c r="M63" s="19">
        <f t="shared" si="118"/>
        <v>-61.645690146893607</v>
      </c>
      <c r="N63" s="19">
        <f t="shared" si="118"/>
        <v>-15.378339960918197</v>
      </c>
      <c r="O63" s="19">
        <f t="shared" si="118"/>
        <v>-61.937860093665108</v>
      </c>
      <c r="P63" s="19">
        <f t="shared" si="118"/>
        <v>289.42444499989631</v>
      </c>
      <c r="Q63" s="19">
        <f t="shared" si="118"/>
        <v>14.164056216828925</v>
      </c>
      <c r="R63" s="19">
        <f t="shared" si="118"/>
        <v>68.44206008203868</v>
      </c>
      <c r="S63" s="19">
        <f t="shared" si="118"/>
        <v>-70.562489587279842</v>
      </c>
      <c r="T63" s="19">
        <f t="shared" si="118"/>
        <v>241.77031424136212</v>
      </c>
      <c r="U63" s="19">
        <f t="shared" si="118"/>
        <v>58.353884382402256</v>
      </c>
      <c r="V63" s="19">
        <f t="shared" si="118"/>
        <v>-54.329099223792745</v>
      </c>
      <c r="W63" s="19">
        <f t="shared" si="118"/>
        <v>-48.702030455905479</v>
      </c>
      <c r="X63" s="19">
        <f t="shared" si="118"/>
        <v>165.75166359537343</v>
      </c>
      <c r="Y63" s="19">
        <f t="shared" si="118"/>
        <v>-39.247040054858672</v>
      </c>
      <c r="Z63" s="19">
        <f t="shared" si="118"/>
        <v>-3.7373727834823733</v>
      </c>
      <c r="AA63" s="19">
        <f t="shared" si="118"/>
        <v>3.0496350902735392</v>
      </c>
      <c r="AB63" s="19">
        <f t="shared" si="118"/>
        <v>112.58013689132559</v>
      </c>
      <c r="AC63" s="19">
        <f t="shared" si="118"/>
        <v>8.5551369312139478</v>
      </c>
      <c r="AD63" s="19">
        <f t="shared" si="118"/>
        <v>-17.89482176136098</v>
      </c>
      <c r="AE63" s="19">
        <f t="shared" si="118"/>
        <v>-8.0822712327799024</v>
      </c>
      <c r="AF63" s="19">
        <f t="shared" si="118"/>
        <v>8.2602303575268543</v>
      </c>
      <c r="AG63" s="19">
        <f t="shared" si="118"/>
        <v>345.83606793687727</v>
      </c>
      <c r="AH63" s="19">
        <f t="shared" si="118"/>
        <v>-81.20382344664273</v>
      </c>
      <c r="AI63" s="19">
        <f t="shared" si="118"/>
        <v>71.582936668901382</v>
      </c>
      <c r="AJ63" s="19">
        <f t="shared" ref="AJ63:BO63" si="119">100*((AJ32/AI32)^4-1)</f>
        <v>55.335128023218246</v>
      </c>
      <c r="AK63" s="19">
        <f t="shared" si="119"/>
        <v>94.79829373661039</v>
      </c>
      <c r="AL63" s="19">
        <f t="shared" si="119"/>
        <v>-10.070119804911492</v>
      </c>
      <c r="AM63" s="19">
        <f t="shared" si="119"/>
        <v>-82.615632476680432</v>
      </c>
      <c r="AN63" s="19">
        <f t="shared" si="119"/>
        <v>740.21658558859599</v>
      </c>
      <c r="AO63" s="19">
        <f t="shared" si="119"/>
        <v>-58.346027820615973</v>
      </c>
      <c r="AP63" s="19">
        <f t="shared" si="119"/>
        <v>-31.946782454121781</v>
      </c>
      <c r="AQ63" s="19">
        <f t="shared" si="119"/>
        <v>-10.287137096804377</v>
      </c>
      <c r="AR63" s="19">
        <f t="shared" si="119"/>
        <v>48.192349094642935</v>
      </c>
      <c r="AS63" s="19">
        <f t="shared" si="119"/>
        <v>13.440446260073458</v>
      </c>
      <c r="AT63" s="19">
        <f t="shared" si="119"/>
        <v>-52.52056057684635</v>
      </c>
      <c r="AU63" s="19">
        <f t="shared" si="119"/>
        <v>-15.145707950378839</v>
      </c>
      <c r="AV63" s="19">
        <f t="shared" si="119"/>
        <v>86.203757355787403</v>
      </c>
      <c r="AW63" s="19">
        <f t="shared" si="119"/>
        <v>-52.034731186418348</v>
      </c>
      <c r="AX63" s="19">
        <f t="shared" si="119"/>
        <v>-74.169294134049778</v>
      </c>
      <c r="AY63" s="19">
        <f t="shared" si="119"/>
        <v>19.171499412775805</v>
      </c>
      <c r="AZ63" s="19">
        <f t="shared" si="119"/>
        <v>702.96767491960281</v>
      </c>
      <c r="BA63" s="19">
        <f t="shared" si="119"/>
        <v>-73.745218867856167</v>
      </c>
      <c r="BB63" s="19">
        <f t="shared" si="119"/>
        <v>-15.009331039104467</v>
      </c>
      <c r="BC63" s="19">
        <f t="shared" si="119"/>
        <v>-9.0899223693383426</v>
      </c>
      <c r="BD63" s="19">
        <f t="shared" si="119"/>
        <v>208.12377375233223</v>
      </c>
      <c r="BE63" s="19">
        <f t="shared" si="119"/>
        <v>47.551758777645169</v>
      </c>
      <c r="BF63" s="19">
        <f t="shared" si="119"/>
        <v>-84.561537681419622</v>
      </c>
      <c r="BG63" s="19">
        <f t="shared" si="119"/>
        <v>134.19931073574281</v>
      </c>
      <c r="BH63" s="19">
        <f t="shared" si="119"/>
        <v>90.530512236011234</v>
      </c>
      <c r="BI63" s="19">
        <f t="shared" si="119"/>
        <v>96.945132649066636</v>
      </c>
      <c r="BJ63" s="19">
        <f t="shared" si="119"/>
        <v>-59.786829426447326</v>
      </c>
      <c r="BK63" s="19">
        <f t="shared" si="119"/>
        <v>2.8150204558916814</v>
      </c>
      <c r="BL63" s="19">
        <f t="shared" si="119"/>
        <v>50.347179452967936</v>
      </c>
      <c r="BM63" s="19">
        <f t="shared" si="119"/>
        <v>44.43631331389706</v>
      </c>
      <c r="BN63" s="19">
        <f t="shared" si="119"/>
        <v>-17.363857493987702</v>
      </c>
      <c r="BO63" s="19">
        <f t="shared" si="119"/>
        <v>-59.644317515165056</v>
      </c>
      <c r="BP63" s="19">
        <f t="shared" ref="BP63:CU63" si="120">100*((BP32/BO32)^4-1)</f>
        <v>390.72598585508916</v>
      </c>
      <c r="BQ63" s="19">
        <f t="shared" si="120"/>
        <v>58.93533924447334</v>
      </c>
      <c r="BR63" s="19">
        <f t="shared" si="120"/>
        <v>-90.207168178700357</v>
      </c>
      <c r="BS63" s="19">
        <f t="shared" si="120"/>
        <v>862.43477865084958</v>
      </c>
      <c r="BT63" s="19">
        <f t="shared" si="120"/>
        <v>-59.653909518846106</v>
      </c>
      <c r="BU63" s="19">
        <f t="shared" si="120"/>
        <v>59.005801017509405</v>
      </c>
      <c r="BV63" s="19">
        <f t="shared" si="120"/>
        <v>-75.941823441273257</v>
      </c>
      <c r="BW63" s="19">
        <f t="shared" si="120"/>
        <v>-39.754121333318736</v>
      </c>
      <c r="BX63" s="19">
        <f t="shared" si="120"/>
        <v>117.28113781414552</v>
      </c>
      <c r="BY63" s="19">
        <f t="shared" si="120"/>
        <v>-65.183599078336769</v>
      </c>
      <c r="BZ63" s="19">
        <f t="shared" si="120"/>
        <v>-91.896795115753221</v>
      </c>
      <c r="CA63" s="19">
        <f t="shared" si="120"/>
        <v>-67.334660070399991</v>
      </c>
      <c r="CB63" s="19">
        <f t="shared" si="120"/>
        <v>13.315998179643863</v>
      </c>
      <c r="CC63" s="19">
        <f t="shared" si="120"/>
        <v>0</v>
      </c>
      <c r="CD63" s="19">
        <f t="shared" si="120"/>
        <v>-10.139399129078619</v>
      </c>
      <c r="CE63" s="19">
        <f t="shared" si="120"/>
        <v>569.77800219684332</v>
      </c>
      <c r="CF63" s="19">
        <f t="shared" si="120"/>
        <v>-73.151274430544191</v>
      </c>
      <c r="CG63" s="19">
        <f t="shared" si="120"/>
        <v>470.02371181311389</v>
      </c>
      <c r="CH63" s="19">
        <f t="shared" si="120"/>
        <v>-53.755192759656133</v>
      </c>
      <c r="CI63" s="19">
        <f t="shared" si="120"/>
        <v>-81.677013955392226</v>
      </c>
      <c r="CJ63" s="19">
        <f t="shared" si="120"/>
        <v>3397.1297889344141</v>
      </c>
      <c r="CK63" s="19">
        <f t="shared" si="120"/>
        <v>-65.045538506681197</v>
      </c>
      <c r="CL63" s="19">
        <f t="shared" si="120"/>
        <v>-61.313135141718831</v>
      </c>
      <c r="CM63" s="19">
        <f t="shared" si="120"/>
        <v>411.98242697702608</v>
      </c>
      <c r="CN63" s="19">
        <f t="shared" si="120"/>
        <v>319.07474972554849</v>
      </c>
      <c r="CO63" s="19">
        <f t="shared" si="120"/>
        <v>24.233494990160253</v>
      </c>
      <c r="CP63" s="19">
        <f t="shared" si="120"/>
        <v>-67.974915685481776</v>
      </c>
      <c r="CQ63" s="19">
        <f t="shared" si="120"/>
        <v>-1.9643355281047326</v>
      </c>
      <c r="CR63" s="19">
        <f t="shared" si="120"/>
        <v>79.154609144262579</v>
      </c>
      <c r="CS63" s="19">
        <f t="shared" si="120"/>
        <v>86.373809765197024</v>
      </c>
      <c r="CT63" s="19">
        <f t="shared" si="120"/>
        <v>-16.439957222244715</v>
      </c>
      <c r="CU63" s="19">
        <f t="shared" si="120"/>
        <v>-69.41109022059419</v>
      </c>
      <c r="CV63" s="19">
        <f t="shared" ref="CV63:EA63" si="121">100*((CV32/CU32)^4-1)</f>
        <v>739.60269140394053</v>
      </c>
      <c r="CW63" s="19">
        <f t="shared" si="121"/>
        <v>-7.956097536094509</v>
      </c>
      <c r="CX63" s="19">
        <f t="shared" si="121"/>
        <v>-50.893422260642637</v>
      </c>
      <c r="CY63" s="19">
        <f t="shared" si="121"/>
        <v>478.46106226347513</v>
      </c>
      <c r="CZ63" s="19">
        <f t="shared" si="121"/>
        <v>-71.470212450191013</v>
      </c>
      <c r="DA63" s="19">
        <f t="shared" si="121"/>
        <v>120.13250512533963</v>
      </c>
      <c r="DB63" s="19">
        <f t="shared" si="121"/>
        <v>-65.127998631366708</v>
      </c>
      <c r="DC63" s="19">
        <f t="shared" si="121"/>
        <v>-61.615210420177746</v>
      </c>
      <c r="DD63" s="19">
        <f t="shared" si="121"/>
        <v>758.06379915205935</v>
      </c>
      <c r="DE63" s="19">
        <f t="shared" si="121"/>
        <v>-39.835836862532069</v>
      </c>
      <c r="DF63" s="19">
        <f t="shared" si="121"/>
        <v>68.051319869170541</v>
      </c>
      <c r="DG63" s="19">
        <f t="shared" si="121"/>
        <v>-77.56623509688508</v>
      </c>
      <c r="DH63" s="19">
        <f t="shared" si="121"/>
        <v>94.118670680793983</v>
      </c>
      <c r="DI63" s="19">
        <f t="shared" si="121"/>
        <v>61.174491789025879</v>
      </c>
      <c r="DJ63" s="19">
        <f t="shared" si="121"/>
        <v>111.21918614718034</v>
      </c>
      <c r="DK63" s="19">
        <f t="shared" si="121"/>
        <v>-72.340005213244282</v>
      </c>
      <c r="DL63" s="19">
        <f t="shared" si="121"/>
        <v>-11.505370047752283</v>
      </c>
      <c r="DM63" s="19">
        <f t="shared" si="121"/>
        <v>-49.751125060423604</v>
      </c>
      <c r="DN63" s="19">
        <f t="shared" si="121"/>
        <v>215.89306772294918</v>
      </c>
      <c r="DO63" s="19">
        <f t="shared" si="121"/>
        <v>-68.281032419091886</v>
      </c>
      <c r="DP63" s="19">
        <f t="shared" si="121"/>
        <v>512.69816565052406</v>
      </c>
      <c r="DQ63" s="19">
        <f t="shared" si="121"/>
        <v>-39.958472282436915</v>
      </c>
      <c r="DR63" s="19">
        <f t="shared" si="121"/>
        <v>78.03819446799973</v>
      </c>
      <c r="DS63" s="19">
        <f t="shared" si="121"/>
        <v>-85.356099776973906</v>
      </c>
      <c r="DT63" s="19">
        <f t="shared" si="121"/>
        <v>184.09821619608317</v>
      </c>
      <c r="DU63" s="19">
        <f t="shared" si="121"/>
        <v>-10.631117857218586</v>
      </c>
      <c r="DV63" s="19">
        <f t="shared" si="121"/>
        <v>-27.665335111533619</v>
      </c>
      <c r="DW63" s="19">
        <f t="shared" si="121"/>
        <v>102.07160059894113</v>
      </c>
      <c r="DX63" s="19">
        <f t="shared" si="121"/>
        <v>-61.693340822231058</v>
      </c>
      <c r="DY63" s="19">
        <f t="shared" si="121"/>
        <v>253.861670823445</v>
      </c>
      <c r="DZ63" s="19">
        <f t="shared" si="121"/>
        <v>251.392624202246</v>
      </c>
      <c r="EA63" s="19">
        <f t="shared" si="121"/>
        <v>-82.0581945281114</v>
      </c>
      <c r="EB63" s="19">
        <f t="shared" ref="EB63:FJ63" si="122">100*((EB32/EA32)^4-1)</f>
        <v>122.59045093875423</v>
      </c>
      <c r="EC63" s="19">
        <f t="shared" si="122"/>
        <v>-66.906115168163723</v>
      </c>
      <c r="ED63" s="19">
        <f t="shared" si="122"/>
        <v>-40.640607025522712</v>
      </c>
      <c r="EE63" s="19">
        <f t="shared" si="122"/>
        <v>-38.428322333036178</v>
      </c>
      <c r="EF63" s="19">
        <f t="shared" si="122"/>
        <v>0.20806234843144811</v>
      </c>
      <c r="EG63" s="19">
        <f t="shared" si="122"/>
        <v>-60.560998371799023</v>
      </c>
      <c r="EH63" s="19">
        <f t="shared" si="122"/>
        <v>123.87093326013327</v>
      </c>
      <c r="EI63" s="19">
        <f t="shared" si="122"/>
        <v>55.875435404740138</v>
      </c>
      <c r="EJ63" s="19">
        <f t="shared" si="122"/>
        <v>-69.457642559425665</v>
      </c>
      <c r="EK63" s="19">
        <f t="shared" si="122"/>
        <v>24.413619499476447</v>
      </c>
      <c r="EL63" s="19">
        <f t="shared" si="122"/>
        <v>107.61345757165644</v>
      </c>
      <c r="EM63" s="18">
        <f t="shared" si="122"/>
        <v>-5.4695898465274784</v>
      </c>
      <c r="EN63" s="18">
        <f t="shared" si="122"/>
        <v>-14.528924607129456</v>
      </c>
      <c r="EO63" s="18">
        <f t="shared" si="122"/>
        <v>1.724416069837531</v>
      </c>
      <c r="EP63" s="18">
        <f t="shared" si="122"/>
        <v>7.8021867382798593</v>
      </c>
      <c r="EQ63" s="18">
        <f t="shared" si="122"/>
        <v>-0.12006499983960861</v>
      </c>
      <c r="ER63" s="18">
        <f t="shared" si="122"/>
        <v>-5.6655034016484862</v>
      </c>
      <c r="ES63" s="18">
        <f t="shared" si="122"/>
        <v>8.1877165178481093</v>
      </c>
      <c r="ET63" s="18">
        <f t="shared" si="122"/>
        <v>5.9884416840129795</v>
      </c>
      <c r="EU63" s="18">
        <f t="shared" si="122"/>
        <v>1.7631335479467936</v>
      </c>
      <c r="EV63" s="18">
        <f t="shared" si="122"/>
        <v>6.8146764143617311E-2</v>
      </c>
      <c r="EW63" s="18">
        <f t="shared" si="122"/>
        <v>3.4238952817018165</v>
      </c>
      <c r="EX63" s="18">
        <f t="shared" si="122"/>
        <v>3.973559173228991</v>
      </c>
      <c r="EY63" s="18">
        <f t="shared" si="122"/>
        <v>7.2609177583756068</v>
      </c>
      <c r="EZ63" s="18">
        <f t="shared" si="122"/>
        <v>7.8193310090428625</v>
      </c>
      <c r="FA63" s="18">
        <f t="shared" si="122"/>
        <v>7.2346480900847387</v>
      </c>
      <c r="FB63" s="18">
        <f t="shared" si="122"/>
        <v>5.7224853796076669</v>
      </c>
      <c r="FC63" s="18">
        <f t="shared" si="122"/>
        <v>5.0538335547236635</v>
      </c>
      <c r="FD63" s="18">
        <f t="shared" si="122"/>
        <v>1.8914260696031082</v>
      </c>
      <c r="FE63" s="18">
        <f t="shared" si="122"/>
        <v>3.3484092009007593</v>
      </c>
      <c r="FF63" s="18">
        <f t="shared" si="122"/>
        <v>2.5263603629888554</v>
      </c>
      <c r="FG63" s="18">
        <f t="shared" si="122"/>
        <v>2.0396636593704942</v>
      </c>
      <c r="FH63" s="18">
        <f t="shared" si="122"/>
        <v>1.0604990789579105</v>
      </c>
      <c r="FI63" s="18">
        <f t="shared" si="122"/>
        <v>2.3280000654431809</v>
      </c>
      <c r="FJ63" s="18">
        <f t="shared" si="122"/>
        <v>4.4144112954937142</v>
      </c>
    </row>
    <row r="64" spans="2:166" x14ac:dyDescent="0.2">
      <c r="B64" t="str">
        <f>B33</f>
        <v>Population (thous.)</v>
      </c>
      <c r="C64" s="19"/>
      <c r="D64" s="19">
        <f t="shared" ref="D64:AI64" si="123">100*((D33/C33)^4-1)</f>
        <v>3.6826018440868413</v>
      </c>
      <c r="E64" s="19">
        <f t="shared" si="123"/>
        <v>3.5862369735374156</v>
      </c>
      <c r="F64" s="19">
        <f t="shared" si="123"/>
        <v>3.2515419966801185</v>
      </c>
      <c r="G64" s="19">
        <f t="shared" si="123"/>
        <v>2.6878681467006782</v>
      </c>
      <c r="H64" s="19">
        <f t="shared" si="123"/>
        <v>1.9833115687008629</v>
      </c>
      <c r="I64" s="19">
        <f t="shared" si="123"/>
        <v>1.4573838557761398</v>
      </c>
      <c r="J64" s="19">
        <f t="shared" si="123"/>
        <v>1.1812228018418747</v>
      </c>
      <c r="K64" s="19">
        <f t="shared" si="123"/>
        <v>1.1488882561210279</v>
      </c>
      <c r="L64" s="19">
        <f t="shared" si="123"/>
        <v>1.3075835146166392</v>
      </c>
      <c r="M64" s="19">
        <f t="shared" si="123"/>
        <v>1.4574949002875037</v>
      </c>
      <c r="N64" s="19">
        <f t="shared" si="123"/>
        <v>1.5491769092886409</v>
      </c>
      <c r="O64" s="19">
        <f t="shared" si="123"/>
        <v>1.5832595346462419</v>
      </c>
      <c r="P64" s="19">
        <f t="shared" si="123"/>
        <v>1.5678918206975201</v>
      </c>
      <c r="Q64" s="19">
        <f t="shared" si="123"/>
        <v>1.5330833823427259</v>
      </c>
      <c r="R64" s="19">
        <f t="shared" si="123"/>
        <v>1.4864211479038492</v>
      </c>
      <c r="S64" s="19">
        <f t="shared" si="123"/>
        <v>1.4280853610579403</v>
      </c>
      <c r="T64" s="19">
        <f t="shared" si="123"/>
        <v>1.3622918596296385</v>
      </c>
      <c r="U64" s="19">
        <f t="shared" si="123"/>
        <v>1.305263278182367</v>
      </c>
      <c r="V64" s="19">
        <f t="shared" si="123"/>
        <v>1.260868600403886</v>
      </c>
      <c r="W64" s="19">
        <f t="shared" si="123"/>
        <v>1.2289194063612729</v>
      </c>
      <c r="X64" s="19">
        <f t="shared" si="123"/>
        <v>1.2090880757553046</v>
      </c>
      <c r="Y64" s="19">
        <f t="shared" si="123"/>
        <v>1.2005934771794236</v>
      </c>
      <c r="Z64" s="19">
        <f t="shared" si="123"/>
        <v>1.2031413707884742</v>
      </c>
      <c r="AA64" s="19">
        <f t="shared" si="123"/>
        <v>1.2166009231085573</v>
      </c>
      <c r="AB64" s="19">
        <f t="shared" si="123"/>
        <v>1.2473316898373943</v>
      </c>
      <c r="AC64" s="19">
        <f t="shared" si="123"/>
        <v>1.3210138879149902</v>
      </c>
      <c r="AD64" s="19">
        <f t="shared" si="123"/>
        <v>1.4436032722454195</v>
      </c>
      <c r="AE64" s="19">
        <f t="shared" si="123"/>
        <v>1.614484776233116</v>
      </c>
      <c r="AF64" s="19">
        <f t="shared" si="123"/>
        <v>1.8131985576830711</v>
      </c>
      <c r="AG64" s="19">
        <f t="shared" si="123"/>
        <v>1.960413912136505</v>
      </c>
      <c r="AH64" s="19">
        <f t="shared" si="123"/>
        <v>2.0370938109682157</v>
      </c>
      <c r="AI64" s="19">
        <f t="shared" si="123"/>
        <v>2.0443987633522509</v>
      </c>
      <c r="AJ64" s="19">
        <f t="shared" ref="AJ64:BO64" si="124">100*((AJ33/AI33)^4-1)</f>
        <v>1.9983868615552458</v>
      </c>
      <c r="AK64" s="19">
        <f t="shared" si="124"/>
        <v>1.958648699102894</v>
      </c>
      <c r="AL64" s="19">
        <f t="shared" si="124"/>
        <v>1.9395988451674118</v>
      </c>
      <c r="AM64" s="19">
        <f t="shared" si="124"/>
        <v>1.9408291810976586</v>
      </c>
      <c r="AN64" s="19">
        <f t="shared" si="124"/>
        <v>1.9473188815902098</v>
      </c>
      <c r="AO64" s="19">
        <f t="shared" si="124"/>
        <v>1.9007227650710279</v>
      </c>
      <c r="AP64" s="19">
        <f t="shared" si="124"/>
        <v>1.7876197117074666</v>
      </c>
      <c r="AQ64" s="19">
        <f t="shared" si="124"/>
        <v>1.6093434684612662</v>
      </c>
      <c r="AR64" s="19">
        <f t="shared" si="124"/>
        <v>1.3952783254458812</v>
      </c>
      <c r="AS64" s="19">
        <f t="shared" si="124"/>
        <v>1.258034027869992</v>
      </c>
      <c r="AT64" s="19">
        <f t="shared" si="124"/>
        <v>1.2241129178880872</v>
      </c>
      <c r="AU64" s="19">
        <f t="shared" si="124"/>
        <v>1.292112963109715</v>
      </c>
      <c r="AV64" s="19">
        <f t="shared" si="124"/>
        <v>1.4260820248641837</v>
      </c>
      <c r="AW64" s="19">
        <f t="shared" si="124"/>
        <v>1.4863195655153705</v>
      </c>
      <c r="AX64" s="19">
        <f t="shared" si="124"/>
        <v>1.4391320066222235</v>
      </c>
      <c r="AY64" s="19">
        <f t="shared" si="124"/>
        <v>1.2861747019094372</v>
      </c>
      <c r="AZ64" s="19">
        <f t="shared" si="124"/>
        <v>1.0603283389395868</v>
      </c>
      <c r="BA64" s="19">
        <f t="shared" si="124"/>
        <v>0.88670913135251439</v>
      </c>
      <c r="BB64" s="19">
        <f t="shared" si="124"/>
        <v>0.79528920185820695</v>
      </c>
      <c r="BC64" s="19">
        <f t="shared" si="124"/>
        <v>0.78508627763771432</v>
      </c>
      <c r="BD64" s="19">
        <f t="shared" si="124"/>
        <v>0.83826349934910116</v>
      </c>
      <c r="BE64" s="19">
        <f t="shared" si="124"/>
        <v>0.88584896625274467</v>
      </c>
      <c r="BF64" s="19">
        <f t="shared" si="124"/>
        <v>0.91077018281884303</v>
      </c>
      <c r="BG64" s="19">
        <f t="shared" si="124"/>
        <v>0.91320570153137215</v>
      </c>
      <c r="BH64" s="19">
        <f t="shared" si="124"/>
        <v>0.91127630445360097</v>
      </c>
      <c r="BI64" s="19">
        <f t="shared" si="124"/>
        <v>0.97656201800806475</v>
      </c>
      <c r="BJ64" s="19">
        <f t="shared" si="124"/>
        <v>1.1263841019260479</v>
      </c>
      <c r="BK64" s="19">
        <f t="shared" si="124"/>
        <v>1.3600474672159413</v>
      </c>
      <c r="BL64" s="19">
        <f t="shared" si="124"/>
        <v>1.6427960537227504</v>
      </c>
      <c r="BM64" s="19">
        <f t="shared" si="124"/>
        <v>1.838516746807306</v>
      </c>
      <c r="BN64" s="19">
        <f t="shared" si="124"/>
        <v>1.9142388197148641</v>
      </c>
      <c r="BO64" s="19">
        <f t="shared" si="124"/>
        <v>1.8718228933072512</v>
      </c>
      <c r="BP64" s="19">
        <f t="shared" ref="BP64:CU64" si="125">100*((BP33/BO33)^4-1)</f>
        <v>1.7360869871505535</v>
      </c>
      <c r="BQ64" s="19">
        <f t="shared" si="125"/>
        <v>1.5984961036217049</v>
      </c>
      <c r="BR64" s="19">
        <f t="shared" si="125"/>
        <v>1.4812601813099846</v>
      </c>
      <c r="BS64" s="19">
        <f t="shared" si="125"/>
        <v>1.3839120388132509</v>
      </c>
      <c r="BT64" s="19">
        <f t="shared" si="125"/>
        <v>1.3020520207507547</v>
      </c>
      <c r="BU64" s="19">
        <f t="shared" si="125"/>
        <v>1.2194524160531239</v>
      </c>
      <c r="BV64" s="19">
        <f t="shared" si="125"/>
        <v>1.1321090844723436</v>
      </c>
      <c r="BW64" s="19">
        <f t="shared" si="125"/>
        <v>1.0400384805786089</v>
      </c>
      <c r="BX64" s="19">
        <f t="shared" si="125"/>
        <v>0.9536442658315547</v>
      </c>
      <c r="BY64" s="19">
        <f t="shared" si="125"/>
        <v>0.91427982858365286</v>
      </c>
      <c r="BZ64" s="19">
        <f t="shared" si="125"/>
        <v>0.93178769787098936</v>
      </c>
      <c r="CA64" s="19">
        <f t="shared" si="125"/>
        <v>1.005666202084976</v>
      </c>
      <c r="CB64" s="19">
        <f t="shared" si="125"/>
        <v>1.1140247733617104</v>
      </c>
      <c r="CC64" s="19">
        <f t="shared" si="125"/>
        <v>1.1710111475237595</v>
      </c>
      <c r="CD64" s="19">
        <f t="shared" si="125"/>
        <v>1.1557795081521549</v>
      </c>
      <c r="CE64" s="19">
        <f t="shared" si="125"/>
        <v>1.0691787064914138</v>
      </c>
      <c r="CF64" s="19">
        <f t="shared" si="125"/>
        <v>0.92801867635248225</v>
      </c>
      <c r="CG64" s="19">
        <f t="shared" si="125"/>
        <v>0.79632445905097882</v>
      </c>
      <c r="CH64" s="19">
        <f t="shared" si="125"/>
        <v>0.68966595052126767</v>
      </c>
      <c r="CI64" s="19">
        <f t="shared" si="125"/>
        <v>0.6076971265806641</v>
      </c>
      <c r="CJ64" s="19">
        <f t="shared" si="125"/>
        <v>0.5590368206841001</v>
      </c>
      <c r="CK64" s="19">
        <f t="shared" si="125"/>
        <v>0.57892596292425935</v>
      </c>
      <c r="CL64" s="19">
        <f t="shared" si="125"/>
        <v>0.67587221207128234</v>
      </c>
      <c r="CM64" s="19">
        <f t="shared" si="125"/>
        <v>0.84953098800650828</v>
      </c>
      <c r="CN64" s="19">
        <f t="shared" si="125"/>
        <v>1.0806430180676285</v>
      </c>
      <c r="CO64" s="19">
        <f t="shared" si="125"/>
        <v>1.2933819221922827</v>
      </c>
      <c r="CP64" s="19">
        <f t="shared" si="125"/>
        <v>1.4687304501438403</v>
      </c>
      <c r="CQ64" s="19">
        <f t="shared" si="125"/>
        <v>1.6067669301396803</v>
      </c>
      <c r="CR64" s="19">
        <f t="shared" si="125"/>
        <v>1.7084426216295245</v>
      </c>
      <c r="CS64" s="19">
        <f t="shared" si="125"/>
        <v>1.7769025774888147</v>
      </c>
      <c r="CT64" s="19">
        <f t="shared" si="125"/>
        <v>1.8132897828972094</v>
      </c>
      <c r="CU64" s="19">
        <f t="shared" si="125"/>
        <v>1.8181195716904019</v>
      </c>
      <c r="CV64" s="19">
        <f t="shared" ref="CV64:EA64" si="126">100*((CV33/CU33)^4-1)</f>
        <v>1.8120608815115347</v>
      </c>
      <c r="CW64" s="19">
        <f t="shared" si="126"/>
        <v>1.8754248486736236</v>
      </c>
      <c r="CX64" s="19">
        <f t="shared" si="126"/>
        <v>2.0269959809112059</v>
      </c>
      <c r="CY64" s="19">
        <f t="shared" si="126"/>
        <v>2.2652681768265293</v>
      </c>
      <c r="CZ64" s="19">
        <f t="shared" si="126"/>
        <v>2.5388623466334304</v>
      </c>
      <c r="DA64" s="19">
        <f t="shared" si="126"/>
        <v>2.6488526112148802</v>
      </c>
      <c r="DB64" s="19">
        <f t="shared" si="126"/>
        <v>2.5496216019149198</v>
      </c>
      <c r="DC64" s="19">
        <f t="shared" si="126"/>
        <v>2.2469080798538599</v>
      </c>
      <c r="DD64" s="19">
        <f t="shared" si="126"/>
        <v>1.8107478264927757</v>
      </c>
      <c r="DE64" s="19">
        <f t="shared" si="126"/>
        <v>1.4989975820136836</v>
      </c>
      <c r="DF64" s="19">
        <f t="shared" si="126"/>
        <v>1.3712756950312599</v>
      </c>
      <c r="DG64" s="19">
        <f t="shared" si="126"/>
        <v>1.4241036306212207</v>
      </c>
      <c r="DH64" s="19">
        <f t="shared" si="126"/>
        <v>1.6123109211500619</v>
      </c>
      <c r="DI64" s="19">
        <f t="shared" si="126"/>
        <v>1.7632910190017448</v>
      </c>
      <c r="DJ64" s="19">
        <f t="shared" si="126"/>
        <v>1.8347473462070329</v>
      </c>
      <c r="DK64" s="19">
        <f t="shared" si="126"/>
        <v>1.8278597715042144</v>
      </c>
      <c r="DL64" s="19">
        <f t="shared" si="126"/>
        <v>1.7667544317641282</v>
      </c>
      <c r="DM64" s="19">
        <f t="shared" si="126"/>
        <v>1.7428880644305034</v>
      </c>
      <c r="DN64" s="19">
        <f t="shared" si="126"/>
        <v>1.7781094131437358</v>
      </c>
      <c r="DO64" s="19">
        <f t="shared" si="126"/>
        <v>1.8714348983961404</v>
      </c>
      <c r="DP64" s="19">
        <f t="shared" si="126"/>
        <v>1.9861873150206044</v>
      </c>
      <c r="DQ64" s="19">
        <f t="shared" si="126"/>
        <v>1.9797296921063356</v>
      </c>
      <c r="DR64" s="19">
        <f t="shared" si="126"/>
        <v>1.8190869838627721</v>
      </c>
      <c r="DS64" s="19">
        <f t="shared" si="126"/>
        <v>1.5076272188841333</v>
      </c>
      <c r="DT64" s="19">
        <f t="shared" si="126"/>
        <v>1.1042349897758985</v>
      </c>
      <c r="DU64" s="19">
        <f t="shared" si="126"/>
        <v>0.83190125653973546</v>
      </c>
      <c r="DV64" s="19">
        <f t="shared" si="126"/>
        <v>0.74310852190802024</v>
      </c>
      <c r="DW64" s="19">
        <f t="shared" si="126"/>
        <v>0.8358029251910537</v>
      </c>
      <c r="DX64" s="19">
        <f t="shared" si="126"/>
        <v>1.0662162513802809</v>
      </c>
      <c r="DY64" s="19">
        <f t="shared" si="126"/>
        <v>1.262879089388802</v>
      </c>
      <c r="DZ64" s="19">
        <f t="shared" si="126"/>
        <v>1.3831394835901234</v>
      </c>
      <c r="EA64" s="19">
        <f t="shared" si="126"/>
        <v>1.4275987238564714</v>
      </c>
      <c r="EB64" s="19">
        <f t="shared" ref="EB64:FJ64" si="127">100*((EB33/EA33)^4-1)</f>
        <v>1.4084018366390394</v>
      </c>
      <c r="EC64" s="19">
        <f t="shared" si="127"/>
        <v>1.371187500403348</v>
      </c>
      <c r="ED64" s="19">
        <f t="shared" si="127"/>
        <v>1.3273549092645442</v>
      </c>
      <c r="EE64" s="19">
        <f t="shared" si="127"/>
        <v>1.2769895644229923</v>
      </c>
      <c r="EF64" s="19">
        <f t="shared" si="127"/>
        <v>1.2235247194128718</v>
      </c>
      <c r="EG64" s="19">
        <f t="shared" si="127"/>
        <v>1.1803602633938093</v>
      </c>
      <c r="EH64" s="19">
        <f t="shared" si="127"/>
        <v>1.1506825618136984</v>
      </c>
      <c r="EI64" s="19">
        <f t="shared" si="127"/>
        <v>1.1343191286489418</v>
      </c>
      <c r="EJ64" s="19">
        <f t="shared" si="127"/>
        <v>1.1330634816743679</v>
      </c>
      <c r="EK64" s="19">
        <f t="shared" si="127"/>
        <v>1.137262777518866</v>
      </c>
      <c r="EL64" s="19">
        <f t="shared" si="127"/>
        <v>1.1455400134479099</v>
      </c>
      <c r="EM64" s="18">
        <f t="shared" si="127"/>
        <v>1.0561495498639273</v>
      </c>
      <c r="EN64" s="18">
        <f t="shared" si="127"/>
        <v>1.0536545310612766</v>
      </c>
      <c r="EO64" s="18">
        <f t="shared" si="127"/>
        <v>1.0528066885408194</v>
      </c>
      <c r="EP64" s="18">
        <f t="shared" si="127"/>
        <v>1.0462231924345033</v>
      </c>
      <c r="EQ64" s="18">
        <f t="shared" si="127"/>
        <v>1.0293937307647827</v>
      </c>
      <c r="ER64" s="18">
        <f t="shared" si="127"/>
        <v>1.0116902065205879</v>
      </c>
      <c r="ES64" s="18">
        <f t="shared" si="127"/>
        <v>0.9914543412905541</v>
      </c>
      <c r="ET64" s="18">
        <f t="shared" si="127"/>
        <v>0.97448661280248317</v>
      </c>
      <c r="EU64" s="18">
        <f t="shared" si="127"/>
        <v>0.96584654642815071</v>
      </c>
      <c r="EV64" s="18">
        <f t="shared" si="127"/>
        <v>0.95923249392260157</v>
      </c>
      <c r="EW64" s="18">
        <f t="shared" si="127"/>
        <v>0.95726632197385975</v>
      </c>
      <c r="EX64" s="18">
        <f t="shared" si="127"/>
        <v>0.95593431059124434</v>
      </c>
      <c r="EY64" s="18">
        <f t="shared" si="127"/>
        <v>0.95069998229226904</v>
      </c>
      <c r="EZ64" s="18">
        <f t="shared" si="127"/>
        <v>0.94633731831241796</v>
      </c>
      <c r="FA64" s="18">
        <f t="shared" si="127"/>
        <v>0.94213608439148722</v>
      </c>
      <c r="FB64" s="18">
        <f t="shared" si="127"/>
        <v>0.94071065386036601</v>
      </c>
      <c r="FC64" s="18">
        <f t="shared" si="127"/>
        <v>0.945236173376518</v>
      </c>
      <c r="FD64" s="18">
        <f t="shared" si="127"/>
        <v>0.95133593008920325</v>
      </c>
      <c r="FE64" s="18">
        <f t="shared" si="127"/>
        <v>0.95743177607801044</v>
      </c>
      <c r="FF64" s="18">
        <f t="shared" si="127"/>
        <v>0.96159076781774377</v>
      </c>
      <c r="FG64" s="18">
        <f t="shared" si="127"/>
        <v>0.96165455410568423</v>
      </c>
      <c r="FH64" s="18">
        <f t="shared" si="127"/>
        <v>0.9608752936620002</v>
      </c>
      <c r="FI64" s="18">
        <f t="shared" si="127"/>
        <v>0.95917290699825131</v>
      </c>
      <c r="FJ64" s="18">
        <f t="shared" si="127"/>
        <v>0.95720269218315668</v>
      </c>
    </row>
    <row r="65" spans="2:166" x14ac:dyDescent="0.2">
      <c r="DS65" s="16"/>
      <c r="DT65" s="16"/>
      <c r="DU65" s="16"/>
      <c r="DV65" s="16"/>
      <c r="DW65" s="16"/>
      <c r="DX65" s="16"/>
      <c r="DY65" s="16"/>
      <c r="DZ65" s="16"/>
      <c r="EA65" s="16"/>
      <c r="EB65" s="16"/>
      <c r="EC65" s="16"/>
      <c r="ED65" s="16"/>
      <c r="EE65" s="16"/>
      <c r="EF65" s="16"/>
      <c r="EG65" s="16"/>
      <c r="EH65" s="16"/>
      <c r="EI65" s="16"/>
      <c r="EJ65" s="16"/>
      <c r="EK65" s="16"/>
      <c r="EL65" s="16"/>
      <c r="EM65" s="16"/>
    </row>
    <row r="66" spans="2:166" x14ac:dyDescent="0.2">
      <c r="B66" s="1" t="s">
        <v>168</v>
      </c>
      <c r="DS66" s="16"/>
      <c r="DT66" s="16"/>
      <c r="DU66" s="16"/>
      <c r="DV66" s="16"/>
      <c r="DW66" s="16"/>
      <c r="DX66" s="16"/>
      <c r="DY66" s="16"/>
      <c r="DZ66" s="16"/>
      <c r="EA66" s="16"/>
      <c r="EB66" s="16"/>
      <c r="EC66" s="16"/>
      <c r="ED66" s="16"/>
      <c r="EE66" s="16"/>
      <c r="EF66" s="16"/>
      <c r="EG66" s="16"/>
      <c r="EH66" s="16"/>
      <c r="EI66" s="16"/>
      <c r="EJ66" s="16"/>
      <c r="EK66" s="16"/>
      <c r="EL66" s="16"/>
      <c r="EM66" s="16"/>
    </row>
    <row r="67" spans="2:166" x14ac:dyDescent="0.2">
      <c r="B67" s="1"/>
      <c r="C67" s="15" t="str">
        <f t="shared" ref="C67:AH67" si="128">C4</f>
        <v>1990Q1</v>
      </c>
      <c r="D67" s="15" t="str">
        <f t="shared" si="128"/>
        <v>1990Q2</v>
      </c>
      <c r="E67" s="15" t="str">
        <f t="shared" si="128"/>
        <v>1990Q3</v>
      </c>
      <c r="F67" s="15" t="str">
        <f t="shared" si="128"/>
        <v>1990Q4</v>
      </c>
      <c r="G67" s="15" t="str">
        <f t="shared" si="128"/>
        <v>1991Q1</v>
      </c>
      <c r="H67" s="15" t="str">
        <f t="shared" si="128"/>
        <v>1991Q2</v>
      </c>
      <c r="I67" s="15" t="str">
        <f t="shared" si="128"/>
        <v>1991Q3</v>
      </c>
      <c r="J67" s="15" t="str">
        <f t="shared" si="128"/>
        <v>1991Q4</v>
      </c>
      <c r="K67" s="15" t="str">
        <f t="shared" si="128"/>
        <v>1992Q1</v>
      </c>
      <c r="L67" s="15" t="str">
        <f t="shared" si="128"/>
        <v>1992Q2</v>
      </c>
      <c r="M67" s="15" t="str">
        <f t="shared" si="128"/>
        <v>1992Q3</v>
      </c>
      <c r="N67" s="15" t="str">
        <f t="shared" si="128"/>
        <v>1992Q4</v>
      </c>
      <c r="O67" s="15" t="str">
        <f t="shared" si="128"/>
        <v>1993Q1</v>
      </c>
      <c r="P67" s="15" t="str">
        <f t="shared" si="128"/>
        <v>1993Q2</v>
      </c>
      <c r="Q67" s="15" t="str">
        <f t="shared" si="128"/>
        <v>1993Q3</v>
      </c>
      <c r="R67" s="15" t="str">
        <f t="shared" si="128"/>
        <v>1993Q4</v>
      </c>
      <c r="S67" s="15" t="str">
        <f t="shared" si="128"/>
        <v>1994Q1</v>
      </c>
      <c r="T67" s="15" t="str">
        <f t="shared" si="128"/>
        <v>1994Q2</v>
      </c>
      <c r="U67" s="15" t="str">
        <f t="shared" si="128"/>
        <v>1994Q3</v>
      </c>
      <c r="V67" s="15" t="str">
        <f t="shared" si="128"/>
        <v>1994Q4</v>
      </c>
      <c r="W67" s="15" t="str">
        <f t="shared" si="128"/>
        <v>1995Q1</v>
      </c>
      <c r="X67" s="15" t="str">
        <f t="shared" si="128"/>
        <v>1995Q2</v>
      </c>
      <c r="Y67" s="15" t="str">
        <f t="shared" si="128"/>
        <v>1995Q3</v>
      </c>
      <c r="Z67" s="15" t="str">
        <f t="shared" si="128"/>
        <v>1995Q4</v>
      </c>
      <c r="AA67" s="15" t="str">
        <f t="shared" si="128"/>
        <v>1996Q1</v>
      </c>
      <c r="AB67" s="15" t="str">
        <f t="shared" si="128"/>
        <v>1996Q2</v>
      </c>
      <c r="AC67" s="15" t="str">
        <f t="shared" si="128"/>
        <v>1996Q3</v>
      </c>
      <c r="AD67" s="15" t="str">
        <f t="shared" si="128"/>
        <v>1996Q4</v>
      </c>
      <c r="AE67" s="15" t="str">
        <f t="shared" si="128"/>
        <v>1997Q1</v>
      </c>
      <c r="AF67" s="15" t="str">
        <f t="shared" si="128"/>
        <v>1997Q2</v>
      </c>
      <c r="AG67" s="15" t="str">
        <f t="shared" si="128"/>
        <v>1997Q3</v>
      </c>
      <c r="AH67" s="15" t="str">
        <f t="shared" si="128"/>
        <v>1997Q4</v>
      </c>
      <c r="AI67" s="15" t="str">
        <f t="shared" ref="AI67:BN67" si="129">AI4</f>
        <v>1998Q1</v>
      </c>
      <c r="AJ67" s="15" t="str">
        <f t="shared" si="129"/>
        <v>1998Q2</v>
      </c>
      <c r="AK67" s="15" t="str">
        <f t="shared" si="129"/>
        <v>1998Q3</v>
      </c>
      <c r="AL67" s="15" t="str">
        <f t="shared" si="129"/>
        <v>1998Q4</v>
      </c>
      <c r="AM67" s="15" t="str">
        <f t="shared" si="129"/>
        <v>1999Q1</v>
      </c>
      <c r="AN67" s="15" t="str">
        <f t="shared" si="129"/>
        <v>1999Q2</v>
      </c>
      <c r="AO67" s="15" t="str">
        <f t="shared" si="129"/>
        <v>1999Q3</v>
      </c>
      <c r="AP67" s="15" t="str">
        <f t="shared" si="129"/>
        <v>1999Q4</v>
      </c>
      <c r="AQ67" s="15" t="str">
        <f t="shared" si="129"/>
        <v>2000Q1</v>
      </c>
      <c r="AR67" s="15" t="str">
        <f t="shared" si="129"/>
        <v>2000Q2</v>
      </c>
      <c r="AS67" s="15" t="str">
        <f t="shared" si="129"/>
        <v>2000Q3</v>
      </c>
      <c r="AT67" s="15" t="str">
        <f t="shared" si="129"/>
        <v>2000Q4</v>
      </c>
      <c r="AU67" s="15" t="str">
        <f t="shared" si="129"/>
        <v>2001Q1</v>
      </c>
      <c r="AV67" s="15" t="str">
        <f t="shared" si="129"/>
        <v>2001Q2</v>
      </c>
      <c r="AW67" s="15" t="str">
        <f t="shared" si="129"/>
        <v>2001Q3</v>
      </c>
      <c r="AX67" s="15" t="str">
        <f t="shared" si="129"/>
        <v>2001Q4</v>
      </c>
      <c r="AY67" s="15" t="str">
        <f t="shared" si="129"/>
        <v>2002Q1</v>
      </c>
      <c r="AZ67" s="15" t="str">
        <f t="shared" si="129"/>
        <v>2002Q2</v>
      </c>
      <c r="BA67" s="15" t="str">
        <f t="shared" si="129"/>
        <v>2002Q3</v>
      </c>
      <c r="BB67" s="15" t="str">
        <f t="shared" si="129"/>
        <v>2002Q4</v>
      </c>
      <c r="BC67" s="15" t="str">
        <f t="shared" si="129"/>
        <v>2003Q1</v>
      </c>
      <c r="BD67" s="15" t="str">
        <f t="shared" si="129"/>
        <v>2003Q2</v>
      </c>
      <c r="BE67" s="15" t="str">
        <f t="shared" si="129"/>
        <v>2003Q3</v>
      </c>
      <c r="BF67" s="15" t="str">
        <f t="shared" si="129"/>
        <v>2003Q4</v>
      </c>
      <c r="BG67" s="15" t="str">
        <f t="shared" si="129"/>
        <v>2004Q1</v>
      </c>
      <c r="BH67" s="15" t="str">
        <f t="shared" si="129"/>
        <v>2004Q2</v>
      </c>
      <c r="BI67" s="15" t="str">
        <f t="shared" si="129"/>
        <v>2004Q3</v>
      </c>
      <c r="BJ67" s="15" t="str">
        <f t="shared" si="129"/>
        <v>2004Q4</v>
      </c>
      <c r="BK67" s="15" t="str">
        <f t="shared" si="129"/>
        <v>2005Q1</v>
      </c>
      <c r="BL67" s="15" t="str">
        <f t="shared" si="129"/>
        <v>2005Q2</v>
      </c>
      <c r="BM67" s="15" t="str">
        <f t="shared" si="129"/>
        <v>2005Q3</v>
      </c>
      <c r="BN67" s="15" t="str">
        <f t="shared" si="129"/>
        <v>2005Q4</v>
      </c>
      <c r="BO67" s="15" t="str">
        <f t="shared" ref="BO67:CT67" si="130">BO4</f>
        <v>2006Q1</v>
      </c>
      <c r="BP67" s="15" t="str">
        <f t="shared" si="130"/>
        <v>2006Q2</v>
      </c>
      <c r="BQ67" s="15" t="str">
        <f t="shared" si="130"/>
        <v>2006Q3</v>
      </c>
      <c r="BR67" s="15" t="str">
        <f t="shared" si="130"/>
        <v>2006Q4</v>
      </c>
      <c r="BS67" s="15" t="str">
        <f t="shared" si="130"/>
        <v>2007Q1</v>
      </c>
      <c r="BT67" s="15" t="str">
        <f t="shared" si="130"/>
        <v>2007Q2</v>
      </c>
      <c r="BU67" s="15" t="str">
        <f t="shared" si="130"/>
        <v>2007Q3</v>
      </c>
      <c r="BV67" s="15" t="str">
        <f t="shared" si="130"/>
        <v>2007Q4</v>
      </c>
      <c r="BW67" s="15" t="str">
        <f t="shared" si="130"/>
        <v>2008Q1</v>
      </c>
      <c r="BX67" s="15" t="str">
        <f t="shared" si="130"/>
        <v>2008Q2</v>
      </c>
      <c r="BY67" s="15" t="str">
        <f t="shared" si="130"/>
        <v>2008Q3</v>
      </c>
      <c r="BZ67" s="15" t="str">
        <f t="shared" si="130"/>
        <v>2008Q4</v>
      </c>
      <c r="CA67" s="15" t="str">
        <f t="shared" si="130"/>
        <v>2009Q1</v>
      </c>
      <c r="CB67" s="15" t="str">
        <f t="shared" si="130"/>
        <v>2009Q2</v>
      </c>
      <c r="CC67" s="15" t="str">
        <f t="shared" si="130"/>
        <v>2009Q3</v>
      </c>
      <c r="CD67" s="15" t="str">
        <f t="shared" si="130"/>
        <v>2009Q4</v>
      </c>
      <c r="CE67" s="15" t="str">
        <f t="shared" si="130"/>
        <v>2010Q1</v>
      </c>
      <c r="CF67" s="15" t="str">
        <f t="shared" si="130"/>
        <v>2010Q2</v>
      </c>
      <c r="CG67" s="15" t="str">
        <f t="shared" si="130"/>
        <v>2010Q3</v>
      </c>
      <c r="CH67" s="15" t="str">
        <f t="shared" si="130"/>
        <v>2010Q4</v>
      </c>
      <c r="CI67" s="15" t="str">
        <f t="shared" si="130"/>
        <v>2011Q1</v>
      </c>
      <c r="CJ67" s="15" t="str">
        <f t="shared" si="130"/>
        <v>2011Q2</v>
      </c>
      <c r="CK67" s="15" t="str">
        <f t="shared" si="130"/>
        <v>2011Q3</v>
      </c>
      <c r="CL67" s="15" t="str">
        <f t="shared" si="130"/>
        <v>2011Q4</v>
      </c>
      <c r="CM67" s="15" t="str">
        <f t="shared" si="130"/>
        <v>2012Q1</v>
      </c>
      <c r="CN67" s="15" t="str">
        <f t="shared" si="130"/>
        <v>2012Q2</v>
      </c>
      <c r="CO67" s="15" t="str">
        <f t="shared" si="130"/>
        <v>2012Q3</v>
      </c>
      <c r="CP67" s="15" t="str">
        <f t="shared" si="130"/>
        <v>2012Q4</v>
      </c>
      <c r="CQ67" s="15" t="str">
        <f t="shared" si="130"/>
        <v>2013Q1</v>
      </c>
      <c r="CR67" s="15" t="str">
        <f t="shared" si="130"/>
        <v>2013Q2</v>
      </c>
      <c r="CS67" s="15" t="str">
        <f t="shared" si="130"/>
        <v>2013Q3</v>
      </c>
      <c r="CT67" s="15" t="str">
        <f t="shared" si="130"/>
        <v>2013Q4</v>
      </c>
      <c r="CU67" s="15" t="str">
        <f t="shared" ref="CU67:DZ67" si="131">CU4</f>
        <v>2014Q1</v>
      </c>
      <c r="CV67" s="15" t="str">
        <f t="shared" si="131"/>
        <v>2014Q2</v>
      </c>
      <c r="CW67" s="15" t="str">
        <f t="shared" si="131"/>
        <v>2014Q3</v>
      </c>
      <c r="CX67" s="15" t="str">
        <f t="shared" si="131"/>
        <v>2014Q4</v>
      </c>
      <c r="CY67" s="15" t="str">
        <f t="shared" si="131"/>
        <v>2015Q1</v>
      </c>
      <c r="CZ67" s="15" t="str">
        <f t="shared" si="131"/>
        <v>2015Q2</v>
      </c>
      <c r="DA67" s="15" t="str">
        <f t="shared" si="131"/>
        <v>2015Q3</v>
      </c>
      <c r="DB67" s="15" t="str">
        <f t="shared" si="131"/>
        <v>2015Q4</v>
      </c>
      <c r="DC67" s="15" t="str">
        <f t="shared" si="131"/>
        <v>2016Q1</v>
      </c>
      <c r="DD67" s="15" t="str">
        <f t="shared" si="131"/>
        <v>2016Q2</v>
      </c>
      <c r="DE67" s="15" t="str">
        <f t="shared" si="131"/>
        <v>2016Q3</v>
      </c>
      <c r="DF67" s="15" t="str">
        <f t="shared" si="131"/>
        <v>2016Q4</v>
      </c>
      <c r="DG67" s="15" t="str">
        <f t="shared" si="131"/>
        <v>2017Q1</v>
      </c>
      <c r="DH67" s="15" t="str">
        <f t="shared" si="131"/>
        <v>2017Q2</v>
      </c>
      <c r="DI67" s="15" t="str">
        <f t="shared" si="131"/>
        <v>2017Q3</v>
      </c>
      <c r="DJ67" s="15" t="str">
        <f t="shared" si="131"/>
        <v>2017Q4</v>
      </c>
      <c r="DK67" s="15" t="str">
        <f t="shared" si="131"/>
        <v>2018Q1</v>
      </c>
      <c r="DL67" s="15" t="str">
        <f t="shared" si="131"/>
        <v>2018Q2</v>
      </c>
      <c r="DM67" s="15" t="str">
        <f t="shared" si="131"/>
        <v>2018Q3</v>
      </c>
      <c r="DN67" s="15" t="str">
        <f t="shared" si="131"/>
        <v>2018Q4</v>
      </c>
      <c r="DO67" s="15" t="str">
        <f t="shared" si="131"/>
        <v>2019Q1</v>
      </c>
      <c r="DP67" s="15" t="str">
        <f t="shared" si="131"/>
        <v>2019Q2</v>
      </c>
      <c r="DQ67" s="15" t="str">
        <f t="shared" si="131"/>
        <v>2019Q3</v>
      </c>
      <c r="DR67" s="15" t="str">
        <f t="shared" si="131"/>
        <v>2019Q4</v>
      </c>
      <c r="DS67" s="15" t="str">
        <f t="shared" si="131"/>
        <v>2020Q1</v>
      </c>
      <c r="DT67" s="15" t="str">
        <f t="shared" si="131"/>
        <v>2020Q2</v>
      </c>
      <c r="DU67" s="15" t="str">
        <f t="shared" si="131"/>
        <v>2020Q3</v>
      </c>
      <c r="DV67" s="15" t="str">
        <f t="shared" si="131"/>
        <v>2020Q4</v>
      </c>
      <c r="DW67" s="15" t="str">
        <f t="shared" si="131"/>
        <v>2021Q1</v>
      </c>
      <c r="DX67" s="15" t="str">
        <f t="shared" si="131"/>
        <v>2021Q2</v>
      </c>
      <c r="DY67" s="15" t="str">
        <f t="shared" si="131"/>
        <v>2021Q3</v>
      </c>
      <c r="DZ67" s="15" t="str">
        <f t="shared" si="131"/>
        <v>2021Q4</v>
      </c>
      <c r="EA67" s="15" t="str">
        <f t="shared" ref="EA67:FJ67" si="132">EA4</f>
        <v>2022Q1</v>
      </c>
      <c r="EB67" s="15" t="str">
        <f t="shared" si="132"/>
        <v>2022Q2</v>
      </c>
      <c r="EC67" s="15" t="str">
        <f t="shared" si="132"/>
        <v>2022Q3</v>
      </c>
      <c r="ED67" s="15" t="str">
        <f t="shared" si="132"/>
        <v>2022Q4</v>
      </c>
      <c r="EE67" s="15" t="str">
        <f t="shared" si="132"/>
        <v>2023Q1</v>
      </c>
      <c r="EF67" s="15" t="str">
        <f t="shared" si="132"/>
        <v>2023Q2</v>
      </c>
      <c r="EG67" s="15" t="str">
        <f t="shared" si="132"/>
        <v>2023Q3</v>
      </c>
      <c r="EH67" s="15" t="str">
        <f t="shared" si="132"/>
        <v>2023Q4</v>
      </c>
      <c r="EI67" s="15" t="str">
        <f t="shared" si="132"/>
        <v>2024Q1</v>
      </c>
      <c r="EJ67" s="15" t="str">
        <f t="shared" si="132"/>
        <v>2024Q2</v>
      </c>
      <c r="EK67" s="15" t="str">
        <f t="shared" si="132"/>
        <v>2024Q3</v>
      </c>
      <c r="EL67" s="15" t="str">
        <f t="shared" si="132"/>
        <v>2024Q4</v>
      </c>
      <c r="EM67" s="15" t="str">
        <f t="shared" si="132"/>
        <v>2025Q1</v>
      </c>
      <c r="EN67" s="15" t="str">
        <f t="shared" si="132"/>
        <v>2025Q2</v>
      </c>
      <c r="EO67" s="15" t="str">
        <f t="shared" si="132"/>
        <v>2025Q3</v>
      </c>
      <c r="EP67" s="15" t="str">
        <f t="shared" si="132"/>
        <v>2025Q4</v>
      </c>
      <c r="EQ67" s="15" t="str">
        <f t="shared" si="132"/>
        <v>2026Q1</v>
      </c>
      <c r="ER67" s="15" t="str">
        <f t="shared" si="132"/>
        <v>2026Q2</v>
      </c>
      <c r="ES67" s="15" t="str">
        <f t="shared" si="132"/>
        <v>2026Q3</v>
      </c>
      <c r="ET67" s="15" t="str">
        <f t="shared" si="132"/>
        <v>2026Q4</v>
      </c>
      <c r="EU67" s="15" t="str">
        <f t="shared" si="132"/>
        <v>2027Q1</v>
      </c>
      <c r="EV67" s="15" t="str">
        <f t="shared" si="132"/>
        <v>2027Q2</v>
      </c>
      <c r="EW67" s="15" t="str">
        <f t="shared" si="132"/>
        <v>2027Q3</v>
      </c>
      <c r="EX67" s="15" t="str">
        <f t="shared" si="132"/>
        <v>2027Q4</v>
      </c>
      <c r="EY67" s="15" t="str">
        <f t="shared" si="132"/>
        <v>2028Q1</v>
      </c>
      <c r="EZ67" s="15" t="str">
        <f t="shared" si="132"/>
        <v>2028Q2</v>
      </c>
      <c r="FA67" s="15" t="str">
        <f t="shared" si="132"/>
        <v>2028Q3</v>
      </c>
      <c r="FB67" s="15" t="str">
        <f t="shared" si="132"/>
        <v>2028Q4</v>
      </c>
      <c r="FC67" s="15" t="str">
        <f t="shared" si="132"/>
        <v>2029Q1</v>
      </c>
      <c r="FD67" s="15" t="str">
        <f t="shared" si="132"/>
        <v>2029Q2</v>
      </c>
      <c r="FE67" s="15" t="str">
        <f t="shared" si="132"/>
        <v>2029Q3</v>
      </c>
      <c r="FF67" s="15" t="str">
        <f t="shared" si="132"/>
        <v>2029Q4</v>
      </c>
      <c r="FG67" s="15" t="str">
        <f t="shared" si="132"/>
        <v>2030Q1</v>
      </c>
      <c r="FH67" s="15" t="str">
        <f t="shared" si="132"/>
        <v>2030Q2</v>
      </c>
      <c r="FI67" s="15" t="str">
        <f t="shared" si="132"/>
        <v>2030Q3</v>
      </c>
      <c r="FJ67" s="15" t="str">
        <f t="shared" si="132"/>
        <v>2030Q4</v>
      </c>
    </row>
    <row r="68" spans="2:166" x14ac:dyDescent="0.2">
      <c r="B68" t="str">
        <f t="shared" ref="B68:B83" si="133">B38</f>
        <v>Employment (thous.)</v>
      </c>
      <c r="C68" s="11"/>
      <c r="D68" s="11">
        <f t="shared" ref="D68:AI68" si="134">C7/C$7*D38</f>
        <v>3.7804320287420534</v>
      </c>
      <c r="E68" s="11">
        <f t="shared" si="134"/>
        <v>4.4145017639396711</v>
      </c>
      <c r="F68" s="11">
        <f t="shared" si="134"/>
        <v>-2.9889905723146204</v>
      </c>
      <c r="G68" s="11">
        <f t="shared" si="134"/>
        <v>-1.181988365036013</v>
      </c>
      <c r="H68" s="11">
        <f t="shared" si="134"/>
        <v>1.4390650574403807</v>
      </c>
      <c r="I68" s="11">
        <f t="shared" si="134"/>
        <v>2.4065075731545038</v>
      </c>
      <c r="J68" s="11">
        <f t="shared" si="134"/>
        <v>-0.42822670252096184</v>
      </c>
      <c r="K68" s="11">
        <f t="shared" si="134"/>
        <v>3.1128900944339843</v>
      </c>
      <c r="L68" s="11">
        <f t="shared" si="134"/>
        <v>0.84301298606377362</v>
      </c>
      <c r="M68" s="11">
        <f t="shared" si="134"/>
        <v>-0.24780576635798912</v>
      </c>
      <c r="N68" s="11">
        <f t="shared" si="134"/>
        <v>0.75853759692170453</v>
      </c>
      <c r="O68" s="11">
        <f t="shared" si="134"/>
        <v>0.82829992125661445</v>
      </c>
      <c r="P68" s="11">
        <f t="shared" si="134"/>
        <v>1.6344562731639201</v>
      </c>
      <c r="Q68" s="11">
        <f t="shared" si="134"/>
        <v>6.0535635993674397</v>
      </c>
      <c r="R68" s="11">
        <f t="shared" si="134"/>
        <v>-5.6416764087929057</v>
      </c>
      <c r="S68" s="11">
        <f t="shared" si="134"/>
        <v>1.9006891510084056</v>
      </c>
      <c r="T68" s="11">
        <f t="shared" si="134"/>
        <v>1.9508754137200768</v>
      </c>
      <c r="U68" s="11">
        <f t="shared" si="134"/>
        <v>1.8354312403620066</v>
      </c>
      <c r="V68" s="11">
        <f t="shared" si="134"/>
        <v>3.6433950516381097</v>
      </c>
      <c r="W68" s="11">
        <f t="shared" si="134"/>
        <v>3.2111068712901147</v>
      </c>
      <c r="X68" s="11">
        <f t="shared" si="134"/>
        <v>0.30721506631599116</v>
      </c>
      <c r="Y68" s="11">
        <f t="shared" si="134"/>
        <v>1.255083489302744</v>
      </c>
      <c r="Z68" s="11">
        <f t="shared" si="134"/>
        <v>-2.8890274541449212</v>
      </c>
      <c r="AA68" s="11">
        <f t="shared" si="134"/>
        <v>10.174493671365624</v>
      </c>
      <c r="AB68" s="11">
        <f t="shared" si="134"/>
        <v>3.3016433623367369</v>
      </c>
      <c r="AC68" s="11">
        <f t="shared" si="134"/>
        <v>5.0505599975064541</v>
      </c>
      <c r="AD68" s="11">
        <f t="shared" si="134"/>
        <v>6.6946768199574569</v>
      </c>
      <c r="AE68" s="11">
        <f t="shared" si="134"/>
        <v>4.7170297877603184</v>
      </c>
      <c r="AF68" s="11">
        <f t="shared" si="134"/>
        <v>8.2866761488217691</v>
      </c>
      <c r="AG68" s="11">
        <f t="shared" si="134"/>
        <v>4.5901534326711735</v>
      </c>
      <c r="AH68" s="11">
        <f t="shared" si="134"/>
        <v>6.2602271940450205</v>
      </c>
      <c r="AI68" s="11">
        <f t="shared" si="134"/>
        <v>3.3532554353934207</v>
      </c>
      <c r="AJ68" s="11">
        <f t="shared" ref="AJ68:BO68" si="135">AI7/AI$7*AJ38</f>
        <v>5.7658996570126408</v>
      </c>
      <c r="AK68" s="11">
        <f t="shared" si="135"/>
        <v>3.5426347842259842</v>
      </c>
      <c r="AL68" s="11">
        <f t="shared" si="135"/>
        <v>3.2397315846065533</v>
      </c>
      <c r="AM68" s="11">
        <f t="shared" si="135"/>
        <v>1.233073299676124</v>
      </c>
      <c r="AN68" s="11">
        <f t="shared" si="135"/>
        <v>1.6907159446029274</v>
      </c>
      <c r="AO68" s="11">
        <f t="shared" si="135"/>
        <v>3.3685396766472975</v>
      </c>
      <c r="AP68" s="11">
        <f t="shared" si="135"/>
        <v>2.8791530452676461</v>
      </c>
      <c r="AQ68" s="11">
        <f t="shared" si="135"/>
        <v>1.47468246096365</v>
      </c>
      <c r="AR68" s="11">
        <f t="shared" si="135"/>
        <v>2.4996101147388039</v>
      </c>
      <c r="AS68" s="11">
        <f t="shared" si="135"/>
        <v>1.7846955083385518</v>
      </c>
      <c r="AT68" s="11">
        <f t="shared" si="135"/>
        <v>2.2437262621292753</v>
      </c>
      <c r="AU68" s="11">
        <f t="shared" si="135"/>
        <v>-2.4330155019072874</v>
      </c>
      <c r="AV68" s="11">
        <f t="shared" si="135"/>
        <v>-2.5216537192200628</v>
      </c>
      <c r="AW68" s="11">
        <f t="shared" si="135"/>
        <v>-4.0038650609894528</v>
      </c>
      <c r="AX68" s="11">
        <f t="shared" si="135"/>
        <v>-6.3658443624148404</v>
      </c>
      <c r="AY68" s="11">
        <f t="shared" si="135"/>
        <v>-4.8514990864545249</v>
      </c>
      <c r="AZ68" s="11">
        <f t="shared" si="135"/>
        <v>-2.2421180494682114</v>
      </c>
      <c r="BA68" s="11">
        <f t="shared" si="135"/>
        <v>1.1917635946319782</v>
      </c>
      <c r="BB68" s="11">
        <f t="shared" si="135"/>
        <v>-1.2656360794491062</v>
      </c>
      <c r="BC68" s="11">
        <f t="shared" si="135"/>
        <v>-1.2696533260135867</v>
      </c>
      <c r="BD68" s="11">
        <f t="shared" si="135"/>
        <v>-1.3326401634977114</v>
      </c>
      <c r="BE68" s="11">
        <f t="shared" si="135"/>
        <v>-0.13928960179555583</v>
      </c>
      <c r="BF68" s="11">
        <f t="shared" si="135"/>
        <v>1.0095503200117539</v>
      </c>
      <c r="BG68" s="11">
        <f t="shared" si="135"/>
        <v>-8.936660854400591E-2</v>
      </c>
      <c r="BH68" s="11">
        <f t="shared" si="135"/>
        <v>1.7902912544355276</v>
      </c>
      <c r="BI68" s="11">
        <f t="shared" si="135"/>
        <v>1.2421439913133714</v>
      </c>
      <c r="BJ68" s="11">
        <f t="shared" si="135"/>
        <v>2.8904195408949285</v>
      </c>
      <c r="BK68" s="11">
        <f t="shared" si="135"/>
        <v>1.7244167685086076</v>
      </c>
      <c r="BL68" s="11">
        <f t="shared" si="135"/>
        <v>3.6562030799532907</v>
      </c>
      <c r="BM68" s="11">
        <f t="shared" si="135"/>
        <v>2.7033087677092782</v>
      </c>
      <c r="BN68" s="11">
        <f t="shared" si="135"/>
        <v>4.5976881309618189</v>
      </c>
      <c r="BO68" s="11">
        <f t="shared" si="135"/>
        <v>2.9746312220659821</v>
      </c>
      <c r="BP68" s="11">
        <f t="shared" ref="BP68:CU68" si="136">BO7/BO$7*BP38</f>
        <v>3.029728060668524</v>
      </c>
      <c r="BQ68" s="11">
        <f t="shared" si="136"/>
        <v>2.7872237445770276</v>
      </c>
      <c r="BR68" s="11">
        <f t="shared" si="136"/>
        <v>2.27590907111066</v>
      </c>
      <c r="BS68" s="11">
        <f t="shared" si="136"/>
        <v>4.3924806567395391</v>
      </c>
      <c r="BT68" s="11">
        <f t="shared" si="136"/>
        <v>2.8997683380650896</v>
      </c>
      <c r="BU68" s="11">
        <f t="shared" si="136"/>
        <v>2.8418391863519465</v>
      </c>
      <c r="BV68" s="11">
        <f t="shared" si="136"/>
        <v>2.4360305810659399</v>
      </c>
      <c r="BW68" s="11">
        <f t="shared" si="136"/>
        <v>2.5763430638018781</v>
      </c>
      <c r="BX68" s="11">
        <f t="shared" si="136"/>
        <v>-0.25776332361381327</v>
      </c>
      <c r="BY68" s="11">
        <f t="shared" si="136"/>
        <v>1.0277522725659516</v>
      </c>
      <c r="BZ68" s="11">
        <f t="shared" si="136"/>
        <v>-7.1439903875215034</v>
      </c>
      <c r="CA68" s="11">
        <f t="shared" si="136"/>
        <v>-6.0195288398885332</v>
      </c>
      <c r="CB68" s="11">
        <f t="shared" si="136"/>
        <v>-8.5583984464642988</v>
      </c>
      <c r="CC68" s="11">
        <f t="shared" si="136"/>
        <v>-4.1795707859647031</v>
      </c>
      <c r="CD68" s="11">
        <f t="shared" si="136"/>
        <v>-2.7348967547054515</v>
      </c>
      <c r="CE68" s="11">
        <f t="shared" si="136"/>
        <v>-1.7195727794809601</v>
      </c>
      <c r="CF68" s="11">
        <f t="shared" si="136"/>
        <v>1.7204738055533353</v>
      </c>
      <c r="CG68" s="11">
        <f t="shared" si="136"/>
        <v>0.9212106942023901</v>
      </c>
      <c r="CH68" s="11">
        <f t="shared" si="136"/>
        <v>2.3095959210369887</v>
      </c>
      <c r="CI68" s="11">
        <f t="shared" si="136"/>
        <v>1.2581459065950762</v>
      </c>
      <c r="CJ68" s="11">
        <f t="shared" si="136"/>
        <v>2.5972674593056411</v>
      </c>
      <c r="CK68" s="11">
        <f t="shared" si="136"/>
        <v>2.2265850025471101</v>
      </c>
      <c r="CL68" s="11">
        <f t="shared" si="136"/>
        <v>2.2807754538689107</v>
      </c>
      <c r="CM68" s="11">
        <f t="shared" si="136"/>
        <v>2.4569801463784513</v>
      </c>
      <c r="CN68" s="11">
        <f t="shared" si="136"/>
        <v>3.651140934091579</v>
      </c>
      <c r="CO68" s="11">
        <f t="shared" si="136"/>
        <v>1.7506264648575964</v>
      </c>
      <c r="CP68" s="11">
        <f t="shared" si="136"/>
        <v>3.8364310194300755</v>
      </c>
      <c r="CQ68" s="11">
        <f t="shared" si="136"/>
        <v>2.800829752834888</v>
      </c>
      <c r="CR68" s="11">
        <f t="shared" si="136"/>
        <v>2.4431052493553818</v>
      </c>
      <c r="CS68" s="11">
        <f t="shared" si="136"/>
        <v>2.5553793339170516</v>
      </c>
      <c r="CT68" s="11">
        <f t="shared" si="136"/>
        <v>3.5718801102544662</v>
      </c>
      <c r="CU68" s="11">
        <f t="shared" si="136"/>
        <v>2.651006239482645</v>
      </c>
      <c r="CV68" s="11">
        <f t="shared" ref="CV68:EA68" si="137">CU7/CU$7*CV38</f>
        <v>1.1739071442742111</v>
      </c>
      <c r="CW68" s="11">
        <f t="shared" si="137"/>
        <v>4.5456414580584914</v>
      </c>
      <c r="CX68" s="11">
        <f t="shared" si="137"/>
        <v>2.7368601584274899</v>
      </c>
      <c r="CY68" s="11">
        <f t="shared" si="137"/>
        <v>3.0498858905412929</v>
      </c>
      <c r="CZ68" s="11">
        <f t="shared" si="137"/>
        <v>3.2090132740816513</v>
      </c>
      <c r="DA68" s="11">
        <f t="shared" si="137"/>
        <v>3.8568736982452556</v>
      </c>
      <c r="DB68" s="11">
        <f t="shared" si="137"/>
        <v>2.8975088065053223</v>
      </c>
      <c r="DC68" s="11">
        <f t="shared" si="137"/>
        <v>3.3338164618311517</v>
      </c>
      <c r="DD68" s="11">
        <f t="shared" si="137"/>
        <v>3.904582200382456</v>
      </c>
      <c r="DE68" s="11">
        <f t="shared" si="137"/>
        <v>2.5518498904182341</v>
      </c>
      <c r="DF68" s="11">
        <f t="shared" si="137"/>
        <v>2.1247922712551048</v>
      </c>
      <c r="DG68" s="11">
        <f t="shared" si="137"/>
        <v>2.3831639762378565</v>
      </c>
      <c r="DH68" s="11">
        <f t="shared" si="137"/>
        <v>3.3152625441207118</v>
      </c>
      <c r="DI68" s="11">
        <f t="shared" si="137"/>
        <v>1.465731457157915</v>
      </c>
      <c r="DJ68" s="11">
        <f t="shared" si="137"/>
        <v>2.1323672089063717</v>
      </c>
      <c r="DK68" s="11">
        <f t="shared" si="137"/>
        <v>3.001340293973831</v>
      </c>
      <c r="DL68" s="11">
        <f t="shared" si="137"/>
        <v>1.5680133923316797</v>
      </c>
      <c r="DM68" s="11">
        <f t="shared" si="137"/>
        <v>1.9315746821101154</v>
      </c>
      <c r="DN68" s="11">
        <f t="shared" si="137"/>
        <v>2.9924780378304261</v>
      </c>
      <c r="DO68" s="11">
        <f t="shared" si="137"/>
        <v>1.2948556835822966</v>
      </c>
      <c r="DP68" s="11">
        <f t="shared" si="137"/>
        <v>3.2735657457716227</v>
      </c>
      <c r="DQ68" s="11">
        <f t="shared" si="137"/>
        <v>3.2858419090333602</v>
      </c>
      <c r="DR68" s="11">
        <f t="shared" si="137"/>
        <v>1.627352092820189</v>
      </c>
      <c r="DS68" s="11">
        <f t="shared" si="137"/>
        <v>0.72127283551437493</v>
      </c>
      <c r="DT68" s="42">
        <f t="shared" si="137"/>
        <v>-37.994329788339208</v>
      </c>
      <c r="DU68" s="42">
        <f t="shared" si="137"/>
        <v>13.663180108022988</v>
      </c>
      <c r="DV68" s="42">
        <f t="shared" si="137"/>
        <v>3.6321219475417221</v>
      </c>
      <c r="DW68" s="11">
        <f t="shared" si="137"/>
        <v>-0.62958881016433876</v>
      </c>
      <c r="DX68" s="11">
        <f t="shared" si="137"/>
        <v>5.8365762703191715</v>
      </c>
      <c r="DY68" s="11">
        <f t="shared" si="137"/>
        <v>8.8096687837134766</v>
      </c>
      <c r="DZ68" s="11">
        <f t="shared" si="137"/>
        <v>7.8562271021228369</v>
      </c>
      <c r="EA68" s="11">
        <f t="shared" si="137"/>
        <v>1.2415864964585355</v>
      </c>
      <c r="EB68" s="11">
        <f t="shared" ref="EB68:FJ68" si="138">EA7/EA$7*EB38</f>
        <v>3.5197272040175198</v>
      </c>
      <c r="EC68" s="11">
        <f t="shared" si="138"/>
        <v>5.0940415297750397</v>
      </c>
      <c r="ED68" s="11">
        <f t="shared" si="138"/>
        <v>-0.62046029765674415</v>
      </c>
      <c r="EE68" s="11">
        <f t="shared" si="138"/>
        <v>0.48868874432181908</v>
      </c>
      <c r="EF68" s="11">
        <f t="shared" si="138"/>
        <v>0.71396749942975735</v>
      </c>
      <c r="EG68" s="11">
        <f t="shared" si="138"/>
        <v>-1.0285373299515621</v>
      </c>
      <c r="EH68" s="11">
        <f t="shared" si="138"/>
        <v>0.15762360546833776</v>
      </c>
      <c r="EI68" s="11">
        <f t="shared" si="138"/>
        <v>2.2152284946058698</v>
      </c>
      <c r="EJ68" s="11">
        <f t="shared" si="138"/>
        <v>1.892585396789026</v>
      </c>
      <c r="EK68" s="11">
        <f t="shared" si="138"/>
        <v>1.1030883095892285</v>
      </c>
      <c r="EL68" s="11">
        <f t="shared" si="138"/>
        <v>-2.7326142711179391</v>
      </c>
      <c r="EM68" s="12">
        <f t="shared" si="138"/>
        <v>2.5782260722818195</v>
      </c>
      <c r="EN68" s="12">
        <f t="shared" si="138"/>
        <v>0.52541241033545738</v>
      </c>
      <c r="EO68" s="12">
        <f t="shared" si="138"/>
        <v>0.45590279255158794</v>
      </c>
      <c r="EP68" s="12">
        <f t="shared" si="138"/>
        <v>0.66394276109964512</v>
      </c>
      <c r="EQ68" s="12">
        <f t="shared" si="138"/>
        <v>0.69086594360476816</v>
      </c>
      <c r="ER68" s="12">
        <f t="shared" si="138"/>
        <v>0.40907942629622163</v>
      </c>
      <c r="ES68" s="12">
        <f t="shared" si="138"/>
        <v>1.8317670849055112E-2</v>
      </c>
      <c r="ET68" s="12">
        <f t="shared" si="138"/>
        <v>0.16361644194364811</v>
      </c>
      <c r="EU68" s="12">
        <f t="shared" si="138"/>
        <v>0.35538488761366338</v>
      </c>
      <c r="EV68" s="12">
        <f t="shared" si="138"/>
        <v>0.27907716545865213</v>
      </c>
      <c r="EW68" s="12">
        <f t="shared" si="138"/>
        <v>0.2908004275695264</v>
      </c>
      <c r="EX68" s="12">
        <f t="shared" si="138"/>
        <v>0.51463486162925953</v>
      </c>
      <c r="EY68" s="12">
        <f t="shared" si="138"/>
        <v>0.80884516539265761</v>
      </c>
      <c r="EZ68" s="12">
        <f t="shared" si="138"/>
        <v>1.0402243132087596</v>
      </c>
      <c r="FA68" s="12">
        <f t="shared" si="138"/>
        <v>1.2522236923498076</v>
      </c>
      <c r="FB68" s="12">
        <f t="shared" si="138"/>
        <v>1.4395313333238846</v>
      </c>
      <c r="FC68" s="12">
        <f t="shared" si="138"/>
        <v>1.3823210102649863</v>
      </c>
      <c r="FD68" s="12">
        <f t="shared" si="138"/>
        <v>1.5097869939252329</v>
      </c>
      <c r="FE68" s="12">
        <f t="shared" si="138"/>
        <v>1.496255018636572</v>
      </c>
      <c r="FF68" s="12">
        <f t="shared" si="138"/>
        <v>1.4830714043115867</v>
      </c>
      <c r="FG68" s="12">
        <f t="shared" si="138"/>
        <v>1.3505395445715607</v>
      </c>
      <c r="FH68" s="12">
        <f t="shared" si="138"/>
        <v>1.3224953699994435</v>
      </c>
      <c r="FI68" s="12">
        <f t="shared" si="138"/>
        <v>1.1755450365211528</v>
      </c>
      <c r="FJ68" s="12">
        <f t="shared" si="138"/>
        <v>1.0989314589412214</v>
      </c>
    </row>
    <row r="69" spans="2:166" x14ac:dyDescent="0.2">
      <c r="B69" t="str">
        <f t="shared" si="133"/>
        <v xml:space="preserve"> Goods producing</v>
      </c>
      <c r="C69" s="11"/>
      <c r="D69" s="11">
        <f t="shared" ref="D69:AI69" si="139">C8/C$7*D39</f>
        <v>0.37855268532395697</v>
      </c>
      <c r="E69" s="11">
        <f t="shared" si="139"/>
        <v>0.59473958776174596</v>
      </c>
      <c r="F69" s="11">
        <f t="shared" si="139"/>
        <v>-2.2190559778187113</v>
      </c>
      <c r="G69" s="11">
        <f t="shared" si="139"/>
        <v>-0.96873931150175763</v>
      </c>
      <c r="H69" s="11">
        <f t="shared" si="139"/>
        <v>-0.33505322276427429</v>
      </c>
      <c r="I69" s="11">
        <f t="shared" si="139"/>
        <v>0.88684491410944044</v>
      </c>
      <c r="J69" s="11">
        <f t="shared" si="139"/>
        <v>-0.73031659418508865</v>
      </c>
      <c r="K69" s="11">
        <f t="shared" si="139"/>
        <v>-8.3381738259669921E-2</v>
      </c>
      <c r="L69" s="11">
        <f t="shared" si="139"/>
        <v>0.18993933098804539</v>
      </c>
      <c r="M69" s="11">
        <f t="shared" si="139"/>
        <v>-0.72394412420414345</v>
      </c>
      <c r="N69" s="11">
        <f t="shared" si="139"/>
        <v>-1.5108460299985946</v>
      </c>
      <c r="O69" s="11">
        <f t="shared" si="139"/>
        <v>-1.7754315083132044</v>
      </c>
      <c r="P69" s="11">
        <f t="shared" si="139"/>
        <v>-1.177282982219813</v>
      </c>
      <c r="Q69" s="11">
        <f t="shared" si="139"/>
        <v>0.56808046786899358</v>
      </c>
      <c r="R69" s="11">
        <f t="shared" si="139"/>
        <v>-2.8240030293499365</v>
      </c>
      <c r="S69" s="11">
        <f t="shared" si="139"/>
        <v>-1.2835945783318283</v>
      </c>
      <c r="T69" s="11">
        <f t="shared" si="139"/>
        <v>-0.33635031803591664</v>
      </c>
      <c r="U69" s="11">
        <f t="shared" si="139"/>
        <v>-0.16208810374837096</v>
      </c>
      <c r="V69" s="11">
        <f t="shared" si="139"/>
        <v>1.8727534685329019E-14</v>
      </c>
      <c r="W69" s="11">
        <f t="shared" si="139"/>
        <v>1.0383361253262851</v>
      </c>
      <c r="X69" s="11">
        <f t="shared" si="139"/>
        <v>-0.69582262763973268</v>
      </c>
      <c r="Y69" s="11">
        <f t="shared" si="139"/>
        <v>-1.459021544478238</v>
      </c>
      <c r="Z69" s="11">
        <f t="shared" si="139"/>
        <v>-5.2335194703336612</v>
      </c>
      <c r="AA69" s="11">
        <f t="shared" si="139"/>
        <v>6.9178007159510768</v>
      </c>
      <c r="AB69" s="11">
        <f t="shared" si="139"/>
        <v>1.6043614628799707</v>
      </c>
      <c r="AC69" s="11">
        <f t="shared" si="139"/>
        <v>1.8840737670970051</v>
      </c>
      <c r="AD69" s="11">
        <f t="shared" si="139"/>
        <v>2.673687555911592</v>
      </c>
      <c r="AE69" s="11">
        <f t="shared" si="139"/>
        <v>2.7799300515576819</v>
      </c>
      <c r="AF69" s="11">
        <f t="shared" si="139"/>
        <v>2.1568455688414745</v>
      </c>
      <c r="AG69" s="11">
        <f t="shared" si="139"/>
        <v>2.2803876300706238</v>
      </c>
      <c r="AH69" s="11">
        <f t="shared" si="139"/>
        <v>2.7326492145334238</v>
      </c>
      <c r="AI69" s="11">
        <f t="shared" si="139"/>
        <v>0.18287522057677411</v>
      </c>
      <c r="AJ69" s="11">
        <f t="shared" ref="AJ69:BO69" si="140">AI8/AI$7*AJ39</f>
        <v>1.3039808813019345</v>
      </c>
      <c r="AK69" s="11">
        <f t="shared" si="140"/>
        <v>0.49949148439989166</v>
      </c>
      <c r="AL69" s="11">
        <f t="shared" si="140"/>
        <v>-0.1957222986519247</v>
      </c>
      <c r="AM69" s="11">
        <f t="shared" si="140"/>
        <v>-1.6639381536763158</v>
      </c>
      <c r="AN69" s="11">
        <f t="shared" si="140"/>
        <v>-0.76622698540758893</v>
      </c>
      <c r="AO69" s="11">
        <f t="shared" si="140"/>
        <v>-0.93164014699591147</v>
      </c>
      <c r="AP69" s="11">
        <f t="shared" si="140"/>
        <v>-0.597546125369249</v>
      </c>
      <c r="AQ69" s="11">
        <f t="shared" si="140"/>
        <v>-1.6778593768175281</v>
      </c>
      <c r="AR69" s="11">
        <f t="shared" si="140"/>
        <v>0.71167161156394587</v>
      </c>
      <c r="AS69" s="11">
        <f t="shared" si="140"/>
        <v>-0.41164492466801456</v>
      </c>
      <c r="AT69" s="11">
        <f t="shared" si="140"/>
        <v>-3.7527033714263143E-2</v>
      </c>
      <c r="AU69" s="11">
        <f t="shared" si="140"/>
        <v>-0.78145332476728513</v>
      </c>
      <c r="AV69" s="11">
        <f t="shared" si="140"/>
        <v>-0.94044253610050144</v>
      </c>
      <c r="AW69" s="11">
        <f t="shared" si="140"/>
        <v>-0.72683541323573675</v>
      </c>
      <c r="AX69" s="11">
        <f t="shared" si="140"/>
        <v>-2.5114935185574918</v>
      </c>
      <c r="AY69" s="11">
        <f t="shared" si="140"/>
        <v>-2.5048001074488515</v>
      </c>
      <c r="AZ69" s="11">
        <f t="shared" si="140"/>
        <v>-1.5046392367748762</v>
      </c>
      <c r="BA69" s="11">
        <f t="shared" si="140"/>
        <v>-1.1480974462752245</v>
      </c>
      <c r="BB69" s="11">
        <f t="shared" si="140"/>
        <v>-1.4329663642499744</v>
      </c>
      <c r="BC69" s="11">
        <f t="shared" si="140"/>
        <v>-1.657870089555018</v>
      </c>
      <c r="BD69" s="11">
        <f t="shared" si="140"/>
        <v>-0.94209754103563181</v>
      </c>
      <c r="BE69" s="11">
        <f t="shared" si="140"/>
        <v>-0.61840811498656312</v>
      </c>
      <c r="BF69" s="11">
        <f t="shared" si="140"/>
        <v>-0.34580151125288627</v>
      </c>
      <c r="BG69" s="11">
        <f t="shared" si="140"/>
        <v>-6.9421025651806509E-2</v>
      </c>
      <c r="BH69" s="11">
        <f t="shared" si="140"/>
        <v>7.9624988921709786E-2</v>
      </c>
      <c r="BI69" s="11">
        <f t="shared" si="140"/>
        <v>0.35898284928845148</v>
      </c>
      <c r="BJ69" s="11">
        <f t="shared" si="140"/>
        <v>1.0806767356062903</v>
      </c>
      <c r="BK69" s="11">
        <f t="shared" si="140"/>
        <v>0.7364297057672553</v>
      </c>
      <c r="BL69" s="11">
        <f t="shared" si="140"/>
        <v>1.4278555548669642</v>
      </c>
      <c r="BM69" s="11">
        <f t="shared" si="140"/>
        <v>0.13567122678422949</v>
      </c>
      <c r="BN69" s="11">
        <f t="shared" si="140"/>
        <v>2.7230651303817566</v>
      </c>
      <c r="BO69" s="11">
        <f t="shared" si="140"/>
        <v>1.4076068032463755</v>
      </c>
      <c r="BP69" s="11">
        <f t="shared" ref="BP69:CU69" si="141">BO8/BO$7*BP39</f>
        <v>1.1088031696942435</v>
      </c>
      <c r="BQ69" s="11">
        <f t="shared" si="141"/>
        <v>0.67334155270712803</v>
      </c>
      <c r="BR69" s="11">
        <f t="shared" si="141"/>
        <v>0.76431642412231582</v>
      </c>
      <c r="BS69" s="11">
        <f t="shared" si="141"/>
        <v>1.455572334969544</v>
      </c>
      <c r="BT69" s="11">
        <f t="shared" si="141"/>
        <v>1.236696137615519</v>
      </c>
      <c r="BU69" s="11">
        <f t="shared" si="141"/>
        <v>0.88664389528230736</v>
      </c>
      <c r="BV69" s="11">
        <f t="shared" si="141"/>
        <v>0.33558230751362023</v>
      </c>
      <c r="BW69" s="11">
        <f t="shared" si="141"/>
        <v>4.4810111280801944E-2</v>
      </c>
      <c r="BX69" s="11">
        <f t="shared" si="141"/>
        <v>-0.51052988222213369</v>
      </c>
      <c r="BY69" s="11">
        <f t="shared" si="141"/>
        <v>-0.51953065289285993</v>
      </c>
      <c r="BZ69" s="11">
        <f t="shared" si="141"/>
        <v>-3.8279560423665147</v>
      </c>
      <c r="CA69" s="11">
        <f t="shared" si="141"/>
        <v>-1.5793379105234839</v>
      </c>
      <c r="CB69" s="11">
        <f t="shared" si="141"/>
        <v>-3.0093626743545494</v>
      </c>
      <c r="CC69" s="11">
        <f t="shared" si="141"/>
        <v>-2.0908561821230656</v>
      </c>
      <c r="CD69" s="11">
        <f t="shared" si="141"/>
        <v>-1.5193778705310517</v>
      </c>
      <c r="CE69" s="11">
        <f t="shared" si="141"/>
        <v>-0.78804784869189748</v>
      </c>
      <c r="CF69" s="11">
        <f t="shared" si="141"/>
        <v>-0.37120514773291974</v>
      </c>
      <c r="CG69" s="11">
        <f t="shared" si="141"/>
        <v>9.5651840022733282E-3</v>
      </c>
      <c r="CH69" s="11">
        <f t="shared" si="141"/>
        <v>0.2399092784353874</v>
      </c>
      <c r="CI69" s="11">
        <f t="shared" si="141"/>
        <v>0.14279391925749749</v>
      </c>
      <c r="CJ69" s="11">
        <f t="shared" si="141"/>
        <v>0.86891119123873717</v>
      </c>
      <c r="CK69" s="11">
        <f t="shared" si="141"/>
        <v>1.0103907939520418</v>
      </c>
      <c r="CL69" s="11">
        <f t="shared" si="141"/>
        <v>0.76106358172381872</v>
      </c>
      <c r="CM69" s="11">
        <f t="shared" si="141"/>
        <v>0.54590374439700295</v>
      </c>
      <c r="CN69" s="11">
        <f t="shared" si="141"/>
        <v>1.0600857434063964</v>
      </c>
      <c r="CO69" s="11">
        <f t="shared" si="141"/>
        <v>0.88756110222915907</v>
      </c>
      <c r="CP69" s="11">
        <f t="shared" si="141"/>
        <v>0.91195478935438135</v>
      </c>
      <c r="CQ69" s="11">
        <f t="shared" si="141"/>
        <v>0.63205394442018881</v>
      </c>
      <c r="CR69" s="11">
        <f t="shared" si="141"/>
        <v>0.32522247673410837</v>
      </c>
      <c r="CS69" s="11">
        <f t="shared" si="141"/>
        <v>0.45936114185437382</v>
      </c>
      <c r="CT69" s="11">
        <f t="shared" si="141"/>
        <v>0.16893557435777909</v>
      </c>
      <c r="CU69" s="11">
        <f t="shared" si="141"/>
        <v>0.15861215381399801</v>
      </c>
      <c r="CV69" s="11">
        <f t="shared" ref="CV69:EA69" si="142">CU8/CU$7*CV39</f>
        <v>0.32516372225425977</v>
      </c>
      <c r="CW69" s="11">
        <f t="shared" si="142"/>
        <v>0.96002993764967925</v>
      </c>
      <c r="CX69" s="11">
        <f t="shared" si="142"/>
        <v>0.82378338131831241</v>
      </c>
      <c r="CY69" s="11">
        <f t="shared" si="142"/>
        <v>0.76493062355240171</v>
      </c>
      <c r="CZ69" s="11">
        <f t="shared" si="142"/>
        <v>0.27302378571170949</v>
      </c>
      <c r="DA69" s="11">
        <f t="shared" si="142"/>
        <v>0.40756847425344883</v>
      </c>
      <c r="DB69" s="11">
        <f t="shared" si="142"/>
        <v>0.20933288957350205</v>
      </c>
      <c r="DC69" s="11">
        <f t="shared" si="142"/>
        <v>0.44300122645339352</v>
      </c>
      <c r="DD69" s="11">
        <f t="shared" si="142"/>
        <v>0.28082823337888735</v>
      </c>
      <c r="DE69" s="11">
        <f t="shared" si="142"/>
        <v>-0.10540184984497716</v>
      </c>
      <c r="DF69" s="11">
        <f t="shared" si="142"/>
        <v>-0.36828980081201285</v>
      </c>
      <c r="DG69" s="11">
        <f t="shared" si="142"/>
        <v>-7.2186167436844487E-2</v>
      </c>
      <c r="DH69" s="11">
        <f t="shared" si="142"/>
        <v>-3.989855946121313E-2</v>
      </c>
      <c r="DI69" s="11">
        <f t="shared" si="142"/>
        <v>-0.55486888024286951</v>
      </c>
      <c r="DJ69" s="11">
        <f t="shared" si="142"/>
        <v>0.10287781138216243</v>
      </c>
      <c r="DK69" s="11">
        <f t="shared" si="142"/>
        <v>0.62178665915870657</v>
      </c>
      <c r="DL69" s="11">
        <f t="shared" si="142"/>
        <v>0.44915857209544585</v>
      </c>
      <c r="DM69" s="11">
        <f t="shared" si="142"/>
        <v>0.48708614507596915</v>
      </c>
      <c r="DN69" s="11">
        <f t="shared" si="142"/>
        <v>0.90809933369516638</v>
      </c>
      <c r="DO69" s="11">
        <f t="shared" si="142"/>
        <v>9.9955843974646616E-2</v>
      </c>
      <c r="DP69" s="11">
        <f t="shared" si="142"/>
        <v>0.56575402368267713</v>
      </c>
      <c r="DQ69" s="11">
        <f t="shared" si="142"/>
        <v>5.3159121894217169E-2</v>
      </c>
      <c r="DR69" s="11">
        <f t="shared" si="142"/>
        <v>7.5247069030275355E-3</v>
      </c>
      <c r="DS69" s="11">
        <f t="shared" si="142"/>
        <v>-8.9717920893825201E-2</v>
      </c>
      <c r="DT69" s="42">
        <f t="shared" si="142"/>
        <v>-4.9367647609025704</v>
      </c>
      <c r="DU69" s="42">
        <f t="shared" si="142"/>
        <v>0.37419978335289494</v>
      </c>
      <c r="DV69" s="42">
        <f t="shared" si="142"/>
        <v>-0.40405833142930359</v>
      </c>
      <c r="DW69" s="11">
        <f t="shared" si="142"/>
        <v>-0.57405960151514757</v>
      </c>
      <c r="DX69" s="11">
        <f t="shared" si="142"/>
        <v>-8.0869321378209555E-2</v>
      </c>
      <c r="DY69" s="11">
        <f t="shared" si="142"/>
        <v>0</v>
      </c>
      <c r="DZ69" s="11">
        <f t="shared" si="142"/>
        <v>0.72529165200137324</v>
      </c>
      <c r="EA69" s="11">
        <f t="shared" si="142"/>
        <v>-0.13766478623887318</v>
      </c>
      <c r="EB69" s="11">
        <f t="shared" ref="EB69:FJ69" si="143">EA8/EA$7*EB39</f>
        <v>0.51188981304451342</v>
      </c>
      <c r="EC69" s="11">
        <f t="shared" si="143"/>
        <v>0.89291386426884378</v>
      </c>
      <c r="ED69" s="11">
        <f t="shared" si="143"/>
        <v>0.33258158104438901</v>
      </c>
      <c r="EE69" s="11">
        <f t="shared" si="143"/>
        <v>-5.2459219588251359E-2</v>
      </c>
      <c r="EF69" s="11">
        <f t="shared" si="143"/>
        <v>-7.4805953571355221E-2</v>
      </c>
      <c r="EG69" s="11">
        <f t="shared" si="143"/>
        <v>-0.1118983378357199</v>
      </c>
      <c r="EH69" s="11">
        <f t="shared" si="143"/>
        <v>-3.7470064008577698E-2</v>
      </c>
      <c r="EI69" s="11">
        <f t="shared" si="143"/>
        <v>6.0083377014765384E-2</v>
      </c>
      <c r="EJ69" s="11">
        <f t="shared" si="143"/>
        <v>8.9703733527930984E-2</v>
      </c>
      <c r="EK69" s="11">
        <f t="shared" si="143"/>
        <v>-0.14050077378155804</v>
      </c>
      <c r="EL69" s="11">
        <f t="shared" si="143"/>
        <v>-3.045044354388847</v>
      </c>
      <c r="EM69" s="12">
        <f t="shared" si="143"/>
        <v>1.5172505909131893</v>
      </c>
      <c r="EN69" s="12">
        <f t="shared" si="143"/>
        <v>-0.10289233891870878</v>
      </c>
      <c r="EO69" s="12">
        <f t="shared" si="143"/>
        <v>6.0812030724203313E-3</v>
      </c>
      <c r="EP69" s="12">
        <f t="shared" si="143"/>
        <v>-4.516006260931283E-2</v>
      </c>
      <c r="EQ69" s="12">
        <f t="shared" si="143"/>
        <v>-3.4928988692731922E-2</v>
      </c>
      <c r="ER69" s="12">
        <f t="shared" si="143"/>
        <v>0.12920827590513398</v>
      </c>
      <c r="ES69" s="12">
        <f t="shared" si="143"/>
        <v>0.10264451708970965</v>
      </c>
      <c r="ET69" s="12">
        <f t="shared" si="143"/>
        <v>7.1506801382287696E-2</v>
      </c>
      <c r="EU69" s="12">
        <f t="shared" si="143"/>
        <v>0.12252916691615602</v>
      </c>
      <c r="EV69" s="12">
        <f t="shared" si="143"/>
        <v>0.12450543738442055</v>
      </c>
      <c r="EW69" s="12">
        <f t="shared" si="143"/>
        <v>0.1324913059197588</v>
      </c>
      <c r="EX69" s="12">
        <f t="shared" si="143"/>
        <v>0.12295261099843788</v>
      </c>
      <c r="EY69" s="12">
        <f t="shared" si="143"/>
        <v>0.14653100478703279</v>
      </c>
      <c r="EZ69" s="12">
        <f t="shared" si="143"/>
        <v>0.15424094225011475</v>
      </c>
      <c r="FA69" s="12">
        <f t="shared" si="143"/>
        <v>0.19791160397119853</v>
      </c>
      <c r="FB69" s="12">
        <f t="shared" si="143"/>
        <v>0.22619833548963594</v>
      </c>
      <c r="FC69" s="12">
        <f t="shared" si="143"/>
        <v>0.20926485039363676</v>
      </c>
      <c r="FD69" s="12">
        <f t="shared" si="143"/>
        <v>0.27677888644422494</v>
      </c>
      <c r="FE69" s="12">
        <f t="shared" si="143"/>
        <v>0.23993223338250622</v>
      </c>
      <c r="FF69" s="12">
        <f t="shared" si="143"/>
        <v>0.25768914040858393</v>
      </c>
      <c r="FG69" s="12">
        <f t="shared" si="143"/>
        <v>0.17807879377083397</v>
      </c>
      <c r="FH69" s="12">
        <f t="shared" si="143"/>
        <v>0.15761704328490675</v>
      </c>
      <c r="FI69" s="12">
        <f t="shared" si="143"/>
        <v>0.15793520308091882</v>
      </c>
      <c r="FJ69" s="12">
        <f t="shared" si="143"/>
        <v>0.15024133236552817</v>
      </c>
    </row>
    <row r="70" spans="2:166" x14ac:dyDescent="0.2">
      <c r="B70" t="str">
        <f t="shared" si="133"/>
        <v xml:space="preserve">   Mining, Logging and Construction</v>
      </c>
      <c r="C70" s="11"/>
      <c r="D70" s="11">
        <f t="shared" ref="D70:AI70" si="144">C9/C$7*D40</f>
        <v>0.80371733592452965</v>
      </c>
      <c r="E70" s="11">
        <f t="shared" si="144"/>
        <v>0</v>
      </c>
      <c r="F70" s="11">
        <f t="shared" si="144"/>
        <v>-1.0925349844807763</v>
      </c>
      <c r="G70" s="11">
        <f t="shared" si="144"/>
        <v>-0.1894376033309301</v>
      </c>
      <c r="H70" s="11">
        <f t="shared" si="144"/>
        <v>-0.18998057561199008</v>
      </c>
      <c r="I70" s="11">
        <f t="shared" si="144"/>
        <v>0.24363992472780971</v>
      </c>
      <c r="J70" s="11">
        <f t="shared" si="144"/>
        <v>0.12010660181225796</v>
      </c>
      <c r="K70" s="11">
        <f t="shared" si="144"/>
        <v>0.21780461682657823</v>
      </c>
      <c r="L70" s="11">
        <f t="shared" si="144"/>
        <v>0.47609214051868248</v>
      </c>
      <c r="M70" s="11">
        <f t="shared" si="144"/>
        <v>-0.23257665354822479</v>
      </c>
      <c r="N70" s="11">
        <f t="shared" si="144"/>
        <v>-0.28971107919693562</v>
      </c>
      <c r="O70" s="11">
        <f t="shared" si="144"/>
        <v>-0.42377224240367056</v>
      </c>
      <c r="P70" s="11">
        <f t="shared" si="144"/>
        <v>-0.55427575156011333</v>
      </c>
      <c r="Q70" s="11">
        <f t="shared" si="144"/>
        <v>2.3487874273556017E-2</v>
      </c>
      <c r="R70" s="11">
        <f t="shared" si="144"/>
        <v>-2.306821252517708E-2</v>
      </c>
      <c r="S70" s="11">
        <f t="shared" si="144"/>
        <v>-0.15074510891192586</v>
      </c>
      <c r="T70" s="11">
        <f t="shared" si="144"/>
        <v>-5.809159725288187E-2</v>
      </c>
      <c r="U70" s="11">
        <f t="shared" si="144"/>
        <v>-9.2263905136955746E-2</v>
      </c>
      <c r="V70" s="11">
        <f t="shared" si="144"/>
        <v>0.27106292404647481</v>
      </c>
      <c r="W70" s="11">
        <f t="shared" si="144"/>
        <v>0.12717255207345393</v>
      </c>
      <c r="X70" s="11">
        <f t="shared" si="144"/>
        <v>0</v>
      </c>
      <c r="Y70" s="11">
        <f t="shared" si="144"/>
        <v>0</v>
      </c>
      <c r="Z70" s="11">
        <f t="shared" si="144"/>
        <v>-0.34202334209366209</v>
      </c>
      <c r="AA70" s="11">
        <f t="shared" si="144"/>
        <v>0.47183144834110291</v>
      </c>
      <c r="AB70" s="11">
        <f t="shared" si="144"/>
        <v>0.28409070415509652</v>
      </c>
      <c r="AC70" s="11">
        <f t="shared" si="144"/>
        <v>0.3278530373001734</v>
      </c>
      <c r="AD70" s="11">
        <f t="shared" si="144"/>
        <v>0.68656971279692292</v>
      </c>
      <c r="AE70" s="11">
        <f t="shared" si="144"/>
        <v>0.84097234037239699</v>
      </c>
      <c r="AF70" s="11">
        <f t="shared" si="144"/>
        <v>0.19353534301360617</v>
      </c>
      <c r="AG70" s="11">
        <f t="shared" si="144"/>
        <v>0.27563810024815399</v>
      </c>
      <c r="AH70" s="11">
        <f t="shared" si="144"/>
        <v>0.84909702565779721</v>
      </c>
      <c r="AI70" s="11">
        <f t="shared" si="144"/>
        <v>2.0284856448624398E-2</v>
      </c>
      <c r="AJ70" s="11">
        <f t="shared" ref="AJ70:BO70" si="145">AI9/AI$7*AJ40</f>
        <v>0.59599170329416895</v>
      </c>
      <c r="AK70" s="11">
        <f t="shared" si="145"/>
        <v>0.54439402376207879</v>
      </c>
      <c r="AL70" s="11">
        <f t="shared" si="145"/>
        <v>0.66661737244945463</v>
      </c>
      <c r="AM70" s="11">
        <f t="shared" si="145"/>
        <v>0.20738503165994021</v>
      </c>
      <c r="AN70" s="11">
        <f t="shared" si="145"/>
        <v>0.53259749702667003</v>
      </c>
      <c r="AO70" s="11">
        <f t="shared" si="145"/>
        <v>0.58178970212413972</v>
      </c>
      <c r="AP70" s="11">
        <f t="shared" si="145"/>
        <v>0.40328623950621068</v>
      </c>
      <c r="AQ70" s="11">
        <f t="shared" si="145"/>
        <v>0.47059192576899361</v>
      </c>
      <c r="AR70" s="11">
        <f t="shared" si="145"/>
        <v>0.31931974137896552</v>
      </c>
      <c r="AS70" s="11">
        <f t="shared" si="145"/>
        <v>4.7289440593069387E-2</v>
      </c>
      <c r="AT70" s="11">
        <f t="shared" si="145"/>
        <v>0.43375204675725632</v>
      </c>
      <c r="AU70" s="11">
        <f t="shared" si="145"/>
        <v>-4.6548980231680602E-2</v>
      </c>
      <c r="AV70" s="11">
        <f t="shared" si="145"/>
        <v>-0.67467968147740776</v>
      </c>
      <c r="AW70" s="11">
        <f t="shared" si="145"/>
        <v>-0.39627896913379868</v>
      </c>
      <c r="AX70" s="11">
        <f t="shared" si="145"/>
        <v>-0.95783110587847586</v>
      </c>
      <c r="AY70" s="11">
        <f t="shared" si="145"/>
        <v>-0.10606963569760562</v>
      </c>
      <c r="AZ70" s="11">
        <f t="shared" si="145"/>
        <v>-0.48541420280259506</v>
      </c>
      <c r="BA70" s="11">
        <f t="shared" si="145"/>
        <v>2.9719587676670271E-2</v>
      </c>
      <c r="BB70" s="11">
        <f t="shared" si="145"/>
        <v>-0.25202710826273084</v>
      </c>
      <c r="BC70" s="11">
        <f t="shared" si="145"/>
        <v>-0.29090775561491655</v>
      </c>
      <c r="BD70" s="11">
        <f t="shared" si="145"/>
        <v>-9.9145470740438103E-3</v>
      </c>
      <c r="BE70" s="11">
        <f t="shared" si="145"/>
        <v>3.9923669262308101E-2</v>
      </c>
      <c r="BF70" s="11">
        <f t="shared" si="145"/>
        <v>0.27371202880297307</v>
      </c>
      <c r="BG70" s="11">
        <f t="shared" si="145"/>
        <v>0.25241812775434014</v>
      </c>
      <c r="BH70" s="11">
        <f t="shared" si="145"/>
        <v>9.9416095461816005E-3</v>
      </c>
      <c r="BI70" s="11">
        <f t="shared" si="145"/>
        <v>0.11961964680106014</v>
      </c>
      <c r="BJ70" s="11">
        <f t="shared" si="145"/>
        <v>0.5830334486776495</v>
      </c>
      <c r="BK70" s="11">
        <f t="shared" si="145"/>
        <v>0.2587499670277188</v>
      </c>
      <c r="BL70" s="11">
        <f t="shared" si="145"/>
        <v>0.50281573199551222</v>
      </c>
      <c r="BM70" s="11">
        <f t="shared" si="145"/>
        <v>0.76900550814175739</v>
      </c>
      <c r="BN70" s="11">
        <f t="shared" si="145"/>
        <v>0.77333348372396193</v>
      </c>
      <c r="BO70" s="11">
        <f t="shared" si="145"/>
        <v>0.70175839441799592</v>
      </c>
      <c r="BP70" s="11">
        <f t="shared" ref="BP70:CU70" si="146">BO9/BO$7*BP40</f>
        <v>0.68570599916885011</v>
      </c>
      <c r="BQ70" s="11">
        <f t="shared" si="146"/>
        <v>0.28514498542569422</v>
      </c>
      <c r="BR70" s="11">
        <f t="shared" si="146"/>
        <v>0.27355715051781654</v>
      </c>
      <c r="BS70" s="11">
        <f t="shared" si="146"/>
        <v>1.0252779894049495</v>
      </c>
      <c r="BT70" s="11">
        <f t="shared" si="146"/>
        <v>0.96163056257946355</v>
      </c>
      <c r="BU70" s="11">
        <f t="shared" si="146"/>
        <v>0.23891230810606878</v>
      </c>
      <c r="BV70" s="11">
        <f t="shared" si="146"/>
        <v>9.0122285898615751E-3</v>
      </c>
      <c r="BW70" s="11">
        <f t="shared" si="146"/>
        <v>-0.22110399631193922</v>
      </c>
      <c r="BX70" s="11">
        <f t="shared" si="146"/>
        <v>-0.4423891231689015</v>
      </c>
      <c r="BY70" s="11">
        <f t="shared" si="146"/>
        <v>-0.45092956144503926</v>
      </c>
      <c r="BZ70" s="11">
        <f t="shared" si="146"/>
        <v>-1.3753492486478911</v>
      </c>
      <c r="CA70" s="11">
        <f t="shared" si="146"/>
        <v>-1.9849751399365501</v>
      </c>
      <c r="CB70" s="11">
        <f t="shared" si="146"/>
        <v>-1.5273244433114632</v>
      </c>
      <c r="CC70" s="11">
        <f t="shared" si="146"/>
        <v>-1.137968105247678</v>
      </c>
      <c r="CD70" s="11">
        <f t="shared" si="146"/>
        <v>-0.88625680622940561</v>
      </c>
      <c r="CE70" s="11">
        <f t="shared" si="146"/>
        <v>-0.56687682360226033</v>
      </c>
      <c r="CF70" s="11">
        <f t="shared" si="146"/>
        <v>-0.35476658820664009</v>
      </c>
      <c r="CG70" s="11">
        <f t="shared" si="146"/>
        <v>-6.6586652018964104E-2</v>
      </c>
      <c r="CH70" s="11">
        <f t="shared" si="146"/>
        <v>-0.16011395105106344</v>
      </c>
      <c r="CI70" s="11">
        <f t="shared" si="146"/>
        <v>-0.44767384623907464</v>
      </c>
      <c r="CJ70" s="11">
        <f t="shared" si="146"/>
        <v>-9.449722897382086E-3</v>
      </c>
      <c r="CK70" s="11">
        <f t="shared" si="146"/>
        <v>0.11383013294492983</v>
      </c>
      <c r="CL70" s="11">
        <f t="shared" si="146"/>
        <v>0</v>
      </c>
      <c r="CM70" s="11">
        <f t="shared" si="146"/>
        <v>8.4223911122888309E-2</v>
      </c>
      <c r="CN70" s="11">
        <f t="shared" si="146"/>
        <v>0.50008495032544797</v>
      </c>
      <c r="CO70" s="11">
        <f t="shared" si="146"/>
        <v>0.33864367195421385</v>
      </c>
      <c r="CP70" s="11">
        <f t="shared" si="146"/>
        <v>0.54197866790906835</v>
      </c>
      <c r="CQ70" s="11">
        <f t="shared" si="146"/>
        <v>0.41010781836128479</v>
      </c>
      <c r="CR70" s="11">
        <f t="shared" si="146"/>
        <v>0.30289881349477565</v>
      </c>
      <c r="CS70" s="11">
        <f t="shared" si="146"/>
        <v>0.55758724190138598</v>
      </c>
      <c r="CT70" s="11">
        <f t="shared" si="146"/>
        <v>0.20691018935191408</v>
      </c>
      <c r="CU70" s="11">
        <f t="shared" si="146"/>
        <v>0.32378894887781295</v>
      </c>
      <c r="CV70" s="11">
        <f t="shared" ref="CV70:EA70" si="147">CU9/CU$7*CV40</f>
        <v>0.27598249809632752</v>
      </c>
      <c r="CW70" s="11">
        <f t="shared" si="147"/>
        <v>0.8396485464828084</v>
      </c>
      <c r="CX70" s="11">
        <f t="shared" si="147"/>
        <v>0.83813338200026588</v>
      </c>
      <c r="CY70" s="11">
        <f t="shared" si="147"/>
        <v>0.64236794496839611</v>
      </c>
      <c r="CZ70" s="11">
        <f t="shared" si="147"/>
        <v>0.38282309117329677</v>
      </c>
      <c r="DA70" s="11">
        <f t="shared" si="147"/>
        <v>0.17019671434723777</v>
      </c>
      <c r="DB70" s="11">
        <f t="shared" si="147"/>
        <v>0.35849796354541508</v>
      </c>
      <c r="DC70" s="11">
        <f t="shared" si="147"/>
        <v>0.59348449884426668</v>
      </c>
      <c r="DD70" s="11">
        <f t="shared" si="147"/>
        <v>0.42172157300072871</v>
      </c>
      <c r="DE70" s="11">
        <f t="shared" si="147"/>
        <v>0.35769699665281424</v>
      </c>
      <c r="DF70" s="11">
        <f t="shared" si="147"/>
        <v>0.23786522722679068</v>
      </c>
      <c r="DG70" s="11">
        <f t="shared" si="147"/>
        <v>0.33659083053848854</v>
      </c>
      <c r="DH70" s="11">
        <f t="shared" si="147"/>
        <v>0.21048925578529737</v>
      </c>
      <c r="DI70" s="11">
        <f t="shared" si="147"/>
        <v>0.10368304290150891</v>
      </c>
      <c r="DJ70" s="11">
        <f t="shared" si="147"/>
        <v>0.26492619983831978</v>
      </c>
      <c r="DK70" s="11">
        <f t="shared" si="147"/>
        <v>0.55260852328097654</v>
      </c>
      <c r="DL70" s="11">
        <f t="shared" si="147"/>
        <v>0.27756357639026086</v>
      </c>
      <c r="DM70" s="11">
        <f t="shared" si="147"/>
        <v>0.2603811089198958</v>
      </c>
      <c r="DN70" s="11">
        <f t="shared" si="147"/>
        <v>0.29106136032222063</v>
      </c>
      <c r="DO70" s="11">
        <f t="shared" si="147"/>
        <v>-0.32310438705614053</v>
      </c>
      <c r="DP70" s="11">
        <f t="shared" si="147"/>
        <v>0.34365518642091941</v>
      </c>
      <c r="DQ70" s="11">
        <f t="shared" si="147"/>
        <v>6.8553606482418636E-2</v>
      </c>
      <c r="DR70" s="11">
        <f t="shared" si="147"/>
        <v>1.5060994474934508E-2</v>
      </c>
      <c r="DS70" s="11">
        <f t="shared" si="147"/>
        <v>0.10560395630677519</v>
      </c>
      <c r="DT70" s="42">
        <f t="shared" si="147"/>
        <v>-2.3391652179673508</v>
      </c>
      <c r="DU70" s="42">
        <f t="shared" si="147"/>
        <v>2.2347524588741186</v>
      </c>
      <c r="DV70" s="42">
        <f t="shared" si="147"/>
        <v>0.61785349767378051</v>
      </c>
      <c r="DW70" s="11">
        <f t="shared" si="147"/>
        <v>7.3135138622891699E-2</v>
      </c>
      <c r="DX70" s="11">
        <f t="shared" si="147"/>
        <v>0.29684115235109104</v>
      </c>
      <c r="DY70" s="11">
        <f t="shared" si="147"/>
        <v>7.2214723703700176E-2</v>
      </c>
      <c r="DZ70" s="11">
        <f t="shared" si="147"/>
        <v>0.23805138652003555</v>
      </c>
      <c r="EA70" s="11">
        <f t="shared" si="147"/>
        <v>-0.38947131815626562</v>
      </c>
      <c r="EB70" s="11">
        <f t="shared" ref="EB70:FJ70" si="148">EA9/EA$7*EB40</f>
        <v>0.3040727080974992</v>
      </c>
      <c r="EC70" s="11">
        <f t="shared" si="148"/>
        <v>0.43624773069938338</v>
      </c>
      <c r="ED70" s="11">
        <f t="shared" si="148"/>
        <v>1.4999718191726271E-2</v>
      </c>
      <c r="EE70" s="11">
        <f t="shared" si="148"/>
        <v>-0.11918218094656693</v>
      </c>
      <c r="EF70" s="11">
        <f t="shared" si="148"/>
        <v>-0.27980614005369814</v>
      </c>
      <c r="EG70" s="11">
        <f t="shared" si="148"/>
        <v>-0.42219950364329029</v>
      </c>
      <c r="EH70" s="11">
        <f t="shared" si="148"/>
        <v>-0.40177405918537373</v>
      </c>
      <c r="EI70" s="11">
        <f t="shared" si="148"/>
        <v>-0.18517617382114743</v>
      </c>
      <c r="EJ70" s="11">
        <f t="shared" si="148"/>
        <v>-0.11837975542833326</v>
      </c>
      <c r="EK70" s="11">
        <f t="shared" si="148"/>
        <v>-0.14698364705614284</v>
      </c>
      <c r="EL70" s="11">
        <f t="shared" si="148"/>
        <v>-0.389051891233265</v>
      </c>
      <c r="EM70" s="12">
        <f t="shared" si="148"/>
        <v>-0.13946169134372308</v>
      </c>
      <c r="EN70" s="12">
        <f t="shared" si="148"/>
        <v>-0.12348330112552205</v>
      </c>
      <c r="EO70" s="12">
        <f t="shared" si="148"/>
        <v>-1.5631608594552052E-2</v>
      </c>
      <c r="EP70" s="12">
        <f t="shared" si="148"/>
        <v>-2.9147519448396844E-2</v>
      </c>
      <c r="EQ70" s="12">
        <f t="shared" si="148"/>
        <v>-5.5478313555279955E-2</v>
      </c>
      <c r="ER70" s="12">
        <f t="shared" si="148"/>
        <v>-2.7517687026485046E-2</v>
      </c>
      <c r="ES70" s="12">
        <f t="shared" si="148"/>
        <v>-1.5569471376939793E-2</v>
      </c>
      <c r="ET70" s="12">
        <f t="shared" si="148"/>
        <v>8.7306521433500629E-3</v>
      </c>
      <c r="EU70" s="12">
        <f t="shared" si="148"/>
        <v>3.173947462199582E-2</v>
      </c>
      <c r="EV70" s="12">
        <f t="shared" si="148"/>
        <v>2.7559549428647221E-2</v>
      </c>
      <c r="EW70" s="12">
        <f t="shared" si="148"/>
        <v>6.7431351428075006E-2</v>
      </c>
      <c r="EX70" s="12">
        <f t="shared" si="148"/>
        <v>8.5304858557917848E-2</v>
      </c>
      <c r="EY70" s="12">
        <f t="shared" si="148"/>
        <v>9.2794991888352357E-2</v>
      </c>
      <c r="EZ70" s="12">
        <f t="shared" si="148"/>
        <v>9.3098987411856293E-2</v>
      </c>
      <c r="FA70" s="12">
        <f t="shared" si="148"/>
        <v>0.13806501635863136</v>
      </c>
      <c r="FB70" s="12">
        <f t="shared" si="148"/>
        <v>0.16119705769734044</v>
      </c>
      <c r="FC70" s="12">
        <f t="shared" si="148"/>
        <v>0.13151587169751722</v>
      </c>
      <c r="FD70" s="12">
        <f t="shared" si="148"/>
        <v>0.16243035714037488</v>
      </c>
      <c r="FE70" s="12">
        <f t="shared" si="148"/>
        <v>0.12216951831890942</v>
      </c>
      <c r="FF70" s="12">
        <f t="shared" si="148"/>
        <v>0.14680039985372978</v>
      </c>
      <c r="FG70" s="12">
        <f t="shared" si="148"/>
        <v>0.11788322089342564</v>
      </c>
      <c r="FH70" s="12">
        <f t="shared" si="148"/>
        <v>0.10562919768642809</v>
      </c>
      <c r="FI70" s="12">
        <f t="shared" si="148"/>
        <v>0.10439441740214288</v>
      </c>
      <c r="FJ70" s="12">
        <f t="shared" si="148"/>
        <v>0.10597992827922499</v>
      </c>
    </row>
    <row r="71" spans="2:166" x14ac:dyDescent="0.2">
      <c r="B71" t="str">
        <f t="shared" si="133"/>
        <v xml:space="preserve">   Manufacturing</v>
      </c>
      <c r="C71" s="11"/>
      <c r="D71" s="11">
        <f t="shared" ref="D71:AI71" si="149">C10/C$7*D41</f>
        <v>-0.38568242755456084</v>
      </c>
      <c r="E71" s="11">
        <f t="shared" si="149"/>
        <v>0.59636190110772858</v>
      </c>
      <c r="F71" s="11">
        <f t="shared" si="149"/>
        <v>-1.0944525984011901</v>
      </c>
      <c r="G71" s="11">
        <f t="shared" si="149"/>
        <v>-0.7792102439291605</v>
      </c>
      <c r="H71" s="11">
        <f t="shared" si="149"/>
        <v>-0.14392476053656503</v>
      </c>
      <c r="I71" s="11">
        <f t="shared" si="149"/>
        <v>0.64335217160286851</v>
      </c>
      <c r="J71" s="11">
        <f t="shared" si="149"/>
        <v>-0.84324281140790003</v>
      </c>
      <c r="K71" s="11">
        <f t="shared" si="149"/>
        <v>-0.29638811614091354</v>
      </c>
      <c r="L71" s="11">
        <f t="shared" si="149"/>
        <v>-0.2707197511487297</v>
      </c>
      <c r="M71" s="11">
        <f t="shared" si="149"/>
        <v>-0.49104019951215372</v>
      </c>
      <c r="N71" s="11">
        <f t="shared" si="149"/>
        <v>-1.220700307643207</v>
      </c>
      <c r="O71" s="11">
        <f t="shared" si="149"/>
        <v>-1.3516590968139961</v>
      </c>
      <c r="P71" s="11">
        <f t="shared" si="149"/>
        <v>-0.61558048348572003</v>
      </c>
      <c r="Q71" s="11">
        <f t="shared" si="149"/>
        <v>0.5457009496002051</v>
      </c>
      <c r="R71" s="11">
        <f t="shared" si="149"/>
        <v>-2.7608245160433365</v>
      </c>
      <c r="S71" s="11">
        <f t="shared" si="149"/>
        <v>-1.1303815613775341</v>
      </c>
      <c r="T71" s="11">
        <f t="shared" si="149"/>
        <v>-0.27820454964137004</v>
      </c>
      <c r="U71" s="11">
        <f t="shared" si="149"/>
        <v>-6.9552904564626344E-2</v>
      </c>
      <c r="V71" s="11">
        <f t="shared" si="149"/>
        <v>-0.26418676289581805</v>
      </c>
      <c r="W71" s="11">
        <f t="shared" si="149"/>
        <v>0.912702919988714</v>
      </c>
      <c r="X71" s="11">
        <f t="shared" si="149"/>
        <v>-0.69298820543430217</v>
      </c>
      <c r="Y71" s="11">
        <f t="shared" si="149"/>
        <v>-1.4461255612384905</v>
      </c>
      <c r="Z71" s="11">
        <f t="shared" si="149"/>
        <v>-4.7841093772405303</v>
      </c>
      <c r="AA71" s="11">
        <f t="shared" si="149"/>
        <v>6.6049939917836333</v>
      </c>
      <c r="AB71" s="11">
        <f t="shared" si="149"/>
        <v>1.3216012133551038</v>
      </c>
      <c r="AC71" s="11">
        <f t="shared" si="149"/>
        <v>1.5581070186523183</v>
      </c>
      <c r="AD71" s="11">
        <f t="shared" si="149"/>
        <v>1.9871598933436883</v>
      </c>
      <c r="AE71" s="11">
        <f t="shared" si="149"/>
        <v>1.9408264928643333</v>
      </c>
      <c r="AF71" s="11">
        <f t="shared" si="149"/>
        <v>1.9739737294362165</v>
      </c>
      <c r="AG71" s="11">
        <f t="shared" si="149"/>
        <v>2.0120073758531922</v>
      </c>
      <c r="AH71" s="11">
        <f t="shared" si="149"/>
        <v>1.8863228460508348</v>
      </c>
      <c r="AI71" s="11">
        <f t="shared" si="149"/>
        <v>0.16264585459564807</v>
      </c>
      <c r="AJ71" s="11">
        <f t="shared" ref="AJ71:BO71" si="150">AI10/AI$7*AJ41</f>
        <v>0.71449368492408094</v>
      </c>
      <c r="AK71" s="11">
        <f t="shared" si="150"/>
        <v>-2.9695290238645214E-2</v>
      </c>
      <c r="AL71" s="11">
        <f t="shared" si="150"/>
        <v>-0.81870467142345205</v>
      </c>
      <c r="AM71" s="11">
        <f t="shared" si="150"/>
        <v>-1.8340043458280133</v>
      </c>
      <c r="AN71" s="11">
        <f t="shared" si="150"/>
        <v>-1.251547481187866</v>
      </c>
      <c r="AO71" s="11">
        <f t="shared" si="150"/>
        <v>-1.4527210240943684</v>
      </c>
      <c r="AP71" s="11">
        <f t="shared" si="150"/>
        <v>-0.97205144420119738</v>
      </c>
      <c r="AQ71" s="11">
        <f t="shared" si="150"/>
        <v>-2.0665070642998202</v>
      </c>
      <c r="AR71" s="11">
        <f t="shared" si="150"/>
        <v>0.39323770103223782</v>
      </c>
      <c r="AS71" s="11">
        <f t="shared" si="150"/>
        <v>-0.45621188186831418</v>
      </c>
      <c r="AT71" s="11">
        <f t="shared" si="150"/>
        <v>-0.45414892469673152</v>
      </c>
      <c r="AU71" s="11">
        <f t="shared" si="150"/>
        <v>-0.73123779811530409</v>
      </c>
      <c r="AV71" s="11">
        <f t="shared" si="150"/>
        <v>-0.25181045900964266</v>
      </c>
      <c r="AW71" s="11">
        <f t="shared" si="150"/>
        <v>-0.3277901843635293</v>
      </c>
      <c r="AX71" s="11">
        <f t="shared" si="150"/>
        <v>-1.5502294521615103</v>
      </c>
      <c r="AY71" s="11">
        <f t="shared" si="150"/>
        <v>-2.3546631920630068</v>
      </c>
      <c r="AZ71" s="11">
        <f t="shared" si="150"/>
        <v>-1.019218815674013</v>
      </c>
      <c r="BA71" s="11">
        <f t="shared" si="150"/>
        <v>-1.162625021419829</v>
      </c>
      <c r="BB71" s="11">
        <f t="shared" si="150"/>
        <v>-1.1763678119708034</v>
      </c>
      <c r="BC71" s="11">
        <f t="shared" si="150"/>
        <v>-1.3603898220709822</v>
      </c>
      <c r="BD71" s="11">
        <f t="shared" si="150"/>
        <v>-0.92294988111427267</v>
      </c>
      <c r="BE71" s="11">
        <f t="shared" si="150"/>
        <v>-0.65217481665991361</v>
      </c>
      <c r="BF71" s="11">
        <f t="shared" si="150"/>
        <v>-0.60453661421705518</v>
      </c>
      <c r="BG71" s="11">
        <f t="shared" si="150"/>
        <v>-0.31437464011680644</v>
      </c>
      <c r="BH71" s="11">
        <f t="shared" si="150"/>
        <v>6.9714999328043911E-2</v>
      </c>
      <c r="BI71" s="11">
        <f t="shared" si="150"/>
        <v>0.23936603112564234</v>
      </c>
      <c r="BJ71" s="11">
        <f t="shared" si="150"/>
        <v>0.50157806788264603</v>
      </c>
      <c r="BK71" s="11">
        <f t="shared" si="150"/>
        <v>0.47767974583956541</v>
      </c>
      <c r="BL71" s="11">
        <f t="shared" si="150"/>
        <v>0.9250400704137135</v>
      </c>
      <c r="BM71" s="11">
        <f t="shared" si="150"/>
        <v>-0.58690595944747026</v>
      </c>
      <c r="BN71" s="11">
        <f t="shared" si="150"/>
        <v>1.9534680417597183</v>
      </c>
      <c r="BO71" s="11">
        <f t="shared" si="150"/>
        <v>0.70917216432465746</v>
      </c>
      <c r="BP71" s="11">
        <f t="shared" ref="BP71:CU71" si="151">BO10/BO$7*BP41</f>
        <v>0.4300059085416052</v>
      </c>
      <c r="BQ71" s="11">
        <f t="shared" si="151"/>
        <v>0.38833384107299879</v>
      </c>
      <c r="BR71" s="11">
        <f t="shared" si="151"/>
        <v>0.49076209025201889</v>
      </c>
      <c r="BS71" s="11">
        <f t="shared" si="151"/>
        <v>0.44984154794628012</v>
      </c>
      <c r="BT71" s="11">
        <f t="shared" si="151"/>
        <v>0.29521059888808648</v>
      </c>
      <c r="BU71" s="11">
        <f t="shared" si="151"/>
        <v>0.64851417052929705</v>
      </c>
      <c r="BV71" s="11">
        <f t="shared" si="151"/>
        <v>0.32777011970474002</v>
      </c>
      <c r="BW71" s="11">
        <f t="shared" si="151"/>
        <v>0.27100238457090919</v>
      </c>
      <c r="BX71" s="11">
        <f t="shared" si="151"/>
        <v>-6.2151061616456151E-2</v>
      </c>
      <c r="BY71" s="11">
        <f t="shared" si="151"/>
        <v>-6.2191001452208079E-2</v>
      </c>
      <c r="BZ71" s="11">
        <f t="shared" si="151"/>
        <v>-2.4525645424762192</v>
      </c>
      <c r="CA71" s="11">
        <f t="shared" si="151"/>
        <v>0.65668810329998839</v>
      </c>
      <c r="CB71" s="11">
        <f t="shared" si="151"/>
        <v>-1.4488098323136351</v>
      </c>
      <c r="CC71" s="11">
        <f t="shared" si="151"/>
        <v>-0.92756418599462875</v>
      </c>
      <c r="CD71" s="11">
        <f t="shared" si="151"/>
        <v>-0.61337625985719324</v>
      </c>
      <c r="CE71" s="11">
        <f t="shared" si="151"/>
        <v>-0.20884242018922541</v>
      </c>
      <c r="CF71" s="11">
        <f t="shared" si="151"/>
        <v>-9.6006457009016957E-3</v>
      </c>
      <c r="CG71" s="11">
        <f t="shared" si="151"/>
        <v>7.6707757049045575E-2</v>
      </c>
      <c r="CH71" s="11">
        <f t="shared" si="151"/>
        <v>0.40635264579149399</v>
      </c>
      <c r="CI71" s="11">
        <f t="shared" si="151"/>
        <v>0.6200666427756083</v>
      </c>
      <c r="CJ71" s="11">
        <f t="shared" si="151"/>
        <v>0.88636386931726951</v>
      </c>
      <c r="CK71" s="11">
        <f t="shared" si="151"/>
        <v>0.90011553894681207</v>
      </c>
      <c r="CL71" s="11">
        <f t="shared" si="151"/>
        <v>0.76649405241682267</v>
      </c>
      <c r="CM71" s="11">
        <f t="shared" si="151"/>
        <v>0.46223582195948404</v>
      </c>
      <c r="CN71" s="11">
        <f t="shared" si="151"/>
        <v>0.5643759377467652</v>
      </c>
      <c r="CO71" s="11">
        <f t="shared" si="151"/>
        <v>0.54973134647536215</v>
      </c>
      <c r="CP71" s="11">
        <f t="shared" si="151"/>
        <v>0.37826067056284851</v>
      </c>
      <c r="CQ71" s="11">
        <f t="shared" si="151"/>
        <v>0.22739090158619027</v>
      </c>
      <c r="CR71" s="11">
        <f t="shared" si="151"/>
        <v>2.6924062678348154E-2</v>
      </c>
      <c r="CS71" s="11">
        <f t="shared" si="151"/>
        <v>-8.0004473818689067E-2</v>
      </c>
      <c r="CT71" s="11">
        <f t="shared" si="151"/>
        <v>-3.5385670685236674E-2</v>
      </c>
      <c r="CU71" s="11">
        <f t="shared" si="151"/>
        <v>-0.15719653608972911</v>
      </c>
      <c r="CV71" s="11">
        <f t="shared" ref="CV71:EA71" si="152">CU10/CU$7*CV41</f>
        <v>5.2425794827272588E-2</v>
      </c>
      <c r="CW71" s="11">
        <f t="shared" si="152"/>
        <v>0.14858682491027367</v>
      </c>
      <c r="CX71" s="11">
        <f t="shared" si="152"/>
        <v>1.7211437046603967E-2</v>
      </c>
      <c r="CY71" s="11">
        <f t="shared" si="152"/>
        <v>0.13732763805681236</v>
      </c>
      <c r="CZ71" s="11">
        <f t="shared" si="152"/>
        <v>-0.10139027081700909</v>
      </c>
      <c r="DA71" s="11">
        <f t="shared" si="152"/>
        <v>0.23748114611744131</v>
      </c>
      <c r="DB71" s="11">
        <f t="shared" si="152"/>
        <v>-0.14096047233126754</v>
      </c>
      <c r="DC71" s="11">
        <f t="shared" si="152"/>
        <v>-0.13176106994501932</v>
      </c>
      <c r="DD71" s="11">
        <f t="shared" si="152"/>
        <v>-0.13068331282301396</v>
      </c>
      <c r="DE71" s="11">
        <f t="shared" si="152"/>
        <v>-0.44771929219432399</v>
      </c>
      <c r="DF71" s="11">
        <f t="shared" si="152"/>
        <v>-0.59238421970262545</v>
      </c>
      <c r="DG71" s="11">
        <f t="shared" si="152"/>
        <v>-0.39570208714544353</v>
      </c>
      <c r="DH71" s="11">
        <f t="shared" si="152"/>
        <v>-0.24527697200562715</v>
      </c>
      <c r="DI71" s="11">
        <f t="shared" si="152"/>
        <v>-0.64852567143476691</v>
      </c>
      <c r="DJ71" s="11">
        <f t="shared" si="152"/>
        <v>-0.15689143041425363</v>
      </c>
      <c r="DK71" s="11">
        <f t="shared" si="152"/>
        <v>7.8768861087206571E-2</v>
      </c>
      <c r="DL71" s="11">
        <f t="shared" si="152"/>
        <v>0.17266093831544971</v>
      </c>
      <c r="DM71" s="11">
        <f t="shared" si="152"/>
        <v>0.22720240827730029</v>
      </c>
      <c r="DN71" s="11">
        <f t="shared" si="152"/>
        <v>0.61742984512055643</v>
      </c>
      <c r="DO71" s="11">
        <f t="shared" si="152"/>
        <v>0.43692631418304406</v>
      </c>
      <c r="DP71" s="11">
        <f t="shared" si="152"/>
        <v>0.22367071487330484</v>
      </c>
      <c r="DQ71" s="11">
        <f t="shared" si="152"/>
        <v>-1.5159664448048959E-2</v>
      </c>
      <c r="DR71" s="11">
        <f t="shared" si="152"/>
        <v>-7.521067407036887E-3</v>
      </c>
      <c r="DS71" s="11">
        <f t="shared" si="152"/>
        <v>-0.19330515626200595</v>
      </c>
      <c r="DT71" s="42">
        <f t="shared" si="152"/>
        <v>-2.5682711125605047</v>
      </c>
      <c r="DU71" s="42">
        <f t="shared" si="152"/>
        <v>-1.5047811751422357</v>
      </c>
      <c r="DV71" s="42">
        <f t="shared" si="152"/>
        <v>-0.96276704069968277</v>
      </c>
      <c r="DW71" s="11">
        <f t="shared" si="152"/>
        <v>-0.63697413067939246</v>
      </c>
      <c r="DX71" s="11">
        <f t="shared" si="152"/>
        <v>-0.36668022282002216</v>
      </c>
      <c r="DY71" s="11">
        <f t="shared" si="152"/>
        <v>-7.1671571362737913E-2</v>
      </c>
      <c r="DZ71" s="11">
        <f t="shared" si="152"/>
        <v>0.48782271225645529</v>
      </c>
      <c r="EA71" s="11">
        <f t="shared" si="152"/>
        <v>0.26417034652329152</v>
      </c>
      <c r="EB71" s="11">
        <f t="shared" ref="EB71:FJ71" si="153">EA10/EA$7*EB41</f>
        <v>0.20859889200407303</v>
      </c>
      <c r="EC71" s="11">
        <f t="shared" si="153"/>
        <v>0.45698161710526236</v>
      </c>
      <c r="ED71" s="11">
        <f t="shared" si="153"/>
        <v>0.31931701615723118</v>
      </c>
      <c r="EE71" s="11">
        <f t="shared" si="153"/>
        <v>6.7750123506184395E-2</v>
      </c>
      <c r="EF71" s="11">
        <f t="shared" si="153"/>
        <v>0.21189529434306881</v>
      </c>
      <c r="EG71" s="11">
        <f t="shared" si="153"/>
        <v>0.32647475787006219</v>
      </c>
      <c r="EH71" s="11">
        <f t="shared" si="153"/>
        <v>0.38144882230089733</v>
      </c>
      <c r="EI71" s="11">
        <f t="shared" si="153"/>
        <v>0.25018885470423891</v>
      </c>
      <c r="EJ71" s="11">
        <f t="shared" si="153"/>
        <v>0.21075593082059929</v>
      </c>
      <c r="EK71" s="11">
        <f t="shared" si="153"/>
        <v>7.4251092753700957E-3</v>
      </c>
      <c r="EL71" s="11">
        <f t="shared" si="153"/>
        <v>-2.5708847807211797</v>
      </c>
      <c r="EM71" s="12">
        <f t="shared" si="153"/>
        <v>1.7245092093017298</v>
      </c>
      <c r="EN71" s="12">
        <f t="shared" si="153"/>
        <v>2.1396323824762958E-2</v>
      </c>
      <c r="EO71" s="12">
        <f t="shared" si="153"/>
        <v>2.1746287255241262E-2</v>
      </c>
      <c r="EP71" s="12">
        <f t="shared" si="153"/>
        <v>-1.5991407451820889E-2</v>
      </c>
      <c r="EQ71" s="12">
        <f t="shared" si="153"/>
        <v>2.0732260736741989E-2</v>
      </c>
      <c r="ER71" s="12">
        <f t="shared" si="153"/>
        <v>0.15747440254002959</v>
      </c>
      <c r="ES71" s="12">
        <f t="shared" si="153"/>
        <v>0.11857689940133853</v>
      </c>
      <c r="ET71" s="12">
        <f t="shared" si="153"/>
        <v>6.2807247433203678E-2</v>
      </c>
      <c r="EU71" s="12">
        <f t="shared" si="153"/>
        <v>9.0837360405483805E-2</v>
      </c>
      <c r="EV71" s="12">
        <f t="shared" si="153"/>
        <v>9.6979736137684139E-2</v>
      </c>
      <c r="EW71" s="12">
        <f t="shared" si="153"/>
        <v>6.5117585617637086E-2</v>
      </c>
      <c r="EX71" s="12">
        <f t="shared" si="153"/>
        <v>3.7785347472427781E-2</v>
      </c>
      <c r="EY71" s="12">
        <f t="shared" si="153"/>
        <v>5.3870750196185084E-2</v>
      </c>
      <c r="EZ71" s="12">
        <f t="shared" si="153"/>
        <v>6.1259212977564335E-2</v>
      </c>
      <c r="FA71" s="12">
        <f t="shared" si="153"/>
        <v>6.0264626414446E-2</v>
      </c>
      <c r="FB71" s="12">
        <f t="shared" si="153"/>
        <v>6.5561060914456265E-2</v>
      </c>
      <c r="FC71" s="12">
        <f t="shared" si="153"/>
        <v>7.8014542154534253E-2</v>
      </c>
      <c r="FD71" s="12">
        <f t="shared" si="153"/>
        <v>0.11467204782529536</v>
      </c>
      <c r="FE71" s="12">
        <f t="shared" si="153"/>
        <v>0.11781752063246753</v>
      </c>
      <c r="FF71" s="12">
        <f t="shared" si="153"/>
        <v>0.11110074702340333</v>
      </c>
      <c r="FG71" s="12">
        <f t="shared" si="153"/>
        <v>6.0437348208173786E-2</v>
      </c>
      <c r="FH71" s="12">
        <f t="shared" si="153"/>
        <v>5.2188392543178169E-2</v>
      </c>
      <c r="FI71" s="12">
        <f t="shared" si="153"/>
        <v>5.3727461571246686E-2</v>
      </c>
      <c r="FJ71" s="12">
        <f t="shared" si="153"/>
        <v>4.451362051847458E-2</v>
      </c>
    </row>
    <row r="72" spans="2:166" x14ac:dyDescent="0.2">
      <c r="B72" t="str">
        <f t="shared" si="133"/>
        <v xml:space="preserve">      Aerospace</v>
      </c>
      <c r="C72" s="11"/>
      <c r="D72" s="11">
        <f t="shared" ref="D72:AI72" si="154">C11/C$7*D42</f>
        <v>-0.53574170827180634</v>
      </c>
      <c r="E72" s="11">
        <f t="shared" si="154"/>
        <v>-0.11977715404241468</v>
      </c>
      <c r="F72" s="11">
        <f t="shared" si="154"/>
        <v>-0.28260032666108026</v>
      </c>
      <c r="G72" s="11">
        <f t="shared" si="154"/>
        <v>0.36465920525336942</v>
      </c>
      <c r="H72" s="11">
        <f t="shared" si="154"/>
        <v>0.12081974568644603</v>
      </c>
      <c r="I72" s="11">
        <f t="shared" si="154"/>
        <v>0.4013545566553306</v>
      </c>
      <c r="J72" s="11">
        <f t="shared" si="154"/>
        <v>-0.42216958744001165</v>
      </c>
      <c r="K72" s="11">
        <f t="shared" si="154"/>
        <v>-0.18948044669421374</v>
      </c>
      <c r="L72" s="11">
        <f t="shared" si="154"/>
        <v>-0.59002252111901199</v>
      </c>
      <c r="M72" s="11">
        <f t="shared" si="154"/>
        <v>-0.54340278573583578</v>
      </c>
      <c r="N72" s="11">
        <f t="shared" si="154"/>
        <v>-0.76775946144332263</v>
      </c>
      <c r="O72" s="11">
        <f t="shared" si="154"/>
        <v>-0.64341002406797154</v>
      </c>
      <c r="P72" s="11">
        <f t="shared" si="154"/>
        <v>-1.0470493547184936</v>
      </c>
      <c r="Q72" s="11">
        <f t="shared" si="154"/>
        <v>-0.67187814467198559</v>
      </c>
      <c r="R72" s="11">
        <f t="shared" si="154"/>
        <v>-1.7831130526852528</v>
      </c>
      <c r="S72" s="11">
        <f t="shared" si="154"/>
        <v>-1.0054985298516128</v>
      </c>
      <c r="T72" s="11">
        <f t="shared" si="154"/>
        <v>-0.62253820296202567</v>
      </c>
      <c r="U72" s="11">
        <f t="shared" si="154"/>
        <v>-0.21826678259729673</v>
      </c>
      <c r="V72" s="11">
        <f t="shared" si="154"/>
        <v>-0.10349685422128752</v>
      </c>
      <c r="W72" s="11">
        <f t="shared" si="154"/>
        <v>-0.26005511151179544</v>
      </c>
      <c r="X72" s="11">
        <f t="shared" si="154"/>
        <v>-0.53072258206190981</v>
      </c>
      <c r="Y72" s="11">
        <f t="shared" si="154"/>
        <v>-2.0376409493009335</v>
      </c>
      <c r="Z72" s="11">
        <f t="shared" si="154"/>
        <v>-4.046205598335268</v>
      </c>
      <c r="AA72" s="11">
        <f t="shared" si="154"/>
        <v>7.6801398383857196</v>
      </c>
      <c r="AB72" s="11">
        <f t="shared" si="154"/>
        <v>0.80258477552947494</v>
      </c>
      <c r="AC72" s="11">
        <f t="shared" si="154"/>
        <v>1.5941838273730529</v>
      </c>
      <c r="AD72" s="11">
        <f t="shared" si="154"/>
        <v>1.8118982051304373</v>
      </c>
      <c r="AE72" s="11">
        <f t="shared" si="154"/>
        <v>1.7992535193707919</v>
      </c>
      <c r="AF72" s="11">
        <f t="shared" si="154"/>
        <v>1.2004403802681254</v>
      </c>
      <c r="AG72" s="11">
        <f t="shared" si="154"/>
        <v>1.7427564616507334</v>
      </c>
      <c r="AH72" s="11">
        <f t="shared" si="154"/>
        <v>1.238116826702762</v>
      </c>
      <c r="AI72" s="11">
        <f t="shared" si="154"/>
        <v>-1.0123422598967513E-2</v>
      </c>
      <c r="AJ72" s="11">
        <f t="shared" ref="AJ72:BO72" si="155">AI11/AI$7*AJ42</f>
        <v>0.29524779026256803</v>
      </c>
      <c r="AK72" s="11">
        <f t="shared" si="155"/>
        <v>-4.9412002180044157E-2</v>
      </c>
      <c r="AL72" s="11">
        <f t="shared" si="155"/>
        <v>-0.62863535107817481</v>
      </c>
      <c r="AM72" s="11">
        <f t="shared" si="155"/>
        <v>-1.2936217215834411</v>
      </c>
      <c r="AN72" s="11">
        <f t="shared" si="155"/>
        <v>-1.3693621096480857</v>
      </c>
      <c r="AO72" s="11">
        <f t="shared" si="155"/>
        <v>-1.2755316134980412</v>
      </c>
      <c r="AP72" s="11">
        <f t="shared" si="155"/>
        <v>-0.9679809260782184</v>
      </c>
      <c r="AQ72" s="11">
        <f t="shared" si="155"/>
        <v>-1.8847008514253631</v>
      </c>
      <c r="AR72" s="11">
        <f t="shared" si="155"/>
        <v>0.88161365503702593</v>
      </c>
      <c r="AS72" s="11">
        <f t="shared" si="155"/>
        <v>-0.21393112532112873</v>
      </c>
      <c r="AT72" s="11">
        <f t="shared" si="155"/>
        <v>-3.7463773380880576E-2</v>
      </c>
      <c r="AU72" s="11">
        <f t="shared" si="155"/>
        <v>9.3931872042409423E-2</v>
      </c>
      <c r="AV72" s="11">
        <f t="shared" si="155"/>
        <v>0.13263225846929513</v>
      </c>
      <c r="AW72" s="11">
        <f t="shared" si="155"/>
        <v>0.27897402633903906</v>
      </c>
      <c r="AX72" s="11">
        <f t="shared" si="155"/>
        <v>-0.45463541712566191</v>
      </c>
      <c r="AY72" s="11">
        <f t="shared" si="155"/>
        <v>-1.6516752013804592</v>
      </c>
      <c r="AZ72" s="11">
        <f t="shared" si="155"/>
        <v>-0.7551841425288025</v>
      </c>
      <c r="BA72" s="11">
        <f t="shared" si="155"/>
        <v>-0.80205464096693624</v>
      </c>
      <c r="BB72" s="11">
        <f t="shared" si="155"/>
        <v>-0.53064867841306462</v>
      </c>
      <c r="BC72" s="11">
        <f t="shared" si="155"/>
        <v>-0.97058732313739926</v>
      </c>
      <c r="BD72" s="11">
        <f t="shared" si="155"/>
        <v>-0.61360664039688528</v>
      </c>
      <c r="BE72" s="11">
        <f t="shared" si="155"/>
        <v>-0.58764947813582968</v>
      </c>
      <c r="BF72" s="11">
        <f t="shared" si="155"/>
        <v>-0.42268166390850637</v>
      </c>
      <c r="BG72" s="11">
        <f t="shared" si="155"/>
        <v>-0.3563173410954068</v>
      </c>
      <c r="BH72" s="11">
        <f t="shared" si="155"/>
        <v>-0.10826602296618879</v>
      </c>
      <c r="BI72" s="11">
        <f t="shared" si="155"/>
        <v>8.9710651850651482E-2</v>
      </c>
      <c r="BJ72" s="11">
        <f t="shared" si="155"/>
        <v>0.36604582567858207</v>
      </c>
      <c r="BK72" s="11">
        <f t="shared" si="155"/>
        <v>0.41539946811511724</v>
      </c>
      <c r="BL72" s="11">
        <f t="shared" si="155"/>
        <v>0.48664392192919387</v>
      </c>
      <c r="BM72" s="11">
        <f t="shared" si="155"/>
        <v>-0.74197856102241877</v>
      </c>
      <c r="BN72" s="11">
        <f t="shared" si="155"/>
        <v>2.1072313970398691</v>
      </c>
      <c r="BO72" s="11">
        <f t="shared" si="155"/>
        <v>0.44178708445789266</v>
      </c>
      <c r="BP72" s="11">
        <f t="shared" ref="BP72:CU72" si="156">BO11/BO$7*BP42</f>
        <v>0.25948139969839507</v>
      </c>
      <c r="BQ72" s="11">
        <f t="shared" si="156"/>
        <v>0.49490728056607303</v>
      </c>
      <c r="BR72" s="11">
        <f t="shared" si="156"/>
        <v>0.50106207029414551</v>
      </c>
      <c r="BS72" s="11">
        <f t="shared" si="156"/>
        <v>0.43854939875263854</v>
      </c>
      <c r="BT72" s="11">
        <f t="shared" si="156"/>
        <v>0.32744639891824162</v>
      </c>
      <c r="BU72" s="11">
        <f t="shared" si="156"/>
        <v>0.57631242410323336</v>
      </c>
      <c r="BV72" s="11">
        <f t="shared" si="156"/>
        <v>0.43649207720020028</v>
      </c>
      <c r="BW72" s="11">
        <f t="shared" si="156"/>
        <v>0.35797817999576226</v>
      </c>
      <c r="BX72" s="11">
        <f t="shared" si="156"/>
        <v>0.11660764169592819</v>
      </c>
      <c r="BY72" s="11">
        <f t="shared" si="156"/>
        <v>0.29989523409643126</v>
      </c>
      <c r="BZ72" s="11">
        <f t="shared" si="156"/>
        <v>-1.8104397460977315</v>
      </c>
      <c r="CA72" s="11">
        <f t="shared" si="156"/>
        <v>2.3330128314678942</v>
      </c>
      <c r="CB72" s="11">
        <f t="shared" si="156"/>
        <v>-0.44535464850160489</v>
      </c>
      <c r="CC72" s="11">
        <f t="shared" si="156"/>
        <v>-0.29462599278897711</v>
      </c>
      <c r="CD72" s="11">
        <f t="shared" si="156"/>
        <v>-0.19675337862837422</v>
      </c>
      <c r="CE72" s="11">
        <f t="shared" si="156"/>
        <v>-0.12326877549221242</v>
      </c>
      <c r="CF72" s="11">
        <f t="shared" si="156"/>
        <v>-0.15207028408274059</v>
      </c>
      <c r="CG72" s="11">
        <f t="shared" si="156"/>
        <v>4.7971619265381023E-2</v>
      </c>
      <c r="CH72" s="11">
        <f t="shared" si="156"/>
        <v>0.2129398607301049</v>
      </c>
      <c r="CI72" s="11">
        <f t="shared" si="156"/>
        <v>0.36945906832132414</v>
      </c>
      <c r="CJ72" s="11">
        <f t="shared" si="156"/>
        <v>0.63037031835994506</v>
      </c>
      <c r="CK72" s="11">
        <f t="shared" si="156"/>
        <v>0.86266661443794745</v>
      </c>
      <c r="CL72" s="11">
        <f t="shared" si="156"/>
        <v>0.59119875049579751</v>
      </c>
      <c r="CM72" s="11">
        <f t="shared" si="156"/>
        <v>0.33195085184152284</v>
      </c>
      <c r="CN72" s="11">
        <f t="shared" si="156"/>
        <v>0.38773317897557014</v>
      </c>
      <c r="CO72" s="11">
        <f t="shared" si="156"/>
        <v>0.597639960375971</v>
      </c>
      <c r="CP72" s="11">
        <f t="shared" si="156"/>
        <v>0.3537053085393706</v>
      </c>
      <c r="CQ72" s="11">
        <f t="shared" si="156"/>
        <v>5.4351503886428919E-2</v>
      </c>
      <c r="CR72" s="11">
        <f t="shared" si="156"/>
        <v>-0.10689960481372711</v>
      </c>
      <c r="CS72" s="11">
        <f t="shared" si="156"/>
        <v>-0.15885682909299273</v>
      </c>
      <c r="CT72" s="11">
        <f t="shared" si="156"/>
        <v>-0.26990451293642831</v>
      </c>
      <c r="CU72" s="11">
        <f t="shared" si="156"/>
        <v>-0.21644512880924424</v>
      </c>
      <c r="CV72" s="11">
        <f t="shared" ref="CV72:EA72" si="157">CU11/CU$7*CV42</f>
        <v>-4.3488410792008984E-2</v>
      </c>
      <c r="CW72" s="11">
        <f t="shared" si="157"/>
        <v>0.10506976999196108</v>
      </c>
      <c r="CX72" s="11">
        <f t="shared" si="157"/>
        <v>-9.402476637871679E-2</v>
      </c>
      <c r="CY72" s="11">
        <f t="shared" si="157"/>
        <v>-8.4947750516559756E-2</v>
      </c>
      <c r="CZ72" s="11">
        <f t="shared" si="157"/>
        <v>-4.2274649590330983E-2</v>
      </c>
      <c r="DA72" s="11">
        <f t="shared" si="157"/>
        <v>1.6843480265441236E-2</v>
      </c>
      <c r="DB72" s="11">
        <f t="shared" si="157"/>
        <v>-0.13212422950150293</v>
      </c>
      <c r="DC72" s="11">
        <f t="shared" si="157"/>
        <v>-0.16359731196593125</v>
      </c>
      <c r="DD72" s="11">
        <f t="shared" si="157"/>
        <v>-0.22610355519603584</v>
      </c>
      <c r="DE72" s="11">
        <f t="shared" si="157"/>
        <v>-0.3870828196654163</v>
      </c>
      <c r="DF72" s="11">
        <f t="shared" si="157"/>
        <v>-0.53496173521621404</v>
      </c>
      <c r="DG72" s="11">
        <f t="shared" si="157"/>
        <v>-0.32892749731197607</v>
      </c>
      <c r="DH72" s="11">
        <f t="shared" si="157"/>
        <v>-0.40964840628864096</v>
      </c>
      <c r="DI72" s="11">
        <f t="shared" si="157"/>
        <v>-0.49417175041260586</v>
      </c>
      <c r="DJ72" s="11">
        <f t="shared" si="157"/>
        <v>-0.19415769531407218</v>
      </c>
      <c r="DK72" s="11">
        <f t="shared" si="157"/>
        <v>6.3149017850615108E-2</v>
      </c>
      <c r="DL72" s="11">
        <f t="shared" si="157"/>
        <v>0.1339879844316412</v>
      </c>
      <c r="DM72" s="11">
        <f t="shared" si="157"/>
        <v>0.26987612282685391</v>
      </c>
      <c r="DN72" s="11">
        <f t="shared" si="157"/>
        <v>0.44020914040309606</v>
      </c>
      <c r="DO72" s="11">
        <f t="shared" si="157"/>
        <v>0.25041375954100742</v>
      </c>
      <c r="DP72" s="11">
        <f t="shared" si="157"/>
        <v>0.24954383051721848</v>
      </c>
      <c r="DQ72" s="11">
        <f t="shared" si="157"/>
        <v>0.10709150736186498</v>
      </c>
      <c r="DR72" s="11">
        <f t="shared" si="157"/>
        <v>-2.2528930610700704E-2</v>
      </c>
      <c r="DS72" s="11">
        <f t="shared" si="157"/>
        <v>1.5004255746926794E-2</v>
      </c>
      <c r="DT72" s="42">
        <f t="shared" si="157"/>
        <v>-1.0238860958284437</v>
      </c>
      <c r="DU72" s="42">
        <f t="shared" si="157"/>
        <v>-1.4479300100513961</v>
      </c>
      <c r="DV72" s="42">
        <f t="shared" si="157"/>
        <v>-0.99478005040339679</v>
      </c>
      <c r="DW72" s="11">
        <f t="shared" si="157"/>
        <v>-0.60216191179581979</v>
      </c>
      <c r="DX72" s="11">
        <f t="shared" si="157"/>
        <v>-0.29888570057514596</v>
      </c>
      <c r="DY72" s="11">
        <f t="shared" si="157"/>
        <v>-0.14175361565377778</v>
      </c>
      <c r="DZ72" s="11">
        <f t="shared" si="157"/>
        <v>0.30650249050394712</v>
      </c>
      <c r="EA72" s="11">
        <f t="shared" si="157"/>
        <v>0.23580553323765002</v>
      </c>
      <c r="EB72" s="11">
        <f t="shared" ref="EB72:FJ72" si="158">EA11/EA$7*EB42</f>
        <v>0.30763254270252699</v>
      </c>
      <c r="EC72" s="11">
        <f t="shared" si="158"/>
        <v>0.57699234208558103</v>
      </c>
      <c r="ED72" s="11">
        <f t="shared" si="158"/>
        <v>0.38061265709110209</v>
      </c>
      <c r="EE72" s="11">
        <f t="shared" si="158"/>
        <v>0.13684039649625102</v>
      </c>
      <c r="EF72" s="11">
        <f t="shared" si="158"/>
        <v>0.3562617631156394</v>
      </c>
      <c r="EG72" s="11">
        <f t="shared" si="158"/>
        <v>0.56638047260682844</v>
      </c>
      <c r="EH72" s="11">
        <f t="shared" si="158"/>
        <v>0.42008576753973315</v>
      </c>
      <c r="EI72" s="11">
        <f t="shared" si="158"/>
        <v>0.2294419257912505</v>
      </c>
      <c r="EJ72" s="11">
        <f t="shared" si="158"/>
        <v>0.228130009305683</v>
      </c>
      <c r="EK72" s="11">
        <f t="shared" si="158"/>
        <v>0.18090818407316253</v>
      </c>
      <c r="EL72" s="11">
        <f t="shared" si="158"/>
        <v>-1.9999712140043433</v>
      </c>
      <c r="EM72" s="12">
        <f t="shared" si="158"/>
        <v>1.8644353982698227</v>
      </c>
      <c r="EN72" s="12">
        <f t="shared" si="158"/>
        <v>7.6388535753030035E-2</v>
      </c>
      <c r="EO72" s="12">
        <f t="shared" si="158"/>
        <v>8.7157173456760995E-2</v>
      </c>
      <c r="EP72" s="12">
        <f t="shared" si="158"/>
        <v>6.9608517085139598E-2</v>
      </c>
      <c r="EQ72" s="12">
        <f t="shared" si="158"/>
        <v>0.13926436339277598</v>
      </c>
      <c r="ER72" s="12">
        <f t="shared" si="158"/>
        <v>0.19446003981460183</v>
      </c>
      <c r="ES72" s="12">
        <f t="shared" si="158"/>
        <v>0.16133829013294709</v>
      </c>
      <c r="ET72" s="12">
        <f t="shared" si="158"/>
        <v>0.11389934768836382</v>
      </c>
      <c r="EU72" s="12">
        <f t="shared" si="158"/>
        <v>0.12553950188729388</v>
      </c>
      <c r="EV72" s="12">
        <f t="shared" si="158"/>
        <v>0.13939087674996392</v>
      </c>
      <c r="EW72" s="12">
        <f t="shared" si="158"/>
        <v>0.11882127520187219</v>
      </c>
      <c r="EX72" s="12">
        <f t="shared" si="158"/>
        <v>7.3801846542761701E-2</v>
      </c>
      <c r="EY72" s="12">
        <f t="shared" si="158"/>
        <v>6.7553239897275297E-2</v>
      </c>
      <c r="EZ72" s="12">
        <f t="shared" si="158"/>
        <v>8.2382502948028083E-2</v>
      </c>
      <c r="FA72" s="12">
        <f t="shared" si="158"/>
        <v>6.934449411144783E-2</v>
      </c>
      <c r="FB72" s="12">
        <f t="shared" si="158"/>
        <v>6.0685109615203112E-2</v>
      </c>
      <c r="FC72" s="12">
        <f t="shared" si="158"/>
        <v>3.2823630376327573E-2</v>
      </c>
      <c r="FD72" s="12">
        <f t="shared" si="158"/>
        <v>5.6850037354150507E-2</v>
      </c>
      <c r="FE72" s="12">
        <f t="shared" si="158"/>
        <v>4.253766614293461E-2</v>
      </c>
      <c r="FF72" s="12">
        <f t="shared" si="158"/>
        <v>4.0937872893481116E-2</v>
      </c>
      <c r="FG72" s="12">
        <f t="shared" si="158"/>
        <v>3.405529452610426E-4</v>
      </c>
      <c r="FH72" s="12">
        <f t="shared" si="158"/>
        <v>-4.1183512434484837E-3</v>
      </c>
      <c r="FI72" s="12">
        <f t="shared" si="158"/>
        <v>-5.5483011837853379E-3</v>
      </c>
      <c r="FJ72" s="12">
        <f t="shared" si="158"/>
        <v>-5.1569693308523828E-3</v>
      </c>
    </row>
    <row r="73" spans="2:166" x14ac:dyDescent="0.2">
      <c r="B73" t="str">
        <f t="shared" si="133"/>
        <v xml:space="preserve"> Services providing</v>
      </c>
      <c r="C73" s="11"/>
      <c r="D73" s="11">
        <f t="shared" ref="D73:AI73" si="159">C12/C$7*D43</f>
        <v>3.4083149970278366</v>
      </c>
      <c r="E73" s="11">
        <f t="shared" si="159"/>
        <v>3.8248594601255363</v>
      </c>
      <c r="F73" s="11">
        <f t="shared" si="159"/>
        <v>-0.72338718996081353</v>
      </c>
      <c r="G73" s="11">
        <f t="shared" si="159"/>
        <v>-0.20366700532993756</v>
      </c>
      <c r="H73" s="11">
        <f t="shared" si="159"/>
        <v>1.7837264762894101</v>
      </c>
      <c r="I73" s="11">
        <f t="shared" si="159"/>
        <v>1.5214841609486585</v>
      </c>
      <c r="J73" s="11">
        <f t="shared" si="159"/>
        <v>0.31024852530360264</v>
      </c>
      <c r="K73" s="11">
        <f t="shared" si="159"/>
        <v>3.2104276415152806</v>
      </c>
      <c r="L73" s="11">
        <f t="shared" si="159"/>
        <v>0.65307659063555512</v>
      </c>
      <c r="M73" s="11">
        <f t="shared" si="159"/>
        <v>0.48541909011026435</v>
      </c>
      <c r="N73" s="11">
        <f t="shared" si="159"/>
        <v>2.3308880200954603</v>
      </c>
      <c r="O73" s="11">
        <f t="shared" si="159"/>
        <v>2.6888269501307644</v>
      </c>
      <c r="P73" s="11">
        <f t="shared" si="159"/>
        <v>2.864308630990231</v>
      </c>
      <c r="Q73" s="11">
        <f t="shared" si="159"/>
        <v>5.4984700364725549</v>
      </c>
      <c r="R73" s="11">
        <f t="shared" si="159"/>
        <v>-2.7584246985458902</v>
      </c>
      <c r="S73" s="11">
        <f t="shared" si="159"/>
        <v>3.2496586017032141</v>
      </c>
      <c r="T73" s="11">
        <f t="shared" si="159"/>
        <v>2.29993142792482</v>
      </c>
      <c r="U73" s="11">
        <f t="shared" si="159"/>
        <v>2.0043306738002875</v>
      </c>
      <c r="V73" s="11">
        <f t="shared" si="159"/>
        <v>3.6565185128244484</v>
      </c>
      <c r="W73" s="11">
        <f t="shared" si="159"/>
        <v>2.1757046050294444</v>
      </c>
      <c r="X73" s="11">
        <f t="shared" si="159"/>
        <v>1.0163735313033821</v>
      </c>
      <c r="Y73" s="11">
        <f t="shared" si="159"/>
        <v>2.7842493548774438</v>
      </c>
      <c r="Z73" s="11">
        <f t="shared" si="159"/>
        <v>2.9496458838307147</v>
      </c>
      <c r="AA73" s="11">
        <f t="shared" si="159"/>
        <v>3.735169819734967</v>
      </c>
      <c r="AB73" s="11">
        <f t="shared" si="159"/>
        <v>1.7167808283645511</v>
      </c>
      <c r="AC73" s="11">
        <f t="shared" si="159"/>
        <v>3.1823546419727888</v>
      </c>
      <c r="AD73" s="11">
        <f t="shared" si="159"/>
        <v>4.0561834508436601</v>
      </c>
      <c r="AE73" s="11">
        <f t="shared" si="159"/>
        <v>2.0039843645079092</v>
      </c>
      <c r="AF73" s="11">
        <f t="shared" si="159"/>
        <v>6.1330850705532152</v>
      </c>
      <c r="AG73" s="11">
        <f t="shared" si="159"/>
        <v>2.3447452092979009</v>
      </c>
      <c r="AH73" s="11">
        <f t="shared" si="159"/>
        <v>3.5657800459673474</v>
      </c>
      <c r="AI73" s="11">
        <f t="shared" si="159"/>
        <v>3.1769518074503718</v>
      </c>
      <c r="AJ73" s="11">
        <f t="shared" ref="AJ73:BO73" si="160">AI12/AI$7*AJ43</f>
        <v>4.461964969044546</v>
      </c>
      <c r="AK73" s="11">
        <f t="shared" si="160"/>
        <v>3.0447396389389749</v>
      </c>
      <c r="AL73" s="11">
        <f t="shared" si="160"/>
        <v>3.4531996896566612</v>
      </c>
      <c r="AM73" s="11">
        <f t="shared" si="160"/>
        <v>2.9835071196391909</v>
      </c>
      <c r="AN73" s="11">
        <f t="shared" si="160"/>
        <v>2.4858419485984324</v>
      </c>
      <c r="AO73" s="11">
        <f t="shared" si="160"/>
        <v>4.3617940853613177</v>
      </c>
      <c r="AP73" s="11">
        <f t="shared" si="160"/>
        <v>3.5093531325514307</v>
      </c>
      <c r="AQ73" s="11">
        <f t="shared" si="160"/>
        <v>3.2481921966696561</v>
      </c>
      <c r="AR73" s="11">
        <f t="shared" si="160"/>
        <v>1.789089778103945</v>
      </c>
      <c r="AS73" s="11">
        <f t="shared" si="160"/>
        <v>2.210227327914291</v>
      </c>
      <c r="AT73" s="11">
        <f t="shared" si="160"/>
        <v>2.2865780199528767</v>
      </c>
      <c r="AU73" s="11">
        <f t="shared" si="160"/>
        <v>-1.6491317223372119</v>
      </c>
      <c r="AV73" s="11">
        <f t="shared" si="160"/>
        <v>-1.5759757763221598</v>
      </c>
      <c r="AW73" s="11">
        <f t="shared" si="160"/>
        <v>-3.2769940518072809</v>
      </c>
      <c r="AX73" s="11">
        <f t="shared" si="160"/>
        <v>-3.8087777115930375</v>
      </c>
      <c r="AY73" s="11">
        <f t="shared" si="160"/>
        <v>-2.2769248842862413</v>
      </c>
      <c r="AZ73" s="11">
        <f t="shared" si="160"/>
        <v>-0.7055633342000095</v>
      </c>
      <c r="BA73" s="11">
        <f t="shared" si="160"/>
        <v>2.388728538800077</v>
      </c>
      <c r="BB73" s="11">
        <f t="shared" si="160"/>
        <v>0.2072142341474216</v>
      </c>
      <c r="BC73" s="11">
        <f t="shared" si="160"/>
        <v>0.44592636692927662</v>
      </c>
      <c r="BD73" s="11">
        <f t="shared" si="160"/>
        <v>-0.37636125172790114</v>
      </c>
      <c r="BE73" s="11">
        <f t="shared" si="160"/>
        <v>0.48884189490975238</v>
      </c>
      <c r="BF73" s="11">
        <f t="shared" si="160"/>
        <v>1.3625524183605102</v>
      </c>
      <c r="BG73" s="11">
        <f t="shared" si="160"/>
        <v>-1.9864132313307949E-2</v>
      </c>
      <c r="BH73" s="11">
        <f t="shared" si="160"/>
        <v>1.711922595824021</v>
      </c>
      <c r="BI73" s="11">
        <f t="shared" si="160"/>
        <v>0.88380116486097882</v>
      </c>
      <c r="BJ73" s="11">
        <f t="shared" si="160"/>
        <v>1.8191869810107459</v>
      </c>
      <c r="BK73" s="11">
        <f t="shared" si="160"/>
        <v>0.99327063846512553</v>
      </c>
      <c r="BL73" s="11">
        <f t="shared" si="160"/>
        <v>2.2451179981695346</v>
      </c>
      <c r="BM73" s="11">
        <f t="shared" si="160"/>
        <v>2.5703645675419273</v>
      </c>
      <c r="BN73" s="11">
        <f t="shared" si="160"/>
        <v>1.9655058575502684</v>
      </c>
      <c r="BO73" s="11">
        <f t="shared" si="160"/>
        <v>1.5866921974174462</v>
      </c>
      <c r="BP73" s="11">
        <f t="shared" ref="BP73:CU73" si="161">BO12/BO$7*BP43</f>
        <v>1.9291725844356542</v>
      </c>
      <c r="BQ73" s="11">
        <f t="shared" si="161"/>
        <v>2.1146996598559422</v>
      </c>
      <c r="BR73" s="11">
        <f t="shared" si="161"/>
        <v>1.5148383830796197</v>
      </c>
      <c r="BS73" s="11">
        <f t="shared" si="161"/>
        <v>2.9478202314126238</v>
      </c>
      <c r="BT73" s="11">
        <f t="shared" si="161"/>
        <v>1.6754633532897418</v>
      </c>
      <c r="BU73" s="11">
        <f t="shared" si="161"/>
        <v>1.9585468042116856</v>
      </c>
      <c r="BV73" s="11">
        <f t="shared" si="161"/>
        <v>2.1007365427078541</v>
      </c>
      <c r="BW73" s="11">
        <f t="shared" si="161"/>
        <v>2.5360080852612095</v>
      </c>
      <c r="BX73" s="11">
        <f t="shared" si="161"/>
        <v>0.25831776403459877</v>
      </c>
      <c r="BY73" s="11">
        <f t="shared" si="161"/>
        <v>1.5600802715544881</v>
      </c>
      <c r="BZ73" s="11">
        <f t="shared" si="161"/>
        <v>-3.1159890310188163</v>
      </c>
      <c r="CA73" s="11">
        <f t="shared" si="161"/>
        <v>-4.4313893987865498</v>
      </c>
      <c r="CB73" s="11">
        <f t="shared" si="161"/>
        <v>-5.4729925656618468</v>
      </c>
      <c r="CC73" s="11">
        <f t="shared" si="161"/>
        <v>-2.0294432458029883</v>
      </c>
      <c r="CD73" s="11">
        <f t="shared" si="161"/>
        <v>-1.1807463354416072</v>
      </c>
      <c r="CE73" s="11">
        <f t="shared" si="161"/>
        <v>-0.92371718490341337</v>
      </c>
      <c r="CF73" s="11">
        <f t="shared" si="161"/>
        <v>2.1034258166327864</v>
      </c>
      <c r="CG73" s="11">
        <f t="shared" si="161"/>
        <v>0.91215195292805173</v>
      </c>
      <c r="CH73" s="11">
        <f t="shared" si="161"/>
        <v>2.0700750640828391</v>
      </c>
      <c r="CI73" s="11">
        <f t="shared" si="161"/>
        <v>1.1154274123256802</v>
      </c>
      <c r="CJ73" s="11">
        <f t="shared" si="161"/>
        <v>1.734384318821971</v>
      </c>
      <c r="CK73" s="11">
        <f t="shared" si="161"/>
        <v>1.2282167618772661</v>
      </c>
      <c r="CL73" s="11">
        <f t="shared" si="161"/>
        <v>1.5241390986764047</v>
      </c>
      <c r="CM73" s="11">
        <f t="shared" si="161"/>
        <v>1.9117560338290314</v>
      </c>
      <c r="CN73" s="11">
        <f t="shared" si="161"/>
        <v>2.5972418121884737</v>
      </c>
      <c r="CO73" s="11">
        <f t="shared" si="161"/>
        <v>0.87300505033607267</v>
      </c>
      <c r="CP73" s="11">
        <f t="shared" si="161"/>
        <v>2.9267650246176116</v>
      </c>
      <c r="CQ73" s="11">
        <f t="shared" si="161"/>
        <v>2.1696329521107383</v>
      </c>
      <c r="CR73" s="11">
        <f t="shared" si="161"/>
        <v>2.118018803563344</v>
      </c>
      <c r="CS73" s="11">
        <f t="shared" si="161"/>
        <v>2.0960736483758349</v>
      </c>
      <c r="CT73" s="11">
        <f t="shared" si="161"/>
        <v>3.4074957357797486</v>
      </c>
      <c r="CU73" s="11">
        <f t="shared" si="161"/>
        <v>2.4943620700304847</v>
      </c>
      <c r="CV73" s="11">
        <f t="shared" ref="CV73:EA73" si="162">CU12/CU$7*CV43</f>
        <v>0.84925583455649345</v>
      </c>
      <c r="CW73" s="11">
        <f t="shared" si="162"/>
        <v>3.5869961011254357</v>
      </c>
      <c r="CX73" s="11">
        <f t="shared" si="162"/>
        <v>1.916963653422199</v>
      </c>
      <c r="CY73" s="11">
        <f t="shared" si="162"/>
        <v>2.2868890499349459</v>
      </c>
      <c r="CZ73" s="11">
        <f t="shared" si="162"/>
        <v>2.9376665114635636</v>
      </c>
      <c r="DA73" s="11">
        <f t="shared" si="162"/>
        <v>3.4505819082274307</v>
      </c>
      <c r="DB73" s="11">
        <f t="shared" si="162"/>
        <v>2.6900016723670856</v>
      </c>
      <c r="DC73" s="11">
        <f t="shared" si="162"/>
        <v>2.8910541948592789</v>
      </c>
      <c r="DD73" s="11">
        <f t="shared" si="162"/>
        <v>3.6270224624468916</v>
      </c>
      <c r="DE73" s="11">
        <f t="shared" si="162"/>
        <v>2.664574903988929</v>
      </c>
      <c r="DF73" s="11">
        <f t="shared" si="162"/>
        <v>2.507149739509817</v>
      </c>
      <c r="DG73" s="11">
        <f t="shared" si="162"/>
        <v>2.4609604851984859</v>
      </c>
      <c r="DH73" s="11">
        <f t="shared" si="162"/>
        <v>3.3638986719486166</v>
      </c>
      <c r="DI73" s="11">
        <f t="shared" si="162"/>
        <v>2.0384176156229286</v>
      </c>
      <c r="DJ73" s="11">
        <f t="shared" si="162"/>
        <v>2.0309078968913155</v>
      </c>
      <c r="DK73" s="11">
        <f t="shared" si="162"/>
        <v>2.3803212170936496</v>
      </c>
      <c r="DL73" s="11">
        <f t="shared" si="162"/>
        <v>1.1201057384300186</v>
      </c>
      <c r="DM73" s="11">
        <f t="shared" si="162"/>
        <v>1.4455231563924054</v>
      </c>
      <c r="DN73" s="11">
        <f t="shared" si="162"/>
        <v>2.0899314101822357</v>
      </c>
      <c r="DO73" s="11">
        <f t="shared" si="162"/>
        <v>1.1951850345480042</v>
      </c>
      <c r="DP73" s="11">
        <f t="shared" si="162"/>
        <v>2.7079141517487724</v>
      </c>
      <c r="DQ73" s="11">
        <f t="shared" si="162"/>
        <v>3.2385222804284033</v>
      </c>
      <c r="DR73" s="11">
        <f t="shared" si="162"/>
        <v>1.6215076634783634</v>
      </c>
      <c r="DS73" s="11">
        <f t="shared" si="162"/>
        <v>0.81214941432817145</v>
      </c>
      <c r="DT73" s="42">
        <f t="shared" si="162"/>
        <v>-33.025732200450541</v>
      </c>
      <c r="DU73" s="42">
        <f t="shared" si="162"/>
        <v>13.371005030139731</v>
      </c>
      <c r="DV73" s="42">
        <f t="shared" si="162"/>
        <v>4.0628161093015347</v>
      </c>
      <c r="DW73" s="11">
        <f t="shared" si="162"/>
        <v>-4.8534285843142892E-2</v>
      </c>
      <c r="DX73" s="11">
        <f t="shared" si="162"/>
        <v>5.9434771171898477</v>
      </c>
      <c r="DY73" s="11">
        <f t="shared" si="162"/>
        <v>8.8576631702179096</v>
      </c>
      <c r="DZ73" s="11">
        <f t="shared" si="162"/>
        <v>7.1354442635397834</v>
      </c>
      <c r="EA73" s="11">
        <f t="shared" si="162"/>
        <v>1.3822868708389413</v>
      </c>
      <c r="EB73" s="11">
        <f t="shared" ref="EB73:FJ73" si="163">EA12/EA$7*EB43</f>
        <v>3.0078450079556793</v>
      </c>
      <c r="EC73" s="11">
        <f t="shared" si="163"/>
        <v>4.2020234128921068</v>
      </c>
      <c r="ED73" s="11">
        <f t="shared" si="163"/>
        <v>-0.94764850728677708</v>
      </c>
      <c r="EE73" s="11">
        <f t="shared" si="163"/>
        <v>0.54160553031150127</v>
      </c>
      <c r="EF73" s="11">
        <f t="shared" si="163"/>
        <v>0.78972954658911099</v>
      </c>
      <c r="EG73" s="11">
        <f t="shared" si="163"/>
        <v>-0.91660344607242317</v>
      </c>
      <c r="EH73" s="11">
        <f t="shared" si="163"/>
        <v>0.19520405875807958</v>
      </c>
      <c r="EI73" s="11">
        <f t="shared" si="163"/>
        <v>2.157106985499806</v>
      </c>
      <c r="EJ73" s="11">
        <f t="shared" si="163"/>
        <v>1.8038419956443605</v>
      </c>
      <c r="EK73" s="11">
        <f t="shared" si="163"/>
        <v>1.2463054967395513</v>
      </c>
      <c r="EL73" s="11">
        <f t="shared" si="163"/>
        <v>0.57139766746703813</v>
      </c>
      <c r="EM73" s="12">
        <f t="shared" si="163"/>
        <v>1.1027125442743135</v>
      </c>
      <c r="EN73" s="12">
        <f t="shared" si="163"/>
        <v>0.62941156590391911</v>
      </c>
      <c r="EO73" s="12">
        <f t="shared" si="163"/>
        <v>0.45000900909364194</v>
      </c>
      <c r="EP73" s="12">
        <f t="shared" si="163"/>
        <v>0.70968509434084848</v>
      </c>
      <c r="EQ73" s="12">
        <f t="shared" si="163"/>
        <v>0.7263203079425119</v>
      </c>
      <c r="ER73" s="12">
        <f t="shared" si="163"/>
        <v>0.27978314528571263</v>
      </c>
      <c r="ES73" s="12">
        <f t="shared" si="163"/>
        <v>-8.4048343893386335E-2</v>
      </c>
      <c r="ET73" s="12">
        <f t="shared" si="163"/>
        <v>9.2276743610268663E-2</v>
      </c>
      <c r="EU73" s="12">
        <f t="shared" si="163"/>
        <v>0.23316702789498644</v>
      </c>
      <c r="EV73" s="12">
        <f t="shared" si="163"/>
        <v>0.15481322160646371</v>
      </c>
      <c r="EW73" s="12">
        <f t="shared" si="163"/>
        <v>0.15867488141334071</v>
      </c>
      <c r="EX73" s="12">
        <f t="shared" si="163"/>
        <v>0.39150813254224331</v>
      </c>
      <c r="EY73" s="12">
        <f t="shared" si="163"/>
        <v>0.66257898686355188</v>
      </c>
      <c r="EZ73" s="12">
        <f t="shared" si="163"/>
        <v>0.88581227973472276</v>
      </c>
      <c r="FA73" s="12">
        <f t="shared" si="163"/>
        <v>1.0544920947603516</v>
      </c>
      <c r="FB73" s="12">
        <f t="shared" si="163"/>
        <v>1.2132975925651646</v>
      </c>
      <c r="FC73" s="12">
        <f t="shared" si="163"/>
        <v>1.1731591301844417</v>
      </c>
      <c r="FD73" s="12">
        <f t="shared" si="163"/>
        <v>1.2332370195889504</v>
      </c>
      <c r="FE73" s="12">
        <f t="shared" si="163"/>
        <v>1.2560818151677364</v>
      </c>
      <c r="FF73" s="12">
        <f t="shared" si="163"/>
        <v>1.2257639169480361</v>
      </c>
      <c r="FG73" s="12">
        <f t="shared" si="163"/>
        <v>1.1723319156916536</v>
      </c>
      <c r="FH73" s="12">
        <f t="shared" si="163"/>
        <v>1.1647213851876177</v>
      </c>
      <c r="FI73" s="12">
        <f t="shared" si="163"/>
        <v>1.017846044064028</v>
      </c>
      <c r="FJ73" s="12">
        <f t="shared" si="163"/>
        <v>0.94854043093201945</v>
      </c>
    </row>
    <row r="74" spans="2:166" x14ac:dyDescent="0.2">
      <c r="B74" t="str">
        <f t="shared" si="133"/>
        <v xml:space="preserve">   Wholesale and retail trade</v>
      </c>
      <c r="C74" s="11"/>
      <c r="D74" s="11">
        <f t="shared" ref="D74:AI74" si="164">C13/C$7*D44</f>
        <v>9.736675181144025E-2</v>
      </c>
      <c r="E74" s="11">
        <f t="shared" si="164"/>
        <v>0.25415940094107631</v>
      </c>
      <c r="F74" s="11">
        <f t="shared" si="164"/>
        <v>0.64028603051301591</v>
      </c>
      <c r="G74" s="11">
        <f t="shared" si="164"/>
        <v>-1.2566876942345735</v>
      </c>
      <c r="H74" s="11">
        <f t="shared" si="164"/>
        <v>3.611563512754816E-2</v>
      </c>
      <c r="I74" s="11">
        <f t="shared" si="164"/>
        <v>-0.17901470357653951</v>
      </c>
      <c r="J74" s="11">
        <f t="shared" si="164"/>
        <v>-0.27223625680622948</v>
      </c>
      <c r="K74" s="11">
        <f t="shared" si="164"/>
        <v>0.67871712956846519</v>
      </c>
      <c r="L74" s="11">
        <f t="shared" si="164"/>
        <v>1.1839427645949294E-2</v>
      </c>
      <c r="M74" s="11">
        <f t="shared" si="164"/>
        <v>-0.30483605834227795</v>
      </c>
      <c r="N74" s="11">
        <f t="shared" si="164"/>
        <v>5.9177170894477146E-2</v>
      </c>
      <c r="O74" s="11">
        <f t="shared" si="164"/>
        <v>0.34492670317597851</v>
      </c>
      <c r="P74" s="11">
        <f t="shared" si="164"/>
        <v>0.1180534826137772</v>
      </c>
      <c r="Q74" s="11">
        <f t="shared" si="164"/>
        <v>1.3054031088613671</v>
      </c>
      <c r="R74" s="11">
        <f t="shared" si="164"/>
        <v>-1.069026195959065</v>
      </c>
      <c r="S74" s="11">
        <f t="shared" si="164"/>
        <v>0.28324431379959841</v>
      </c>
      <c r="T74" s="11">
        <f t="shared" si="164"/>
        <v>0.27008380399464227</v>
      </c>
      <c r="U74" s="11">
        <f t="shared" si="164"/>
        <v>0.67244498068226177</v>
      </c>
      <c r="V74" s="11">
        <f t="shared" si="164"/>
        <v>0.18575343355400387</v>
      </c>
      <c r="W74" s="11">
        <f t="shared" si="164"/>
        <v>0.4984527384537259</v>
      </c>
      <c r="X74" s="11">
        <f t="shared" si="164"/>
        <v>0.33221588128140073</v>
      </c>
      <c r="Y74" s="11">
        <f t="shared" si="164"/>
        <v>0.68086878045885069</v>
      </c>
      <c r="Z74" s="11">
        <f t="shared" si="164"/>
        <v>0.53886585382561403</v>
      </c>
      <c r="AA74" s="11">
        <f t="shared" si="164"/>
        <v>1.0872377735438374</v>
      </c>
      <c r="AB74" s="11">
        <f t="shared" si="164"/>
        <v>0.461329718500121</v>
      </c>
      <c r="AC74" s="11">
        <f t="shared" si="164"/>
        <v>0.33384466861174539</v>
      </c>
      <c r="AD74" s="11">
        <f t="shared" si="164"/>
        <v>0.47422812920820462</v>
      </c>
      <c r="AE74" s="11">
        <f t="shared" si="164"/>
        <v>-0.24535649431212125</v>
      </c>
      <c r="AF74" s="11">
        <f t="shared" si="164"/>
        <v>1.6082203017051604</v>
      </c>
      <c r="AG74" s="11">
        <f t="shared" si="164"/>
        <v>0.54788277108037076</v>
      </c>
      <c r="AH74" s="11">
        <f t="shared" si="164"/>
        <v>1.0219008613702945</v>
      </c>
      <c r="AI74" s="11">
        <f t="shared" si="164"/>
        <v>-0.11110823841877498</v>
      </c>
      <c r="AJ74" s="11">
        <f t="shared" ref="AJ74:BO74" si="165">AI13/AI$7*AJ44</f>
        <v>0.70497606226548759</v>
      </c>
      <c r="AK74" s="11">
        <f t="shared" si="165"/>
        <v>0.57248411272121535</v>
      </c>
      <c r="AL74" s="11">
        <f t="shared" si="165"/>
        <v>1.1402234841256811</v>
      </c>
      <c r="AM74" s="11">
        <f t="shared" si="165"/>
        <v>0.32398927699671798</v>
      </c>
      <c r="AN74" s="11">
        <f t="shared" si="165"/>
        <v>0.27372514525114855</v>
      </c>
      <c r="AO74" s="11">
        <f t="shared" si="165"/>
        <v>0.89904352667277476</v>
      </c>
      <c r="AP74" s="11">
        <f t="shared" si="165"/>
        <v>0.87136782435374704</v>
      </c>
      <c r="AQ74" s="11">
        <f t="shared" si="165"/>
        <v>0.36504076180640022</v>
      </c>
      <c r="AR74" s="11">
        <f t="shared" si="165"/>
        <v>0.26737404548157773</v>
      </c>
      <c r="AS74" s="11">
        <f t="shared" si="165"/>
        <v>-9.4280489493546015E-3</v>
      </c>
      <c r="AT74" s="11">
        <f t="shared" si="165"/>
        <v>0.49397754558625934</v>
      </c>
      <c r="AU74" s="11">
        <f t="shared" si="165"/>
        <v>-0.51631718838363494</v>
      </c>
      <c r="AV74" s="11">
        <f t="shared" si="165"/>
        <v>-0.68362254270471901</v>
      </c>
      <c r="AW74" s="11">
        <f t="shared" si="165"/>
        <v>-1.0679448917535406</v>
      </c>
      <c r="AX74" s="11">
        <f t="shared" si="165"/>
        <v>-1.5869991507355097</v>
      </c>
      <c r="AY74" s="11">
        <f t="shared" si="165"/>
        <v>-1.2052959048297729</v>
      </c>
      <c r="AZ74" s="11">
        <f t="shared" si="165"/>
        <v>-0.95936933870153795</v>
      </c>
      <c r="BA74" s="11">
        <f t="shared" si="165"/>
        <v>1.9257851794013758</v>
      </c>
      <c r="BB74" s="11">
        <f t="shared" si="165"/>
        <v>-0.40020294131651063</v>
      </c>
      <c r="BC74" s="11">
        <f t="shared" si="165"/>
        <v>8.9199920052135534E-2</v>
      </c>
      <c r="BD74" s="11">
        <f t="shared" si="165"/>
        <v>-0.39301560170389405</v>
      </c>
      <c r="BE74" s="11">
        <f t="shared" si="165"/>
        <v>0.11980351826170664</v>
      </c>
      <c r="BF74" s="11">
        <f t="shared" si="165"/>
        <v>5.9834874204256476E-2</v>
      </c>
      <c r="BG74" s="11">
        <f t="shared" si="165"/>
        <v>-8.9201131346061252E-2</v>
      </c>
      <c r="BH74" s="11">
        <f t="shared" si="165"/>
        <v>0.34060287359356856</v>
      </c>
      <c r="BI74" s="11">
        <f t="shared" si="165"/>
        <v>-5.9261004098626842E-2</v>
      </c>
      <c r="BJ74" s="11">
        <f t="shared" si="165"/>
        <v>2.9603671609459696E-2</v>
      </c>
      <c r="BK74" s="11">
        <f t="shared" si="165"/>
        <v>0.25616688468991894</v>
      </c>
      <c r="BL74" s="11">
        <f t="shared" si="165"/>
        <v>0.47339763041450084</v>
      </c>
      <c r="BM74" s="11">
        <f t="shared" si="165"/>
        <v>0.40989601076129029</v>
      </c>
      <c r="BN74" s="11">
        <f t="shared" si="165"/>
        <v>0.35824906654065142</v>
      </c>
      <c r="BO74" s="11">
        <f t="shared" si="165"/>
        <v>0.114207942252846</v>
      </c>
      <c r="BP74" s="11">
        <f t="shared" ref="BP74:CU74" si="166">BO13/BO$7*BP44</f>
        <v>8.4969935914108077E-2</v>
      </c>
      <c r="BQ74" s="11">
        <f t="shared" si="166"/>
        <v>6.5565326297268009E-2</v>
      </c>
      <c r="BR74" s="11">
        <f t="shared" si="166"/>
        <v>-6.4901893204581923E-2</v>
      </c>
      <c r="BS74" s="11">
        <f t="shared" si="166"/>
        <v>0.70495500521560661</v>
      </c>
      <c r="BT74" s="11">
        <f t="shared" si="166"/>
        <v>0.20202813832315117</v>
      </c>
      <c r="BU74" s="11">
        <f t="shared" si="166"/>
        <v>0.25564689108376903</v>
      </c>
      <c r="BV74" s="11">
        <f t="shared" si="166"/>
        <v>0.30868004000067245</v>
      </c>
      <c r="BW74" s="11">
        <f t="shared" si="166"/>
        <v>0.59074971195123527</v>
      </c>
      <c r="BX74" s="11">
        <f t="shared" si="166"/>
        <v>-0.43981176951034284</v>
      </c>
      <c r="BY74" s="11">
        <f t="shared" si="166"/>
        <v>-1.7797307950935978E-2</v>
      </c>
      <c r="BZ74" s="11">
        <f t="shared" si="166"/>
        <v>-1.0701847685564181</v>
      </c>
      <c r="CA74" s="11">
        <f t="shared" si="166"/>
        <v>-1.5360808115382489</v>
      </c>
      <c r="CB74" s="11">
        <f t="shared" si="166"/>
        <v>-1.2607482004360826</v>
      </c>
      <c r="CC74" s="11">
        <f t="shared" si="166"/>
        <v>-0.46402029084602991</v>
      </c>
      <c r="CD74" s="11">
        <f t="shared" si="166"/>
        <v>-0.70821415270892851</v>
      </c>
      <c r="CE74" s="11">
        <f t="shared" si="166"/>
        <v>-0.68534336151913477</v>
      </c>
      <c r="CF74" s="11">
        <f t="shared" si="166"/>
        <v>0.28057332624351811</v>
      </c>
      <c r="CG74" s="11">
        <f t="shared" si="166"/>
        <v>-0.15238878808641437</v>
      </c>
      <c r="CH74" s="11">
        <f t="shared" si="166"/>
        <v>0.30780389773252831</v>
      </c>
      <c r="CI74" s="11">
        <f t="shared" si="166"/>
        <v>0.19069573120288991</v>
      </c>
      <c r="CJ74" s="11">
        <f t="shared" si="166"/>
        <v>0.32430534950862672</v>
      </c>
      <c r="CK74" s="11">
        <f t="shared" si="166"/>
        <v>2.8211360682662605E-2</v>
      </c>
      <c r="CL74" s="11">
        <f t="shared" si="166"/>
        <v>-9.3428021656613899E-3</v>
      </c>
      <c r="CM74" s="11">
        <f t="shared" si="166"/>
        <v>0.23377199950039257</v>
      </c>
      <c r="CN74" s="11">
        <f t="shared" si="166"/>
        <v>0.53399716035729994</v>
      </c>
      <c r="CO74" s="11">
        <f t="shared" si="166"/>
        <v>0.32316618635918487</v>
      </c>
      <c r="CP74" s="11">
        <f t="shared" si="166"/>
        <v>0.32175120559292569</v>
      </c>
      <c r="CQ74" s="11">
        <f t="shared" si="166"/>
        <v>0.36469745674671111</v>
      </c>
      <c r="CR74" s="11">
        <f t="shared" si="166"/>
        <v>0.38045721664137733</v>
      </c>
      <c r="CS74" s="11">
        <f t="shared" si="166"/>
        <v>0.42366845931949965</v>
      </c>
      <c r="CT74" s="11">
        <f t="shared" si="166"/>
        <v>0.63042465049352525</v>
      </c>
      <c r="CU74" s="11">
        <f t="shared" si="166"/>
        <v>9.6825172771183035E-2</v>
      </c>
      <c r="CV74" s="11">
        <f t="shared" ref="CV74:EA74" si="167">CU13/CU$7*CV44</f>
        <v>-6.0954629250947648E-2</v>
      </c>
      <c r="CW74" s="11">
        <f t="shared" si="167"/>
        <v>0.50243041372462893</v>
      </c>
      <c r="CX74" s="11">
        <f t="shared" si="167"/>
        <v>0.24240178707667767</v>
      </c>
      <c r="CY74" s="11">
        <f t="shared" si="167"/>
        <v>0.31882014602815589</v>
      </c>
      <c r="CZ74" s="11">
        <f t="shared" si="167"/>
        <v>0.31641895441840467</v>
      </c>
      <c r="DA74" s="11">
        <f t="shared" si="167"/>
        <v>0.35674618390349105</v>
      </c>
      <c r="DB74" s="11">
        <f t="shared" si="167"/>
        <v>8.334894054629052E-3</v>
      </c>
      <c r="DC74" s="11">
        <f t="shared" si="167"/>
        <v>-4.1321146242060174E-2</v>
      </c>
      <c r="DD74" s="11">
        <f t="shared" si="167"/>
        <v>0.34798804834287383</v>
      </c>
      <c r="DE74" s="11">
        <f t="shared" si="167"/>
        <v>5.6986252922839924E-2</v>
      </c>
      <c r="DF74" s="11">
        <f t="shared" si="167"/>
        <v>0.21124392605219211</v>
      </c>
      <c r="DG74" s="11">
        <f t="shared" si="167"/>
        <v>0.12092827771992032</v>
      </c>
      <c r="DH74" s="11">
        <f t="shared" si="167"/>
        <v>0.17659787253129214</v>
      </c>
      <c r="DI74" s="11">
        <f t="shared" si="167"/>
        <v>8.7363839823547146E-2</v>
      </c>
      <c r="DJ74" s="11">
        <f t="shared" si="167"/>
        <v>-2.3665280698106403E-2</v>
      </c>
      <c r="DK74" s="11">
        <f t="shared" si="167"/>
        <v>0.16567726281101233</v>
      </c>
      <c r="DL74" s="11">
        <f t="shared" si="167"/>
        <v>-0.22457141636199648</v>
      </c>
      <c r="DM74" s="11">
        <f t="shared" si="167"/>
        <v>-7.7623773545232077E-3</v>
      </c>
      <c r="DN74" s="11">
        <f t="shared" si="167"/>
        <v>-0.21499742258634275</v>
      </c>
      <c r="DO74" s="11">
        <f t="shared" si="167"/>
        <v>0.41928487573641743</v>
      </c>
      <c r="DP74" s="11">
        <f t="shared" si="167"/>
        <v>-0.54906011010626599</v>
      </c>
      <c r="DQ74" s="11">
        <f t="shared" si="167"/>
        <v>-0.32296056916096344</v>
      </c>
      <c r="DR74" s="11">
        <f t="shared" si="167"/>
        <v>-6.0076721072634752E-2</v>
      </c>
      <c r="DS74" s="11">
        <f t="shared" si="167"/>
        <v>-9.7120158922900546E-2</v>
      </c>
      <c r="DT74" s="42">
        <f t="shared" si="167"/>
        <v>-4.6913800192431614</v>
      </c>
      <c r="DU74" s="42">
        <f t="shared" si="167"/>
        <v>3.4806222266357949</v>
      </c>
      <c r="DV74" s="42">
        <f t="shared" si="167"/>
        <v>1.0258089900454133</v>
      </c>
      <c r="DW74" s="11">
        <f t="shared" si="167"/>
        <v>0.59259869062661974</v>
      </c>
      <c r="DX74" s="11">
        <f t="shared" si="167"/>
        <v>0.90621241359685045</v>
      </c>
      <c r="DY74" s="11">
        <f t="shared" si="167"/>
        <v>0.33883303675281778</v>
      </c>
      <c r="DZ74" s="11">
        <f t="shared" si="167"/>
        <v>0.45979713038604697</v>
      </c>
      <c r="EA74" s="11">
        <f t="shared" si="167"/>
        <v>-1.6819773592614096</v>
      </c>
      <c r="EB74" s="11">
        <f t="shared" ref="EB74:FJ74" si="168">EA13/EA$7*EB44</f>
        <v>1.5312085709524265E-2</v>
      </c>
      <c r="EC74" s="11">
        <f t="shared" si="168"/>
        <v>0.19846426414561152</v>
      </c>
      <c r="ED74" s="11">
        <f t="shared" si="168"/>
        <v>-0.34096163876365615</v>
      </c>
      <c r="EE74" s="11">
        <f t="shared" si="168"/>
        <v>0.70561186988409053</v>
      </c>
      <c r="EF74" s="11">
        <f t="shared" si="168"/>
        <v>-8.969319748884709E-2</v>
      </c>
      <c r="EG74" s="11">
        <f t="shared" si="168"/>
        <v>-0.44993569477016931</v>
      </c>
      <c r="EH74" s="11">
        <f t="shared" si="168"/>
        <v>-0.34867385841761955</v>
      </c>
      <c r="EI74" s="11">
        <f t="shared" si="168"/>
        <v>0.18858059888939596</v>
      </c>
      <c r="EJ74" s="11">
        <f t="shared" si="168"/>
        <v>6.7261148471638721E-2</v>
      </c>
      <c r="EK74" s="11">
        <f t="shared" si="168"/>
        <v>-0.19180500444508375</v>
      </c>
      <c r="EL74" s="11">
        <f t="shared" si="168"/>
        <v>-0.22049187449893498</v>
      </c>
      <c r="EM74" s="12">
        <f t="shared" si="168"/>
        <v>0.28665161073200651</v>
      </c>
      <c r="EN74" s="12">
        <f t="shared" si="168"/>
        <v>0.11579085208149931</v>
      </c>
      <c r="EO74" s="12">
        <f t="shared" si="168"/>
        <v>-4.2215579647107593E-2</v>
      </c>
      <c r="EP74" s="12">
        <f t="shared" si="168"/>
        <v>2.5444217914583227E-2</v>
      </c>
      <c r="EQ74" s="12">
        <f t="shared" si="168"/>
        <v>-0.13532161958561681</v>
      </c>
      <c r="ER74" s="12">
        <f t="shared" si="168"/>
        <v>9.3524845403818085E-2</v>
      </c>
      <c r="ES74" s="12">
        <f t="shared" si="168"/>
        <v>0.1853199762647231</v>
      </c>
      <c r="ET74" s="12">
        <f t="shared" si="168"/>
        <v>3.0150533130353457E-2</v>
      </c>
      <c r="EU74" s="12">
        <f t="shared" si="168"/>
        <v>4.18780197233466E-2</v>
      </c>
      <c r="EV74" s="12">
        <f t="shared" si="168"/>
        <v>0.1186853424564453</v>
      </c>
      <c r="EW74" s="12">
        <f t="shared" si="168"/>
        <v>3.4967636323212758E-2</v>
      </c>
      <c r="EX74" s="12">
        <f t="shared" si="168"/>
        <v>-8.6138977369848449E-2</v>
      </c>
      <c r="EY74" s="12">
        <f t="shared" si="168"/>
        <v>-0.1447121240651299</v>
      </c>
      <c r="EZ74" s="12">
        <f t="shared" si="168"/>
        <v>-6.7236611830085863E-2</v>
      </c>
      <c r="FA74" s="12">
        <f t="shared" si="168"/>
        <v>-3.8697167499287505E-2</v>
      </c>
      <c r="FB74" s="12">
        <f t="shared" si="168"/>
        <v>-3.1526624808309194E-2</v>
      </c>
      <c r="FC74" s="12">
        <f t="shared" si="168"/>
        <v>-6.6507494151300778E-2</v>
      </c>
      <c r="FD74" s="12">
        <f t="shared" si="168"/>
        <v>2.2497330206991187E-2</v>
      </c>
      <c r="FE74" s="12">
        <f t="shared" si="168"/>
        <v>1.7163211883435441E-2</v>
      </c>
      <c r="FF74" s="12">
        <f t="shared" si="168"/>
        <v>2.8725449437454458E-2</v>
      </c>
      <c r="FG74" s="12">
        <f t="shared" si="168"/>
        <v>3.8128994197360835E-2</v>
      </c>
      <c r="FH74" s="12">
        <f t="shared" si="168"/>
        <v>5.8195024778430124E-2</v>
      </c>
      <c r="FI74" s="12">
        <f t="shared" si="168"/>
        <v>6.6485677517553993E-2</v>
      </c>
      <c r="FJ74" s="12">
        <f t="shared" si="168"/>
        <v>2.0166883421312985E-2</v>
      </c>
    </row>
    <row r="75" spans="2:166" x14ac:dyDescent="0.2">
      <c r="B75" t="str">
        <f t="shared" si="133"/>
        <v xml:space="preserve">   Transportation and public utilities</v>
      </c>
      <c r="C75" s="11"/>
      <c r="D75" s="11">
        <f t="shared" ref="D75:AI75" si="169">C14/C$7*D45</f>
        <v>1.1540788784200269</v>
      </c>
      <c r="E75" s="11">
        <f t="shared" si="169"/>
        <v>0.52613855258848852</v>
      </c>
      <c r="F75" s="11">
        <f t="shared" si="169"/>
        <v>-0.81109748076103139</v>
      </c>
      <c r="G75" s="11">
        <f t="shared" si="169"/>
        <v>0.26960077520825254</v>
      </c>
      <c r="H75" s="11">
        <f t="shared" si="169"/>
        <v>0.1092027564325954</v>
      </c>
      <c r="I75" s="11">
        <f t="shared" si="169"/>
        <v>0.85639124253300192</v>
      </c>
      <c r="J75" s="11">
        <f t="shared" si="169"/>
        <v>-0.68681807130436301</v>
      </c>
      <c r="K75" s="11">
        <f t="shared" si="169"/>
        <v>-0.57913546908642977</v>
      </c>
      <c r="L75" s="11">
        <f t="shared" si="169"/>
        <v>0.3282420775234805</v>
      </c>
      <c r="M75" s="11">
        <f t="shared" si="169"/>
        <v>0.20414506922312614</v>
      </c>
      <c r="N75" s="11">
        <f t="shared" si="169"/>
        <v>-0.54156153654321315</v>
      </c>
      <c r="O75" s="11">
        <f t="shared" si="169"/>
        <v>-9.3621427074167485E-2</v>
      </c>
      <c r="P75" s="11">
        <f t="shared" si="169"/>
        <v>-4.689976502691242E-2</v>
      </c>
      <c r="Q75" s="11">
        <f t="shared" si="169"/>
        <v>0.73377424628093124</v>
      </c>
      <c r="R75" s="11">
        <f t="shared" si="169"/>
        <v>-1.2066017337534829</v>
      </c>
      <c r="S75" s="11">
        <f t="shared" si="169"/>
        <v>0.50157737179307271</v>
      </c>
      <c r="T75" s="11">
        <f t="shared" si="169"/>
        <v>0.32375338544181942</v>
      </c>
      <c r="U75" s="11">
        <f t="shared" si="169"/>
        <v>0.4332355991917386</v>
      </c>
      <c r="V75" s="11">
        <f t="shared" si="169"/>
        <v>-0.2820028544175896</v>
      </c>
      <c r="W75" s="11">
        <f t="shared" si="169"/>
        <v>-0.42981496321479445</v>
      </c>
      <c r="X75" s="11">
        <f t="shared" si="169"/>
        <v>0.38781103390258598</v>
      </c>
      <c r="Y75" s="11">
        <f t="shared" si="169"/>
        <v>0.64694073358302662</v>
      </c>
      <c r="Z75" s="11">
        <f t="shared" si="169"/>
        <v>-0.37254936119526832</v>
      </c>
      <c r="AA75" s="11">
        <f t="shared" si="169"/>
        <v>0.16186727197322251</v>
      </c>
      <c r="AB75" s="11">
        <f t="shared" si="169"/>
        <v>-0.29275889162897295</v>
      </c>
      <c r="AC75" s="11">
        <f t="shared" si="169"/>
        <v>1.2048436645510943</v>
      </c>
      <c r="AD75" s="11">
        <f t="shared" si="169"/>
        <v>0.12119996620274064</v>
      </c>
      <c r="AE75" s="11">
        <f t="shared" si="169"/>
        <v>-0.17958856951725627</v>
      </c>
      <c r="AF75" s="11">
        <f t="shared" si="169"/>
        <v>0.5440124049668752</v>
      </c>
      <c r="AG75" s="11">
        <f t="shared" si="169"/>
        <v>-0.34284673749930089</v>
      </c>
      <c r="AH75" s="11">
        <f t="shared" si="169"/>
        <v>-0.76386349059876391</v>
      </c>
      <c r="AI75" s="11">
        <f t="shared" si="169"/>
        <v>1.3517810680132714</v>
      </c>
      <c r="AJ75" s="11">
        <f t="shared" ref="AJ75:BO75" si="170">AI14/AI$7*AJ45</f>
        <v>0.52534179694895045</v>
      </c>
      <c r="AK75" s="11">
        <f t="shared" si="170"/>
        <v>3.9759543683994647E-2</v>
      </c>
      <c r="AL75" s="11">
        <f t="shared" si="170"/>
        <v>-0.11660307195298608</v>
      </c>
      <c r="AM75" s="11">
        <f t="shared" si="170"/>
        <v>2.9301276395675823E-2</v>
      </c>
      <c r="AN75" s="11">
        <f t="shared" si="170"/>
        <v>8.809696159149058E-2</v>
      </c>
      <c r="AO75" s="11">
        <f t="shared" si="170"/>
        <v>-0.13374723604525643</v>
      </c>
      <c r="AP75" s="11">
        <f t="shared" si="170"/>
        <v>0.295423505085468</v>
      </c>
      <c r="AQ75" s="11">
        <f t="shared" si="170"/>
        <v>-0.47338043978318234</v>
      </c>
      <c r="AR75" s="11">
        <f t="shared" si="170"/>
        <v>0.21287982758600837</v>
      </c>
      <c r="AS75" s="11">
        <f t="shared" si="170"/>
        <v>-0.15792994695100152</v>
      </c>
      <c r="AT75" s="11">
        <f t="shared" si="170"/>
        <v>0.27936987313738654</v>
      </c>
      <c r="AU75" s="11">
        <f t="shared" si="170"/>
        <v>-0.18349338051665329</v>
      </c>
      <c r="AV75" s="11">
        <f t="shared" si="170"/>
        <v>-0.15731794859523179</v>
      </c>
      <c r="AW75" s="11">
        <f t="shared" si="170"/>
        <v>-0.43472234000547355</v>
      </c>
      <c r="AX75" s="11">
        <f t="shared" si="170"/>
        <v>-0.48208726613746883</v>
      </c>
      <c r="AY75" s="11">
        <f t="shared" si="170"/>
        <v>-0.23703986961354059</v>
      </c>
      <c r="AZ75" s="11">
        <f t="shared" si="170"/>
        <v>-9.7368399042325263E-2</v>
      </c>
      <c r="BA75" s="11">
        <f t="shared" si="170"/>
        <v>0.13016823281785561</v>
      </c>
      <c r="BB75" s="11">
        <f t="shared" si="170"/>
        <v>-9.7634181165057218E-2</v>
      </c>
      <c r="BC75" s="11">
        <f t="shared" si="170"/>
        <v>-0.16536849569137332</v>
      </c>
      <c r="BD75" s="11">
        <f t="shared" si="170"/>
        <v>-0.17545148529575247</v>
      </c>
      <c r="BE75" s="11">
        <f t="shared" si="170"/>
        <v>6.0083444473104652E-2</v>
      </c>
      <c r="BF75" s="11">
        <f t="shared" si="170"/>
        <v>-1.9876504772161782E-2</v>
      </c>
      <c r="BG75" s="11">
        <f t="shared" si="170"/>
        <v>-0.15642726114935387</v>
      </c>
      <c r="BH75" s="11">
        <f t="shared" si="170"/>
        <v>0.14105317591143024</v>
      </c>
      <c r="BI75" s="11">
        <f t="shared" si="170"/>
        <v>0.171005628844905</v>
      </c>
      <c r="BJ75" s="11">
        <f t="shared" si="170"/>
        <v>0.11972800291507298</v>
      </c>
      <c r="BK75" s="11">
        <f t="shared" si="170"/>
        <v>-0.25748718874217941</v>
      </c>
      <c r="BL75" s="11">
        <f t="shared" si="170"/>
        <v>-0.26549629431282351</v>
      </c>
      <c r="BM75" s="11">
        <f t="shared" si="170"/>
        <v>0.15710237159405746</v>
      </c>
      <c r="BN75" s="11">
        <f t="shared" si="170"/>
        <v>6.7654142178068422E-2</v>
      </c>
      <c r="BO75" s="11">
        <f t="shared" si="170"/>
        <v>2.545600102016113E-14</v>
      </c>
      <c r="BP75" s="11">
        <f t="shared" ref="BP75:CU75" si="171">BO14/BO$7*BP45</f>
        <v>-7.4771756514197679E-2</v>
      </c>
      <c r="BQ75" s="11">
        <f t="shared" si="171"/>
        <v>0.32889453213880071</v>
      </c>
      <c r="BR75" s="11">
        <f t="shared" si="171"/>
        <v>-5.53963011151139E-2</v>
      </c>
      <c r="BS75" s="11">
        <f t="shared" si="171"/>
        <v>5.5736126705559698E-2</v>
      </c>
      <c r="BT75" s="11">
        <f t="shared" si="171"/>
        <v>1.8308068539063936E-2</v>
      </c>
      <c r="BU75" s="11">
        <f t="shared" si="171"/>
        <v>0.38705367945163849</v>
      </c>
      <c r="BV75" s="11">
        <f t="shared" si="171"/>
        <v>-8.9225812871255403E-2</v>
      </c>
      <c r="BW75" s="11">
        <f t="shared" si="171"/>
        <v>-0.16705603705834232</v>
      </c>
      <c r="BX75" s="11">
        <f t="shared" si="171"/>
        <v>-9.6830056265881287E-2</v>
      </c>
      <c r="BY75" s="11">
        <f t="shared" si="171"/>
        <v>0.14468058325884506</v>
      </c>
      <c r="BZ75" s="11">
        <f t="shared" si="171"/>
        <v>-0.32527142383736207</v>
      </c>
      <c r="CA75" s="11">
        <f t="shared" si="171"/>
        <v>-0.2889206639527982</v>
      </c>
      <c r="CB75" s="11">
        <f t="shared" si="171"/>
        <v>-0.55104935283210843</v>
      </c>
      <c r="CC75" s="11">
        <f t="shared" si="171"/>
        <v>8.5365955640033256E-2</v>
      </c>
      <c r="CD75" s="11">
        <f t="shared" si="171"/>
        <v>-0.17686160590933875</v>
      </c>
      <c r="CE75" s="11">
        <f t="shared" si="171"/>
        <v>-0.21460953837055016</v>
      </c>
      <c r="CF75" s="11">
        <f t="shared" si="171"/>
        <v>-0.11375908282036841</v>
      </c>
      <c r="CG75" s="11">
        <f t="shared" si="171"/>
        <v>0.33740086367804412</v>
      </c>
      <c r="CH75" s="11">
        <f t="shared" si="171"/>
        <v>9.6431285964587374E-2</v>
      </c>
      <c r="CI75" s="11">
        <f t="shared" si="171"/>
        <v>4.7685126601604781E-2</v>
      </c>
      <c r="CJ75" s="11">
        <f t="shared" si="171"/>
        <v>3.7988325292387111E-2</v>
      </c>
      <c r="CK75" s="11">
        <f t="shared" si="171"/>
        <v>0.2609984431374256</v>
      </c>
      <c r="CL75" s="11">
        <f t="shared" si="171"/>
        <v>-1.8651777363650719E-2</v>
      </c>
      <c r="CM75" s="11">
        <f t="shared" si="171"/>
        <v>1.8623609506918468E-2</v>
      </c>
      <c r="CN75" s="11">
        <f t="shared" si="171"/>
        <v>4.6420507462774277E-2</v>
      </c>
      <c r="CO75" s="11">
        <f t="shared" si="171"/>
        <v>-1.8270308375558028E-2</v>
      </c>
      <c r="CP75" s="11">
        <f t="shared" si="171"/>
        <v>0.11072948895995473</v>
      </c>
      <c r="CQ75" s="11">
        <f t="shared" si="171"/>
        <v>-4.4914880529102218E-2</v>
      </c>
      <c r="CR75" s="11">
        <f t="shared" si="171"/>
        <v>0.13658187343701109</v>
      </c>
      <c r="CS75" s="11">
        <f t="shared" si="171"/>
        <v>0.12656168230507719</v>
      </c>
      <c r="CT75" s="11">
        <f t="shared" si="171"/>
        <v>0.28322543392766392</v>
      </c>
      <c r="CU75" s="11">
        <f t="shared" si="171"/>
        <v>0.35575808556520394</v>
      </c>
      <c r="CV75" s="11">
        <f t="shared" ref="CV75:EA75" si="172">CU14/CU$7*CV45</f>
        <v>0.24166812233828092</v>
      </c>
      <c r="CW75" s="11">
        <f t="shared" si="172"/>
        <v>0.10554809423986056</v>
      </c>
      <c r="CX75" s="11">
        <f t="shared" si="172"/>
        <v>0.32021144687030162</v>
      </c>
      <c r="CY75" s="11">
        <f t="shared" si="172"/>
        <v>0.27243570058959038</v>
      </c>
      <c r="CZ75" s="11">
        <f t="shared" si="172"/>
        <v>8.4865063778649594E-3</v>
      </c>
      <c r="DA75" s="11">
        <f t="shared" si="172"/>
        <v>8.4880128520774187E-2</v>
      </c>
      <c r="DB75" s="11">
        <f t="shared" si="172"/>
        <v>0.47213194936029307</v>
      </c>
      <c r="DC75" s="11">
        <f t="shared" si="172"/>
        <v>9.1879814764243825E-2</v>
      </c>
      <c r="DD75" s="11">
        <f t="shared" si="172"/>
        <v>0.15848017007403295</v>
      </c>
      <c r="DE75" s="11">
        <f t="shared" si="172"/>
        <v>0.14855612115990474</v>
      </c>
      <c r="DF75" s="11">
        <f t="shared" si="172"/>
        <v>0.33411106091301718</v>
      </c>
      <c r="DG75" s="11">
        <f t="shared" si="172"/>
        <v>0.23020364606753399</v>
      </c>
      <c r="DH75" s="11">
        <f t="shared" si="172"/>
        <v>0.1541129146632004</v>
      </c>
      <c r="DI75" s="11">
        <f t="shared" si="172"/>
        <v>0.12027529449518259</v>
      </c>
      <c r="DJ75" s="11">
        <f t="shared" si="172"/>
        <v>0.43634655260800165</v>
      </c>
      <c r="DK75" s="11">
        <f t="shared" si="172"/>
        <v>6.3207805620576124E-2</v>
      </c>
      <c r="DL75" s="11">
        <f t="shared" si="172"/>
        <v>-7.7345096636279545E-2</v>
      </c>
      <c r="DM75" s="11">
        <f t="shared" si="172"/>
        <v>-4.6368640871360674E-2</v>
      </c>
      <c r="DN75" s="11">
        <f t="shared" si="172"/>
        <v>0.43510327464023524</v>
      </c>
      <c r="DO75" s="11">
        <f t="shared" si="172"/>
        <v>-5.5754489534417413E-14</v>
      </c>
      <c r="DP75" s="11">
        <f t="shared" si="172"/>
        <v>9.2584136149894677E-2</v>
      </c>
      <c r="DQ75" s="11">
        <f t="shared" si="172"/>
        <v>0.22478693952295239</v>
      </c>
      <c r="DR75" s="11">
        <f t="shared" si="172"/>
        <v>0.27814797130361313</v>
      </c>
      <c r="DS75" s="11">
        <f t="shared" si="172"/>
        <v>-3.4290611674165116E-15</v>
      </c>
      <c r="DT75" s="42">
        <f t="shared" si="172"/>
        <v>-1.2419935126172723</v>
      </c>
      <c r="DU75" s="42">
        <f t="shared" si="172"/>
        <v>0.20622048200748877</v>
      </c>
      <c r="DV75" s="42">
        <f t="shared" si="172"/>
        <v>0.52253650441145127</v>
      </c>
      <c r="DW75" s="11">
        <f t="shared" si="172"/>
        <v>-8.8250238719747451E-2</v>
      </c>
      <c r="DX75" s="11">
        <f t="shared" si="172"/>
        <v>-0.28372430480009442</v>
      </c>
      <c r="DY75" s="11">
        <f t="shared" si="172"/>
        <v>0.46749492886908367</v>
      </c>
      <c r="DZ75" s="11">
        <f t="shared" si="172"/>
        <v>0.82592464840678448</v>
      </c>
      <c r="EA75" s="11">
        <f t="shared" si="172"/>
        <v>0.49781453434639594</v>
      </c>
      <c r="EB75" s="11">
        <f t="shared" ref="EB75:FJ75" si="173">EA14/EA$7*EB45</f>
        <v>5.383237827810055E-2</v>
      </c>
      <c r="EC75" s="11">
        <f t="shared" si="173"/>
        <v>0.44188783667337606</v>
      </c>
      <c r="ED75" s="11">
        <f t="shared" si="173"/>
        <v>0.12120815921279446</v>
      </c>
      <c r="EE75" s="11">
        <f t="shared" si="173"/>
        <v>-0.17718728130390635</v>
      </c>
      <c r="EF75" s="11">
        <f t="shared" si="173"/>
        <v>-0.15514272132454299</v>
      </c>
      <c r="EG75" s="11">
        <f t="shared" si="173"/>
        <v>0.10577301163426198</v>
      </c>
      <c r="EH75" s="11">
        <f t="shared" si="173"/>
        <v>0.1521140429527105</v>
      </c>
      <c r="EI75" s="11">
        <f t="shared" si="173"/>
        <v>-0.27049851414302528</v>
      </c>
      <c r="EJ75" s="11">
        <f t="shared" si="173"/>
        <v>5.9993347243903074E-2</v>
      </c>
      <c r="EK75" s="11">
        <f t="shared" si="173"/>
        <v>0.29740779045285376</v>
      </c>
      <c r="EL75" s="11">
        <f t="shared" si="173"/>
        <v>-7.3972945004431075E-3</v>
      </c>
      <c r="EM75" s="12">
        <f t="shared" si="173"/>
        <v>-3.5602805555619316E-2</v>
      </c>
      <c r="EN75" s="12">
        <f t="shared" si="173"/>
        <v>5.1967544932231907E-2</v>
      </c>
      <c r="EO75" s="12">
        <f t="shared" si="173"/>
        <v>3.5786150121358148E-2</v>
      </c>
      <c r="EP75" s="12">
        <f t="shared" si="173"/>
        <v>6.2741502358436762E-3</v>
      </c>
      <c r="EQ75" s="12">
        <f t="shared" si="173"/>
        <v>4.5919308342212792E-2</v>
      </c>
      <c r="ER75" s="12">
        <f t="shared" si="173"/>
        <v>6.7240845817735807E-3</v>
      </c>
      <c r="ES75" s="12">
        <f t="shared" si="173"/>
        <v>-7.768914558397455E-2</v>
      </c>
      <c r="ET75" s="12">
        <f t="shared" si="173"/>
        <v>-2.2173609065658094E-2</v>
      </c>
      <c r="EU75" s="12">
        <f t="shared" si="173"/>
        <v>-3.198306479861746E-4</v>
      </c>
      <c r="EV75" s="12">
        <f t="shared" si="173"/>
        <v>-2.2074602853776583E-2</v>
      </c>
      <c r="EW75" s="12">
        <f t="shared" si="173"/>
        <v>-1.6502924577762604E-2</v>
      </c>
      <c r="EX75" s="12">
        <f t="shared" si="173"/>
        <v>2.5882995888230998E-2</v>
      </c>
      <c r="EY75" s="12">
        <f t="shared" si="173"/>
        <v>4.9993145267648122E-2</v>
      </c>
      <c r="EZ75" s="12">
        <f t="shared" si="173"/>
        <v>5.0124302050591395E-2</v>
      </c>
      <c r="FA75" s="12">
        <f t="shared" si="173"/>
        <v>6.4493943558611808E-2</v>
      </c>
      <c r="FB75" s="12">
        <f t="shared" si="173"/>
        <v>8.4077990826893628E-2</v>
      </c>
      <c r="FC75" s="12">
        <f t="shared" si="173"/>
        <v>9.1760618818766265E-2</v>
      </c>
      <c r="FD75" s="12">
        <f t="shared" si="173"/>
        <v>9.0710803461289305E-2</v>
      </c>
      <c r="FE75" s="12">
        <f t="shared" si="173"/>
        <v>9.3191316747955069E-2</v>
      </c>
      <c r="FF75" s="12">
        <f t="shared" si="173"/>
        <v>9.4665185074455219E-2</v>
      </c>
      <c r="FG75" s="12">
        <f t="shared" si="173"/>
        <v>9.7760699377968815E-2</v>
      </c>
      <c r="FH75" s="12">
        <f t="shared" si="173"/>
        <v>9.1155039634169044E-2</v>
      </c>
      <c r="FI75" s="12">
        <f t="shared" si="173"/>
        <v>8.6434965317639514E-2</v>
      </c>
      <c r="FJ75" s="12">
        <f t="shared" si="173"/>
        <v>8.6185743057826697E-2</v>
      </c>
    </row>
    <row r="76" spans="2:166" x14ac:dyDescent="0.2">
      <c r="B76" t="str">
        <f t="shared" si="133"/>
        <v xml:space="preserve">   Information</v>
      </c>
      <c r="C76" s="11"/>
      <c r="D76" s="11">
        <f t="shared" ref="D76:AI76" si="174">C15/C$7*D46</f>
        <v>-7.2173834438734291E-2</v>
      </c>
      <c r="E76" s="11">
        <f t="shared" si="174"/>
        <v>0.19743755503398966</v>
      </c>
      <c r="F76" s="11">
        <f t="shared" si="174"/>
        <v>-0.17439658511339179</v>
      </c>
      <c r="G76" s="11">
        <f t="shared" si="174"/>
        <v>0.24755708270491839</v>
      </c>
      <c r="H76" s="11">
        <f t="shared" si="174"/>
        <v>0.24813201347034008</v>
      </c>
      <c r="I76" s="11">
        <f t="shared" si="174"/>
        <v>0.22171049501339529</v>
      </c>
      <c r="J76" s="11">
        <f t="shared" si="174"/>
        <v>0.25815299119383073</v>
      </c>
      <c r="K76" s="11">
        <f t="shared" si="174"/>
        <v>0.18286865493488966</v>
      </c>
      <c r="L76" s="11">
        <f t="shared" si="174"/>
        <v>5.9608090437738598E-2</v>
      </c>
      <c r="M76" s="11">
        <f t="shared" si="174"/>
        <v>0.16870710563161581</v>
      </c>
      <c r="N76" s="11">
        <f t="shared" si="174"/>
        <v>0.26821606162132616</v>
      </c>
      <c r="O76" s="11">
        <f t="shared" si="174"/>
        <v>0.29267032131695997</v>
      </c>
      <c r="P76" s="11">
        <f t="shared" si="174"/>
        <v>0.29185739392031185</v>
      </c>
      <c r="Q76" s="11">
        <f t="shared" si="174"/>
        <v>0.4944685493466553</v>
      </c>
      <c r="R76" s="11">
        <f t="shared" si="174"/>
        <v>-0.15886680701804595</v>
      </c>
      <c r="S76" s="11">
        <f t="shared" si="174"/>
        <v>0.26534634877237512</v>
      </c>
      <c r="T76" s="11">
        <f t="shared" si="174"/>
        <v>0.2148732050816658</v>
      </c>
      <c r="U76" s="11">
        <f t="shared" si="174"/>
        <v>9.3824395877124392E-2</v>
      </c>
      <c r="V76" s="11">
        <f t="shared" si="174"/>
        <v>1.0209782526198239</v>
      </c>
      <c r="W76" s="11">
        <f t="shared" si="174"/>
        <v>0.24652989503010458</v>
      </c>
      <c r="X76" s="11">
        <f t="shared" si="174"/>
        <v>0.58905527441305461</v>
      </c>
      <c r="Y76" s="11">
        <f t="shared" si="174"/>
        <v>0.52457666455817109</v>
      </c>
      <c r="Z76" s="11">
        <f t="shared" si="174"/>
        <v>0.64768597529096594</v>
      </c>
      <c r="AA76" s="11">
        <f t="shared" si="174"/>
        <v>0.23284519274925555</v>
      </c>
      <c r="AB76" s="11">
        <f t="shared" si="174"/>
        <v>0.41567669836976084</v>
      </c>
      <c r="AC76" s="11">
        <f t="shared" si="174"/>
        <v>-0.10932143999035207</v>
      </c>
      <c r="AD76" s="11">
        <f t="shared" si="174"/>
        <v>0.26810943523568764</v>
      </c>
      <c r="AE76" s="11">
        <f t="shared" si="174"/>
        <v>0.37726467882154058</v>
      </c>
      <c r="AF76" s="11">
        <f t="shared" si="174"/>
        <v>0.35007558550396145</v>
      </c>
      <c r="AG76" s="11">
        <f t="shared" si="174"/>
        <v>0.59084759028163847</v>
      </c>
      <c r="AH76" s="11">
        <f t="shared" si="174"/>
        <v>0.10377360314421331</v>
      </c>
      <c r="AI76" s="11">
        <f t="shared" si="174"/>
        <v>0.29087904143132814</v>
      </c>
      <c r="AJ76" s="11">
        <f t="shared" ref="AJ76:BO76" si="175">AI15/AI$7*AJ46</f>
        <v>0.10134994650983484</v>
      </c>
      <c r="AK76" s="11">
        <f t="shared" si="175"/>
        <v>0.48532555723210563</v>
      </c>
      <c r="AL76" s="11">
        <f t="shared" si="175"/>
        <v>0.31264529636224658</v>
      </c>
      <c r="AM76" s="11">
        <f t="shared" si="175"/>
        <v>0.88966574725197911</v>
      </c>
      <c r="AN76" s="11">
        <f t="shared" si="175"/>
        <v>0.2275592793868218</v>
      </c>
      <c r="AO76" s="11">
        <f t="shared" si="175"/>
        <v>1.24182241601916</v>
      </c>
      <c r="AP76" s="11">
        <f t="shared" si="175"/>
        <v>0.14550000225978318</v>
      </c>
      <c r="AQ76" s="11">
        <f t="shared" si="175"/>
        <v>1.432799958099725</v>
      </c>
      <c r="AR76" s="11">
        <f t="shared" si="175"/>
        <v>0.8451159530464839</v>
      </c>
      <c r="AS76" s="11">
        <f t="shared" si="175"/>
        <v>1.0949348462880457</v>
      </c>
      <c r="AT76" s="11">
        <f t="shared" si="175"/>
        <v>0.35571774129871075</v>
      </c>
      <c r="AU76" s="11">
        <f t="shared" si="175"/>
        <v>0</v>
      </c>
      <c r="AV76" s="11">
        <f t="shared" si="175"/>
        <v>-0.43742836386929906</v>
      </c>
      <c r="AW76" s="11">
        <f t="shared" si="175"/>
        <v>-0.43995368708263038</v>
      </c>
      <c r="AX76" s="11">
        <f t="shared" si="175"/>
        <v>-0.21637953985217084</v>
      </c>
      <c r="AY76" s="11">
        <f t="shared" si="175"/>
        <v>-0.41488829960180135</v>
      </c>
      <c r="AZ76" s="11">
        <f t="shared" si="175"/>
        <v>-0.16521506303445235</v>
      </c>
      <c r="BA76" s="11">
        <f t="shared" si="175"/>
        <v>-0.1176771169081658</v>
      </c>
      <c r="BB76" s="11">
        <f t="shared" si="175"/>
        <v>-4.912098102912648E-2</v>
      </c>
      <c r="BC76" s="11">
        <f t="shared" si="175"/>
        <v>-0.1950794904752583</v>
      </c>
      <c r="BD76" s="11">
        <f t="shared" si="175"/>
        <v>-0.16667481584931446</v>
      </c>
      <c r="BE76" s="11">
        <f t="shared" si="175"/>
        <v>9.0157148492877551E-2</v>
      </c>
      <c r="BF76" s="11">
        <f t="shared" si="175"/>
        <v>0.15094083165348557</v>
      </c>
      <c r="BG76" s="11">
        <f t="shared" si="175"/>
        <v>8.9956076109414473E-2</v>
      </c>
      <c r="BH76" s="11">
        <f t="shared" si="175"/>
        <v>0.10003996910531186</v>
      </c>
      <c r="BI76" s="11">
        <f t="shared" si="175"/>
        <v>-6.8905907923750148E-2</v>
      </c>
      <c r="BJ76" s="11">
        <f t="shared" si="175"/>
        <v>0.18982293699340685</v>
      </c>
      <c r="BK76" s="11">
        <f t="shared" si="175"/>
        <v>0.21865739866136064</v>
      </c>
      <c r="BL76" s="11">
        <f t="shared" si="175"/>
        <v>7.8415068552713296E-2</v>
      </c>
      <c r="BM76" s="11">
        <f t="shared" si="175"/>
        <v>7.7712744686236526E-2</v>
      </c>
      <c r="BN76" s="11">
        <f t="shared" si="175"/>
        <v>9.6623127918028753E-2</v>
      </c>
      <c r="BO76" s="11">
        <f t="shared" si="175"/>
        <v>0.15347909244876787</v>
      </c>
      <c r="BP76" s="11">
        <f t="shared" ref="BP76:CU76" si="176">BO15/BO$7*BP46</f>
        <v>0.54753325441712686</v>
      </c>
      <c r="BQ76" s="11">
        <f t="shared" si="176"/>
        <v>0.50289148890662283</v>
      </c>
      <c r="BR76" s="11">
        <f t="shared" si="176"/>
        <v>0.26468830027915924</v>
      </c>
      <c r="BS76" s="11">
        <f t="shared" si="176"/>
        <v>0.25359201125086256</v>
      </c>
      <c r="BT76" s="11">
        <f t="shared" si="176"/>
        <v>0.26028510165022289</v>
      </c>
      <c r="BU76" s="11">
        <f t="shared" si="176"/>
        <v>3.6373463294853518E-2</v>
      </c>
      <c r="BV76" s="11">
        <f t="shared" si="176"/>
        <v>0.17314680184182218</v>
      </c>
      <c r="BW76" s="11">
        <f t="shared" si="176"/>
        <v>0.33880130740061831</v>
      </c>
      <c r="BX76" s="11">
        <f t="shared" si="176"/>
        <v>0.29019700638816365</v>
      </c>
      <c r="BY76" s="11">
        <f t="shared" si="176"/>
        <v>0.40201297495781607</v>
      </c>
      <c r="BZ76" s="11">
        <f t="shared" si="176"/>
        <v>0.17967195328150834</v>
      </c>
      <c r="CA76" s="11">
        <f t="shared" si="176"/>
        <v>-6.3067850557594493E-2</v>
      </c>
      <c r="CB76" s="11">
        <f t="shared" si="176"/>
        <v>-0.32394166397470631</v>
      </c>
      <c r="CC76" s="11">
        <f t="shared" si="176"/>
        <v>-0.27694996305045971</v>
      </c>
      <c r="CD76" s="11">
        <f t="shared" si="176"/>
        <v>-2.8438084200124666E-2</v>
      </c>
      <c r="CE76" s="11">
        <f t="shared" si="176"/>
        <v>6.7214425057107424E-2</v>
      </c>
      <c r="CF76" s="11">
        <f t="shared" si="176"/>
        <v>-9.5981625241247284E-3</v>
      </c>
      <c r="CG76" s="11">
        <f t="shared" si="176"/>
        <v>3.8342520978681786E-2</v>
      </c>
      <c r="CH76" s="11">
        <f t="shared" si="176"/>
        <v>0.23225303819607818</v>
      </c>
      <c r="CI76" s="11">
        <f t="shared" si="176"/>
        <v>-3.7858321909158367E-2</v>
      </c>
      <c r="CJ76" s="11">
        <f t="shared" si="176"/>
        <v>9.512738323703826E-2</v>
      </c>
      <c r="CK76" s="11">
        <f t="shared" si="176"/>
        <v>0.17092711788185783</v>
      </c>
      <c r="CL76" s="11">
        <f t="shared" si="176"/>
        <v>7.5108615582336641E-2</v>
      </c>
      <c r="CM76" s="11">
        <f t="shared" si="176"/>
        <v>0.1500623632992584</v>
      </c>
      <c r="CN76" s="11">
        <f t="shared" si="176"/>
        <v>5.5609609839884243E-2</v>
      </c>
      <c r="CO76" s="11">
        <f t="shared" si="176"/>
        <v>-0.19886156571861224</v>
      </c>
      <c r="CP76" s="11">
        <f t="shared" si="176"/>
        <v>6.4058829896172051E-2</v>
      </c>
      <c r="CQ76" s="11">
        <f t="shared" si="176"/>
        <v>0.13660969823991662</v>
      </c>
      <c r="CR76" s="11">
        <f t="shared" si="176"/>
        <v>0.13566283005057572</v>
      </c>
      <c r="CS76" s="11">
        <f t="shared" si="176"/>
        <v>0.15299283854669316</v>
      </c>
      <c r="CT76" s="11">
        <f t="shared" si="176"/>
        <v>0.27941833320100151</v>
      </c>
      <c r="CU76" s="11">
        <f t="shared" si="176"/>
        <v>0.22257627324130175</v>
      </c>
      <c r="CV76" s="11">
        <f t="shared" ref="CV76:EA76" si="177">CU15/CU$7*CV46</f>
        <v>0.23904882796920734</v>
      </c>
      <c r="CW76" s="11">
        <f t="shared" si="177"/>
        <v>0.4469230322595677</v>
      </c>
      <c r="CX76" s="11">
        <f t="shared" si="177"/>
        <v>-3.4328557488083208E-2</v>
      </c>
      <c r="CY76" s="11">
        <f t="shared" si="177"/>
        <v>-5.1091040976306658E-2</v>
      </c>
      <c r="CZ76" s="11">
        <f t="shared" si="177"/>
        <v>0.26728768449821599</v>
      </c>
      <c r="DA76" s="11">
        <f t="shared" si="177"/>
        <v>0.52117052796804719</v>
      </c>
      <c r="DB76" s="11">
        <f t="shared" si="177"/>
        <v>0.50705363458091313</v>
      </c>
      <c r="DC76" s="11">
        <f t="shared" si="177"/>
        <v>0.38967184365167573</v>
      </c>
      <c r="DD76" s="11">
        <f t="shared" si="177"/>
        <v>0.55994009887373453</v>
      </c>
      <c r="DE76" s="11">
        <f t="shared" si="177"/>
        <v>0.56287729743809567</v>
      </c>
      <c r="DF76" s="11">
        <f t="shared" si="177"/>
        <v>0.44767756150908072</v>
      </c>
      <c r="DG76" s="11">
        <f t="shared" si="177"/>
        <v>0.36098448384974985</v>
      </c>
      <c r="DH76" s="11">
        <f t="shared" si="177"/>
        <v>0.31725079001121737</v>
      </c>
      <c r="DI76" s="11">
        <f t="shared" si="177"/>
        <v>0.29819590589719908</v>
      </c>
      <c r="DJ76" s="11">
        <f t="shared" si="177"/>
        <v>0.3215819838227259</v>
      </c>
      <c r="DK76" s="11">
        <f t="shared" si="177"/>
        <v>0.31168331280688977</v>
      </c>
      <c r="DL76" s="11">
        <f t="shared" si="177"/>
        <v>0.81499506075241512</v>
      </c>
      <c r="DM76" s="11">
        <f t="shared" si="177"/>
        <v>0.72656041148619366</v>
      </c>
      <c r="DN76" s="11">
        <f t="shared" si="177"/>
        <v>0.44308118256132467</v>
      </c>
      <c r="DO76" s="11">
        <f t="shared" si="177"/>
        <v>0.59350301348392953</v>
      </c>
      <c r="DP76" s="11">
        <f t="shared" si="177"/>
        <v>0.58310115008663077</v>
      </c>
      <c r="DQ76" s="11">
        <f t="shared" si="177"/>
        <v>0.79753725487145721</v>
      </c>
      <c r="DR76" s="11">
        <f t="shared" si="177"/>
        <v>0.12112561603592223</v>
      </c>
      <c r="DS76" s="11">
        <f t="shared" si="177"/>
        <v>0.45231189455392284</v>
      </c>
      <c r="DT76" s="42">
        <f t="shared" si="177"/>
        <v>-2.2413001453479457E-2</v>
      </c>
      <c r="DU76" s="42">
        <f t="shared" si="177"/>
        <v>6.7637479854581239E-2</v>
      </c>
      <c r="DV76" s="42">
        <f t="shared" si="177"/>
        <v>0.66460525665391212</v>
      </c>
      <c r="DW76" s="11">
        <f t="shared" si="177"/>
        <v>0.13842058061932169</v>
      </c>
      <c r="DX76" s="11">
        <f t="shared" si="177"/>
        <v>0.40438273811015041</v>
      </c>
      <c r="DY76" s="11">
        <f t="shared" si="177"/>
        <v>0.45671687656587845</v>
      </c>
      <c r="DZ76" s="11">
        <f t="shared" si="177"/>
        <v>1.1521029344196168</v>
      </c>
      <c r="EA76" s="11">
        <f t="shared" si="177"/>
        <v>6.9303301902400707E-2</v>
      </c>
      <c r="EB76" s="11">
        <f t="shared" ref="EB76:FJ76" si="178">EA15/EA$7*EB46</f>
        <v>0.825332849729287</v>
      </c>
      <c r="EC76" s="11">
        <f t="shared" si="178"/>
        <v>-0.14320978022196795</v>
      </c>
      <c r="ED76" s="11">
        <f t="shared" si="178"/>
        <v>-0.13403990385262687</v>
      </c>
      <c r="EE76" s="11">
        <f t="shared" si="178"/>
        <v>-0.35429583181233054</v>
      </c>
      <c r="EF76" s="11">
        <f t="shared" si="178"/>
        <v>-0.66072904772483809</v>
      </c>
      <c r="EG76" s="11">
        <f t="shared" si="178"/>
        <v>-0.75670079970460302</v>
      </c>
      <c r="EH76" s="11">
        <f t="shared" si="178"/>
        <v>-0.56155453491258356</v>
      </c>
      <c r="EI76" s="11">
        <f t="shared" si="178"/>
        <v>-0.11185046433375589</v>
      </c>
      <c r="EJ76" s="11">
        <f t="shared" si="178"/>
        <v>-4.4644931254321972E-2</v>
      </c>
      <c r="EK76" s="11">
        <f t="shared" si="178"/>
        <v>-3.7043882756722699E-2</v>
      </c>
      <c r="EL76" s="11">
        <f t="shared" si="178"/>
        <v>0.35408984953830602</v>
      </c>
      <c r="EM76" s="12">
        <f t="shared" si="178"/>
        <v>0.16434047298119248</v>
      </c>
      <c r="EN76" s="12">
        <f t="shared" si="178"/>
        <v>2.1509252446027975E-2</v>
      </c>
      <c r="EO76" s="12">
        <f t="shared" si="178"/>
        <v>-2.0106541464039642E-2</v>
      </c>
      <c r="EP76" s="12">
        <f t="shared" si="178"/>
        <v>0.13574064339509137</v>
      </c>
      <c r="EQ76" s="12">
        <f t="shared" si="178"/>
        <v>6.5580658312035869E-2</v>
      </c>
      <c r="ER76" s="12">
        <f t="shared" si="178"/>
        <v>-5.0723875692141887E-2</v>
      </c>
      <c r="ES76" s="12">
        <f t="shared" si="178"/>
        <v>-0.11593084742711213</v>
      </c>
      <c r="ET76" s="12">
        <f t="shared" si="178"/>
        <v>-0.10485885689006899</v>
      </c>
      <c r="EU76" s="12">
        <f t="shared" si="178"/>
        <v>-7.1934093825429396E-2</v>
      </c>
      <c r="EV76" s="12">
        <f t="shared" si="178"/>
        <v>-0.12373722331218916</v>
      </c>
      <c r="EW76" s="12">
        <f t="shared" si="178"/>
        <v>-0.11355216362657611</v>
      </c>
      <c r="EX76" s="12">
        <f t="shared" si="178"/>
        <v>-6.8466090305510444E-2</v>
      </c>
      <c r="EY76" s="12">
        <f t="shared" si="178"/>
        <v>3.9509527227194738E-2</v>
      </c>
      <c r="EZ76" s="12">
        <f t="shared" si="178"/>
        <v>6.0351966674428499E-2</v>
      </c>
      <c r="FA76" s="12">
        <f t="shared" si="178"/>
        <v>8.9361290239319296E-2</v>
      </c>
      <c r="FB76" s="12">
        <f t="shared" si="178"/>
        <v>9.2252209534293736E-2</v>
      </c>
      <c r="FC76" s="12">
        <f t="shared" si="178"/>
        <v>0.15112889935831955</v>
      </c>
      <c r="FD76" s="12">
        <f t="shared" si="178"/>
        <v>0.16966688828614052</v>
      </c>
      <c r="FE76" s="12">
        <f t="shared" si="178"/>
        <v>0.17163630111643843</v>
      </c>
      <c r="FF76" s="12">
        <f t="shared" si="178"/>
        <v>0.12207898922630062</v>
      </c>
      <c r="FG76" s="12">
        <f t="shared" si="178"/>
        <v>0.13371176539360111</v>
      </c>
      <c r="FH76" s="12">
        <f t="shared" si="178"/>
        <v>8.5863186209906836E-2</v>
      </c>
      <c r="FI76" s="12">
        <f t="shared" si="178"/>
        <v>0.10061455071543766</v>
      </c>
      <c r="FJ76" s="12">
        <f t="shared" si="178"/>
        <v>0.10231246789650676</v>
      </c>
    </row>
    <row r="77" spans="2:166" x14ac:dyDescent="0.2">
      <c r="B77" t="str">
        <f t="shared" si="133"/>
        <v xml:space="preserve">   Financial activities</v>
      </c>
      <c r="C77" s="11"/>
      <c r="D77" s="11">
        <f t="shared" ref="D77:AI77" si="179">C16/C$7*D47</f>
        <v>0.14696317293874037</v>
      </c>
      <c r="E77" s="11">
        <f t="shared" si="179"/>
        <v>0</v>
      </c>
      <c r="F77" s="11">
        <f t="shared" si="179"/>
        <v>-0.16499061401963527</v>
      </c>
      <c r="G77" s="11">
        <f t="shared" si="179"/>
        <v>3.6054314526320255E-2</v>
      </c>
      <c r="H77" s="11">
        <f t="shared" si="179"/>
        <v>0.20695560513828246</v>
      </c>
      <c r="I77" s="11">
        <f t="shared" si="179"/>
        <v>-0.17789488217168223</v>
      </c>
      <c r="J77" s="11">
        <f t="shared" si="179"/>
        <v>-4.7522634003626149E-2</v>
      </c>
      <c r="K77" s="11">
        <f t="shared" si="179"/>
        <v>0.3035042244973401</v>
      </c>
      <c r="L77" s="11">
        <f t="shared" si="179"/>
        <v>3.5582912939835849E-2</v>
      </c>
      <c r="M77" s="11">
        <f t="shared" si="179"/>
        <v>0.22741464300554845</v>
      </c>
      <c r="N77" s="11">
        <f t="shared" si="179"/>
        <v>0.52355532822488016</v>
      </c>
      <c r="O77" s="11">
        <f t="shared" si="179"/>
        <v>7.1066951078661289E-2</v>
      </c>
      <c r="P77" s="11">
        <f t="shared" si="179"/>
        <v>4.7215786168594613E-2</v>
      </c>
      <c r="Q77" s="11">
        <f t="shared" si="179"/>
        <v>0.75798995046259188</v>
      </c>
      <c r="R77" s="11">
        <f t="shared" si="179"/>
        <v>-0.16026188423673152</v>
      </c>
      <c r="S77" s="11">
        <f t="shared" si="179"/>
        <v>0.88512764896050156</v>
      </c>
      <c r="T77" s="11">
        <f t="shared" si="179"/>
        <v>-0.5430021036419197</v>
      </c>
      <c r="U77" s="11">
        <f t="shared" si="179"/>
        <v>-0.28555274419043719</v>
      </c>
      <c r="V77" s="11">
        <f t="shared" si="179"/>
        <v>-0.52655198349769927</v>
      </c>
      <c r="W77" s="11">
        <f t="shared" si="179"/>
        <v>-0.11378101699247047</v>
      </c>
      <c r="X77" s="11">
        <f t="shared" si="179"/>
        <v>-0.16874783925734227</v>
      </c>
      <c r="Y77" s="11">
        <f t="shared" si="179"/>
        <v>0.39520343784642825</v>
      </c>
      <c r="Z77" s="11">
        <f t="shared" si="179"/>
        <v>0.25278442534873491</v>
      </c>
      <c r="AA77" s="11">
        <f t="shared" si="179"/>
        <v>0.19608711639654444</v>
      </c>
      <c r="AB77" s="11">
        <f t="shared" si="179"/>
        <v>0.112054875358712</v>
      </c>
      <c r="AC77" s="11">
        <f t="shared" si="179"/>
        <v>0.13355035100526297</v>
      </c>
      <c r="AD77" s="11">
        <f t="shared" si="179"/>
        <v>1.0913473217995103E-2</v>
      </c>
      <c r="AE77" s="11">
        <f t="shared" si="179"/>
        <v>1.0738093330959694E-2</v>
      </c>
      <c r="AF77" s="11">
        <f t="shared" si="179"/>
        <v>0.35771429061518362</v>
      </c>
      <c r="AG77" s="11">
        <f t="shared" si="179"/>
        <v>0.3180727837352752</v>
      </c>
      <c r="AH77" s="11">
        <f t="shared" si="179"/>
        <v>0.62992221695013262</v>
      </c>
      <c r="AI77" s="11">
        <f t="shared" si="179"/>
        <v>-0.22963322755860566</v>
      </c>
      <c r="AJ77" s="11">
        <f t="shared" ref="AJ77:BO77" si="180">AI16/AI$7*AJ47</f>
        <v>1.1378126950991652</v>
      </c>
      <c r="AK77" s="11">
        <f t="shared" si="180"/>
        <v>0.51035757729647135</v>
      </c>
      <c r="AL77" s="11">
        <f t="shared" si="180"/>
        <v>0.83417978268505211</v>
      </c>
      <c r="AM77" s="11">
        <f t="shared" si="180"/>
        <v>6.8462914808635394E-2</v>
      </c>
      <c r="AN77" s="11">
        <f t="shared" si="180"/>
        <v>0.20639764844344649</v>
      </c>
      <c r="AO77" s="11">
        <f t="shared" si="180"/>
        <v>0.22534215185588158</v>
      </c>
      <c r="AP77" s="11">
        <f t="shared" si="180"/>
        <v>-9.5375277335898512E-2</v>
      </c>
      <c r="AQ77" s="11">
        <f t="shared" si="180"/>
        <v>1.9068163742185892E-2</v>
      </c>
      <c r="AR77" s="11">
        <f t="shared" si="180"/>
        <v>-0.12245239473225894</v>
      </c>
      <c r="AS77" s="11">
        <f t="shared" si="180"/>
        <v>-6.5750568093511014E-2</v>
      </c>
      <c r="AT77" s="11">
        <f t="shared" si="180"/>
        <v>0.10391980613790994</v>
      </c>
      <c r="AU77" s="11">
        <f t="shared" si="180"/>
        <v>0.34300922637747505</v>
      </c>
      <c r="AV77" s="11">
        <f t="shared" si="180"/>
        <v>9.3995343307446827E-3</v>
      </c>
      <c r="AW77" s="11">
        <f t="shared" si="180"/>
        <v>0.52609241175062837</v>
      </c>
      <c r="AX77" s="11">
        <f t="shared" si="180"/>
        <v>-0.15149581227678205</v>
      </c>
      <c r="AY77" s="11">
        <f t="shared" si="180"/>
        <v>-0.4447281104245816</v>
      </c>
      <c r="AZ77" s="11">
        <f t="shared" si="180"/>
        <v>7.9003213869311639E-2</v>
      </c>
      <c r="BA77" s="11">
        <f t="shared" si="180"/>
        <v>6.9481215563050897E-2</v>
      </c>
      <c r="BB77" s="11">
        <f t="shared" si="180"/>
        <v>0.20944579248968706</v>
      </c>
      <c r="BC77" s="11">
        <f t="shared" si="180"/>
        <v>0.3220879325545789</v>
      </c>
      <c r="BD77" s="11">
        <f t="shared" si="180"/>
        <v>0.18033871501255597</v>
      </c>
      <c r="BE77" s="11">
        <f t="shared" si="180"/>
        <v>0.27272277648621979</v>
      </c>
      <c r="BF77" s="11">
        <f t="shared" si="180"/>
        <v>-0.14817248561878588</v>
      </c>
      <c r="BG77" s="11">
        <f t="shared" si="180"/>
        <v>-0.14779445157384694</v>
      </c>
      <c r="BH77" s="11">
        <f t="shared" si="180"/>
        <v>-0.17709689043416954</v>
      </c>
      <c r="BI77" s="11">
        <f t="shared" si="180"/>
        <v>-4.9321316544466781E-2</v>
      </c>
      <c r="BJ77" s="11">
        <f t="shared" si="180"/>
        <v>9.8661050828980738E-3</v>
      </c>
      <c r="BK77" s="11">
        <f t="shared" si="180"/>
        <v>-0.18410263860142012</v>
      </c>
      <c r="BL77" s="11">
        <f t="shared" si="180"/>
        <v>0.18717446098050289</v>
      </c>
      <c r="BM77" s="11">
        <f t="shared" si="180"/>
        <v>0.47606588851492793</v>
      </c>
      <c r="BN77" s="11">
        <f t="shared" si="180"/>
        <v>0.22348499648153075</v>
      </c>
      <c r="BO77" s="11">
        <f t="shared" si="180"/>
        <v>2.8516598961566733E-2</v>
      </c>
      <c r="BP77" s="11">
        <f t="shared" ref="BP77:CU77" si="181">BO16/BO$7*BP47</f>
        <v>4.7230758611318209E-2</v>
      </c>
      <c r="BQ77" s="11">
        <f t="shared" si="181"/>
        <v>-0.10226240364362524</v>
      </c>
      <c r="BR77" s="11">
        <f t="shared" si="181"/>
        <v>-5.5544048618988498E-2</v>
      </c>
      <c r="BS77" s="11">
        <f t="shared" si="181"/>
        <v>-9.22995917126254E-3</v>
      </c>
      <c r="BT77" s="11">
        <f t="shared" si="181"/>
        <v>3.6622859880814276E-2</v>
      </c>
      <c r="BU77" s="11">
        <f t="shared" si="181"/>
        <v>-0.16171902790705645</v>
      </c>
      <c r="BV77" s="11">
        <f t="shared" si="181"/>
        <v>2.7066930072548272E-2</v>
      </c>
      <c r="BW77" s="11">
        <f t="shared" si="181"/>
        <v>-1.7888309682507566E-2</v>
      </c>
      <c r="BX77" s="11">
        <f t="shared" si="181"/>
        <v>-0.18474174802491136</v>
      </c>
      <c r="BY77" s="11">
        <f t="shared" si="181"/>
        <v>-0.29717339780538893</v>
      </c>
      <c r="BZ77" s="11">
        <f t="shared" si="181"/>
        <v>-0.49891659654035875</v>
      </c>
      <c r="CA77" s="11">
        <f t="shared" si="181"/>
        <v>-0.61721540408815279</v>
      </c>
      <c r="CB77" s="11">
        <f t="shared" si="181"/>
        <v>-0.47231529694740509</v>
      </c>
      <c r="CC77" s="11">
        <f t="shared" si="181"/>
        <v>-0.56167705533421286</v>
      </c>
      <c r="CD77" s="11">
        <f t="shared" si="181"/>
        <v>-0.44283795404799842</v>
      </c>
      <c r="CE77" s="11">
        <f t="shared" si="181"/>
        <v>-0.35499334954796019</v>
      </c>
      <c r="CF77" s="11">
        <f t="shared" si="181"/>
        <v>-2.8757771788545484E-2</v>
      </c>
      <c r="CG77" s="11">
        <f t="shared" si="181"/>
        <v>-8.5585234165192592E-2</v>
      </c>
      <c r="CH77" s="11">
        <f t="shared" si="181"/>
        <v>-9.5351078390943818E-3</v>
      </c>
      <c r="CI77" s="11">
        <f t="shared" si="181"/>
        <v>-0.13165566424538563</v>
      </c>
      <c r="CJ77" s="11">
        <f t="shared" si="181"/>
        <v>-0.17754842881932115</v>
      </c>
      <c r="CK77" s="11">
        <f t="shared" si="181"/>
        <v>-0.21299109149652853</v>
      </c>
      <c r="CL77" s="11">
        <f t="shared" si="181"/>
        <v>-5.5855639309639646E-2</v>
      </c>
      <c r="CM77" s="11">
        <f t="shared" si="181"/>
        <v>-0.11065453524742597</v>
      </c>
      <c r="CN77" s="11">
        <f t="shared" si="181"/>
        <v>5.5633369717584362E-2</v>
      </c>
      <c r="CO77" s="11">
        <f t="shared" si="181"/>
        <v>6.4367090564688714E-2</v>
      </c>
      <c r="CP77" s="11">
        <f t="shared" si="181"/>
        <v>0.18464072265489942</v>
      </c>
      <c r="CQ77" s="11">
        <f t="shared" si="181"/>
        <v>0.28546997242560412</v>
      </c>
      <c r="CR77" s="11">
        <f t="shared" si="181"/>
        <v>0.17241417643418649</v>
      </c>
      <c r="CS77" s="11">
        <f t="shared" si="181"/>
        <v>8.0666902586396125E-2</v>
      </c>
      <c r="CT77" s="11">
        <f t="shared" si="181"/>
        <v>7.1207310529466883E-2</v>
      </c>
      <c r="CU77" s="11">
        <f t="shared" si="181"/>
        <v>-5.2481291867026159E-2</v>
      </c>
      <c r="CV77" s="11">
        <f t="shared" ref="CV77:EA77" si="182">CU16/CU$7*CV47</f>
        <v>3.497549607298165E-2</v>
      </c>
      <c r="CW77" s="11">
        <f t="shared" si="182"/>
        <v>0.10513992707129047</v>
      </c>
      <c r="CX77" s="11">
        <f t="shared" si="182"/>
        <v>0.13020803871931341</v>
      </c>
      <c r="CY77" s="11">
        <f t="shared" si="182"/>
        <v>4.2845093196077079E-2</v>
      </c>
      <c r="CZ77" s="11">
        <f t="shared" si="182"/>
        <v>2.5483364029562073E-2</v>
      </c>
      <c r="DA77" s="11">
        <f t="shared" si="182"/>
        <v>8.4637147184632569E-2</v>
      </c>
      <c r="DB77" s="11">
        <f t="shared" si="182"/>
        <v>4.1791820160605626E-2</v>
      </c>
      <c r="DC77" s="11">
        <f t="shared" si="182"/>
        <v>0.15902260834604648</v>
      </c>
      <c r="DD77" s="11">
        <f t="shared" si="182"/>
        <v>8.2110829717923894E-3</v>
      </c>
      <c r="DE77" s="11">
        <f t="shared" si="182"/>
        <v>0.13130527398879002</v>
      </c>
      <c r="DF77" s="11">
        <f t="shared" si="182"/>
        <v>-5.6301886972053718E-2</v>
      </c>
      <c r="DG77" s="11">
        <f t="shared" si="182"/>
        <v>3.2215408208058578E-2</v>
      </c>
      <c r="DH77" s="11">
        <f t="shared" si="182"/>
        <v>0.15349627592701176</v>
      </c>
      <c r="DI77" s="11">
        <f t="shared" si="182"/>
        <v>9.5750632027858912E-2</v>
      </c>
      <c r="DJ77" s="11">
        <f t="shared" si="182"/>
        <v>0.13554967515166341</v>
      </c>
      <c r="DK77" s="11">
        <f t="shared" si="182"/>
        <v>0.27235839233277709</v>
      </c>
      <c r="DL77" s="11">
        <f t="shared" si="182"/>
        <v>0.12587233049949692</v>
      </c>
      <c r="DM77" s="11">
        <f t="shared" si="182"/>
        <v>2.333269128495908E-2</v>
      </c>
      <c r="DN77" s="11">
        <f t="shared" si="182"/>
        <v>7.7315300630904594E-3</v>
      </c>
      <c r="DO77" s="11">
        <f t="shared" si="182"/>
        <v>0.13950298526036212</v>
      </c>
      <c r="DP77" s="11">
        <f t="shared" si="182"/>
        <v>0.16249741959397851</v>
      </c>
      <c r="DQ77" s="11">
        <f t="shared" si="182"/>
        <v>0.13018276468865445</v>
      </c>
      <c r="DR77" s="11">
        <f t="shared" si="182"/>
        <v>6.8054057602178641E-2</v>
      </c>
      <c r="DS77" s="11">
        <f t="shared" si="182"/>
        <v>-0.19199239098759038</v>
      </c>
      <c r="DT77" s="42">
        <f t="shared" si="182"/>
        <v>-0.66647995198774113</v>
      </c>
      <c r="DU77" s="42">
        <f t="shared" si="182"/>
        <v>8.4338179230093284E-3</v>
      </c>
      <c r="DV77" s="42">
        <f t="shared" si="182"/>
        <v>0.34284631543905014</v>
      </c>
      <c r="DW77" s="11">
        <f t="shared" si="182"/>
        <v>8.0954600964242736E-3</v>
      </c>
      <c r="DX77" s="11">
        <f t="shared" si="182"/>
        <v>6.512902599382564E-2</v>
      </c>
      <c r="DY77" s="11">
        <f t="shared" si="182"/>
        <v>5.6152264592084736E-2</v>
      </c>
      <c r="DZ77" s="11">
        <f t="shared" si="182"/>
        <v>0.38597385125131212</v>
      </c>
      <c r="EA77" s="11">
        <f t="shared" si="182"/>
        <v>0.29000241116045666</v>
      </c>
      <c r="EB77" s="11">
        <f t="shared" ref="EB77:FJ77" si="183">EA16/EA$7*EB47</f>
        <v>-8.3662537684032603E-2</v>
      </c>
      <c r="EC77" s="11">
        <f t="shared" si="183"/>
        <v>-9.7910448906072936E-2</v>
      </c>
      <c r="ED77" s="11">
        <f t="shared" si="183"/>
        <v>-0.10407816610221275</v>
      </c>
      <c r="EE77" s="11">
        <f t="shared" si="183"/>
        <v>-9.6845213271491773E-2</v>
      </c>
      <c r="EF77" s="11">
        <f t="shared" si="183"/>
        <v>-2.9913642155657845E-2</v>
      </c>
      <c r="EG77" s="11">
        <f t="shared" si="183"/>
        <v>-0.12597173677273718</v>
      </c>
      <c r="EH77" s="11">
        <f t="shared" si="183"/>
        <v>-0.11892910596713531</v>
      </c>
      <c r="EI77" s="11">
        <f t="shared" si="183"/>
        <v>-5.2278391782183187E-2</v>
      </c>
      <c r="EJ77" s="11">
        <f t="shared" si="183"/>
        <v>-6.6770021293424728E-2</v>
      </c>
      <c r="EK77" s="11">
        <f t="shared" si="183"/>
        <v>2.2306714775651687E-2</v>
      </c>
      <c r="EL77" s="11">
        <f t="shared" si="183"/>
        <v>-8.8213302074014233E-2</v>
      </c>
      <c r="EM77" s="12">
        <f t="shared" si="183"/>
        <v>6.3768714707061455E-2</v>
      </c>
      <c r="EN77" s="12">
        <f t="shared" si="183"/>
        <v>6.3601620731176377E-3</v>
      </c>
      <c r="EO77" s="12">
        <f t="shared" si="183"/>
        <v>5.5719676476923538E-2</v>
      </c>
      <c r="EP77" s="12">
        <f t="shared" si="183"/>
        <v>2.9592231118246867E-2</v>
      </c>
      <c r="EQ77" s="12">
        <f t="shared" si="183"/>
        <v>0.10156320524175722</v>
      </c>
      <c r="ER77" s="12">
        <f t="shared" si="183"/>
        <v>1.1302600316759287E-2</v>
      </c>
      <c r="ES77" s="12">
        <f t="shared" si="183"/>
        <v>4.6817089372722227E-2</v>
      </c>
      <c r="ET77" s="12">
        <f t="shared" si="183"/>
        <v>3.4985636756310213E-3</v>
      </c>
      <c r="EU77" s="12">
        <f t="shared" si="183"/>
        <v>6.2522691833341401E-2</v>
      </c>
      <c r="EV77" s="12">
        <f t="shared" si="183"/>
        <v>-2.031618885643642E-3</v>
      </c>
      <c r="EW77" s="12">
        <f t="shared" si="183"/>
        <v>-1.6601548484694414E-2</v>
      </c>
      <c r="EX77" s="12">
        <f t="shared" si="183"/>
        <v>-5.5317274082249721E-2</v>
      </c>
      <c r="EY77" s="12">
        <f t="shared" si="183"/>
        <v>5.3782791319820673E-3</v>
      </c>
      <c r="EZ77" s="12">
        <f t="shared" si="183"/>
        <v>-6.3531301737755994E-2</v>
      </c>
      <c r="FA77" s="12">
        <f t="shared" si="183"/>
        <v>-6.8705031790083068E-2</v>
      </c>
      <c r="FB77" s="12">
        <f t="shared" si="183"/>
        <v>-3.3960178827775023E-2</v>
      </c>
      <c r="FC77" s="12">
        <f t="shared" si="183"/>
        <v>-6.1862763450615706E-3</v>
      </c>
      <c r="FD77" s="12">
        <f t="shared" si="183"/>
        <v>-2.7873975089189131E-2</v>
      </c>
      <c r="FE77" s="12">
        <f t="shared" si="183"/>
        <v>-9.3572617402892314E-3</v>
      </c>
      <c r="FF77" s="12">
        <f t="shared" si="183"/>
        <v>-4.3077308014383253E-2</v>
      </c>
      <c r="FG77" s="12">
        <f t="shared" si="183"/>
        <v>-3.6705178553161168E-2</v>
      </c>
      <c r="FH77" s="12">
        <f t="shared" si="183"/>
        <v>-6.5746669074462319E-2</v>
      </c>
      <c r="FI77" s="12">
        <f t="shared" si="183"/>
        <v>-3.0632499169866663E-2</v>
      </c>
      <c r="FJ77" s="12">
        <f t="shared" si="183"/>
        <v>-6.3992746877480022E-2</v>
      </c>
    </row>
    <row r="78" spans="2:166" x14ac:dyDescent="0.2">
      <c r="B78" t="str">
        <f t="shared" si="133"/>
        <v xml:space="preserve">   Professional and business services</v>
      </c>
      <c r="C78" s="11"/>
      <c r="D78" s="11">
        <f t="shared" ref="D78:AI78" si="184">C17/C$7*D48</f>
        <v>0.88760158762410735</v>
      </c>
      <c r="E78" s="11">
        <f t="shared" si="184"/>
        <v>0.67649800605245769</v>
      </c>
      <c r="F78" s="11">
        <f t="shared" si="184"/>
        <v>-0.17747017544593791</v>
      </c>
      <c r="G78" s="11">
        <f t="shared" si="184"/>
        <v>-0.3203364287842308</v>
      </c>
      <c r="H78" s="11">
        <f t="shared" si="184"/>
        <v>-0.34478567662307397</v>
      </c>
      <c r="I78" s="11">
        <f t="shared" si="184"/>
        <v>9.6193351253380355E-2</v>
      </c>
      <c r="J78" s="11">
        <f t="shared" si="184"/>
        <v>0.26444915876476355</v>
      </c>
      <c r="K78" s="11">
        <f t="shared" si="184"/>
        <v>1.3319763817783563</v>
      </c>
      <c r="L78" s="11">
        <f t="shared" si="184"/>
        <v>-0.62582609454049332</v>
      </c>
      <c r="M78" s="11">
        <f t="shared" si="184"/>
        <v>-0.83766725349533111</v>
      </c>
      <c r="N78" s="11">
        <f t="shared" si="184"/>
        <v>0.17835303812535855</v>
      </c>
      <c r="O78" s="11">
        <f t="shared" si="184"/>
        <v>1.8522991955998804</v>
      </c>
      <c r="P78" s="11">
        <f t="shared" si="184"/>
        <v>0.46606487033605687</v>
      </c>
      <c r="Q78" s="11">
        <f t="shared" si="184"/>
        <v>1.1675096730692669</v>
      </c>
      <c r="R78" s="11">
        <f t="shared" si="184"/>
        <v>-0.20656801851602219</v>
      </c>
      <c r="S78" s="11">
        <f t="shared" si="184"/>
        <v>0.95383807529465381</v>
      </c>
      <c r="T78" s="11">
        <f t="shared" si="184"/>
        <v>1.1351892611675807</v>
      </c>
      <c r="U78" s="11">
        <f t="shared" si="184"/>
        <v>0.89456922214307955</v>
      </c>
      <c r="V78" s="11">
        <f t="shared" si="184"/>
        <v>1.2593373190577997</v>
      </c>
      <c r="W78" s="11">
        <f t="shared" si="184"/>
        <v>1.1459355121383179E-2</v>
      </c>
      <c r="X78" s="11">
        <f t="shared" si="184"/>
        <v>-0.32631622139321398</v>
      </c>
      <c r="Y78" s="11">
        <f t="shared" si="184"/>
        <v>0.48396266739877303</v>
      </c>
      <c r="Z78" s="11">
        <f t="shared" si="184"/>
        <v>1.1110943747013144</v>
      </c>
      <c r="AA78" s="11">
        <f t="shared" si="184"/>
        <v>1.5113412150961631</v>
      </c>
      <c r="AB78" s="11">
        <f t="shared" si="184"/>
        <v>8.9285136248682007E-2</v>
      </c>
      <c r="AC78" s="11">
        <f t="shared" si="184"/>
        <v>1.0232801463867922</v>
      </c>
      <c r="AD78" s="11">
        <f t="shared" si="184"/>
        <v>1.4423850369787832</v>
      </c>
      <c r="AE78" s="11">
        <f t="shared" si="184"/>
        <v>1.3482065064599669</v>
      </c>
      <c r="AF78" s="11">
        <f t="shared" si="184"/>
        <v>1.5494964713619219</v>
      </c>
      <c r="AG78" s="11">
        <f t="shared" si="184"/>
        <v>0.29359094994924628</v>
      </c>
      <c r="AH78" s="11">
        <f t="shared" si="184"/>
        <v>1.1025558887940343</v>
      </c>
      <c r="AI78" s="11">
        <f t="shared" si="184"/>
        <v>1.2580128640214865</v>
      </c>
      <c r="AJ78" s="11">
        <f t="shared" ref="AJ78:BO78" si="185">AI17/AI$7*AJ48</f>
        <v>7.0453297971558512E-2</v>
      </c>
      <c r="AK78" s="11">
        <f t="shared" si="185"/>
        <v>0.55326303519090814</v>
      </c>
      <c r="AL78" s="11">
        <f t="shared" si="185"/>
        <v>0.41725530489926305</v>
      </c>
      <c r="AM78" s="11">
        <f t="shared" si="185"/>
        <v>0.68506537206618723</v>
      </c>
      <c r="AN78" s="11">
        <f t="shared" si="185"/>
        <v>1.3600999242934024</v>
      </c>
      <c r="AO78" s="11">
        <f t="shared" si="185"/>
        <v>1.1363792278648894</v>
      </c>
      <c r="AP78" s="11">
        <f t="shared" si="185"/>
        <v>1.2590179188492203</v>
      </c>
      <c r="AQ78" s="11">
        <f t="shared" si="185"/>
        <v>0.84710555419752298</v>
      </c>
      <c r="AR78" s="11">
        <f t="shared" si="185"/>
        <v>0.4318407828996495</v>
      </c>
      <c r="AS78" s="11">
        <f t="shared" si="185"/>
        <v>1.2461687965164543</v>
      </c>
      <c r="AT78" s="11">
        <f t="shared" si="185"/>
        <v>0.21715365541264656</v>
      </c>
      <c r="AU78" s="11">
        <f t="shared" si="185"/>
        <v>-1.8458835114584904</v>
      </c>
      <c r="AV78" s="11">
        <f t="shared" si="185"/>
        <v>-1.1025265105594639</v>
      </c>
      <c r="AW78" s="11">
        <f t="shared" si="185"/>
        <v>-1.9061591191282459</v>
      </c>
      <c r="AX78" s="11">
        <f t="shared" si="185"/>
        <v>-1.3939910044109662</v>
      </c>
      <c r="AY78" s="11">
        <f t="shared" si="185"/>
        <v>-0.49775867247584249</v>
      </c>
      <c r="AZ78" s="11">
        <f t="shared" si="185"/>
        <v>-0.20526153766451385</v>
      </c>
      <c r="BA78" s="11">
        <f t="shared" si="185"/>
        <v>1.9785568674644177E-2</v>
      </c>
      <c r="BB78" s="11">
        <f t="shared" si="185"/>
        <v>-7.8689174995072081E-2</v>
      </c>
      <c r="BC78" s="11">
        <f t="shared" si="185"/>
        <v>-0.27475493956961311</v>
      </c>
      <c r="BD78" s="11">
        <f t="shared" si="185"/>
        <v>-0.45053153186061551</v>
      </c>
      <c r="BE78" s="11">
        <f t="shared" si="185"/>
        <v>-8.9362824721147024E-2</v>
      </c>
      <c r="BF78" s="11">
        <f t="shared" si="185"/>
        <v>0.36215029190923653</v>
      </c>
      <c r="BG78" s="11">
        <f t="shared" si="185"/>
        <v>0.72976168981935119</v>
      </c>
      <c r="BH78" s="11">
        <f t="shared" si="185"/>
        <v>0.60609327811992098</v>
      </c>
      <c r="BI78" s="11">
        <f t="shared" si="185"/>
        <v>0.52171771369890518</v>
      </c>
      <c r="BJ78" s="11">
        <f t="shared" si="185"/>
        <v>0.89903401955864271</v>
      </c>
      <c r="BK78" s="11">
        <f t="shared" si="185"/>
        <v>0.72878204675405944</v>
      </c>
      <c r="BL78" s="11">
        <f t="shared" si="185"/>
        <v>0.69512871944152677</v>
      </c>
      <c r="BM78" s="11">
        <f t="shared" si="185"/>
        <v>0.99164602822316117</v>
      </c>
      <c r="BN78" s="11">
        <f t="shared" si="185"/>
        <v>0.79368045094675999</v>
      </c>
      <c r="BO78" s="11">
        <f t="shared" si="185"/>
        <v>0.62707512692646294</v>
      </c>
      <c r="BP78" s="11">
        <f t="shared" ref="BP78:CU78" si="186">BO17/BO$7*BP48</f>
        <v>1.1249259827842724</v>
      </c>
      <c r="BQ78" s="11">
        <f t="shared" si="186"/>
        <v>0.93864925357208717</v>
      </c>
      <c r="BR78" s="11">
        <f t="shared" si="186"/>
        <v>0.78639183595809548</v>
      </c>
      <c r="BS78" s="11">
        <f t="shared" si="186"/>
        <v>0.87804675814036748</v>
      </c>
      <c r="BT78" s="11">
        <f t="shared" si="186"/>
        <v>0.50901035073124445</v>
      </c>
      <c r="BU78" s="11">
        <f t="shared" si="186"/>
        <v>0.46814380755632712</v>
      </c>
      <c r="BV78" s="11">
        <f t="shared" si="186"/>
        <v>0.55725872398656906</v>
      </c>
      <c r="BW78" s="11">
        <f t="shared" si="186"/>
        <v>0.70167118655777749</v>
      </c>
      <c r="BX78" s="11">
        <f t="shared" si="186"/>
        <v>0.27774492912724669</v>
      </c>
      <c r="BY78" s="11">
        <f t="shared" si="186"/>
        <v>-0.36165995627209419</v>
      </c>
      <c r="BZ78" s="11">
        <f t="shared" si="186"/>
        <v>-1.2791698104584113</v>
      </c>
      <c r="CA78" s="11">
        <f t="shared" si="186"/>
        <v>-1.5949079647365096</v>
      </c>
      <c r="CB78" s="11">
        <f t="shared" si="186"/>
        <v>-2.4299476676423142</v>
      </c>
      <c r="CC78" s="11">
        <f t="shared" si="186"/>
        <v>-0.88058419764171425</v>
      </c>
      <c r="CD78" s="11">
        <f t="shared" si="186"/>
        <v>5.7064089665321366E-2</v>
      </c>
      <c r="CE78" s="11">
        <f t="shared" si="186"/>
        <v>0.33765875112979044</v>
      </c>
      <c r="CF78" s="11">
        <f t="shared" si="186"/>
        <v>0.55532623685780269</v>
      </c>
      <c r="CG78" s="11">
        <f t="shared" si="186"/>
        <v>0.53322272236349499</v>
      </c>
      <c r="CH78" s="11">
        <f t="shared" si="186"/>
        <v>0.78843696413463993</v>
      </c>
      <c r="CI78" s="11">
        <f t="shared" si="186"/>
        <v>0.78374291898055892</v>
      </c>
      <c r="CJ78" s="11">
        <f t="shared" si="186"/>
        <v>0.73200120976212535</v>
      </c>
      <c r="CK78" s="11">
        <f t="shared" si="186"/>
        <v>0.96225849304790245</v>
      </c>
      <c r="CL78" s="11">
        <f t="shared" si="186"/>
        <v>0.79084942264687086</v>
      </c>
      <c r="CM78" s="11">
        <f t="shared" si="186"/>
        <v>0.69950319478999157</v>
      </c>
      <c r="CN78" s="11">
        <f t="shared" si="186"/>
        <v>1.3153830648846134</v>
      </c>
      <c r="CO78" s="11">
        <f t="shared" si="186"/>
        <v>0.39742412180274467</v>
      </c>
      <c r="CP78" s="11">
        <f t="shared" si="186"/>
        <v>1.1617246365557139</v>
      </c>
      <c r="CQ78" s="11">
        <f t="shared" si="186"/>
        <v>0.86630131487802109</v>
      </c>
      <c r="CR78" s="11">
        <f t="shared" si="186"/>
        <v>0.56341113181164149</v>
      </c>
      <c r="CS78" s="11">
        <f t="shared" si="186"/>
        <v>0.62410710228289967</v>
      </c>
      <c r="CT78" s="11">
        <f t="shared" si="186"/>
        <v>0.85844958612329203</v>
      </c>
      <c r="CU78" s="11">
        <f t="shared" si="186"/>
        <v>0.6688338916033546</v>
      </c>
      <c r="CV78" s="11">
        <f t="shared" ref="CV78:EA78" si="187">CU17/CU$7*CV48</f>
        <v>0.30749039105949294</v>
      </c>
      <c r="CW78" s="11">
        <f t="shared" si="187"/>
        <v>1.3545309270147232</v>
      </c>
      <c r="CX78" s="11">
        <f t="shared" si="187"/>
        <v>0.78820028119716967</v>
      </c>
      <c r="CY78" s="11">
        <f t="shared" si="187"/>
        <v>0.60637591196969798</v>
      </c>
      <c r="CZ78" s="11">
        <f t="shared" si="187"/>
        <v>0.95309552205649728</v>
      </c>
      <c r="DA78" s="11">
        <f t="shared" si="187"/>
        <v>1.024436372983913</v>
      </c>
      <c r="DB78" s="11">
        <f t="shared" si="187"/>
        <v>0.70270027220638953</v>
      </c>
      <c r="DC78" s="11">
        <f t="shared" si="187"/>
        <v>0.80882930672071174</v>
      </c>
      <c r="DD78" s="11">
        <f t="shared" si="187"/>
        <v>0.9642036980992037</v>
      </c>
      <c r="DE78" s="11">
        <f t="shared" si="187"/>
        <v>0.8701029414403425</v>
      </c>
      <c r="DF78" s="11">
        <f t="shared" si="187"/>
        <v>0.52297619207132029</v>
      </c>
      <c r="DG78" s="11">
        <f t="shared" si="187"/>
        <v>1.027229561340798</v>
      </c>
      <c r="DH78" s="11">
        <f t="shared" si="187"/>
        <v>1.3486681801775544</v>
      </c>
      <c r="DI78" s="11">
        <f t="shared" si="187"/>
        <v>0.97080753293429212</v>
      </c>
      <c r="DJ78" s="11">
        <f t="shared" si="187"/>
        <v>0.4061305443142792</v>
      </c>
      <c r="DK78" s="11">
        <f t="shared" si="187"/>
        <v>0.7257611502774296</v>
      </c>
      <c r="DL78" s="11">
        <f t="shared" si="187"/>
        <v>0.11721324071310064</v>
      </c>
      <c r="DM78" s="11">
        <f t="shared" si="187"/>
        <v>0.61363878192908605</v>
      </c>
      <c r="DN78" s="11">
        <f t="shared" si="187"/>
        <v>0.87380162395578997</v>
      </c>
      <c r="DO78" s="11">
        <f t="shared" si="187"/>
        <v>1.5345740616692166E-2</v>
      </c>
      <c r="DP78" s="11">
        <f t="shared" si="187"/>
        <v>1.4746281521621507</v>
      </c>
      <c r="DQ78" s="11">
        <f t="shared" si="187"/>
        <v>1.3493841527869774</v>
      </c>
      <c r="DR78" s="11">
        <f t="shared" si="187"/>
        <v>1.0455461292328525</v>
      </c>
      <c r="DS78" s="11">
        <f t="shared" si="187"/>
        <v>0.76887943896108579</v>
      </c>
      <c r="DT78" s="42">
        <f t="shared" si="187"/>
        <v>-3.3889358493935644</v>
      </c>
      <c r="DU78" s="42">
        <f t="shared" si="187"/>
        <v>1.5356767010260171</v>
      </c>
      <c r="DV78" s="42">
        <f t="shared" si="187"/>
        <v>2.354866750278791</v>
      </c>
      <c r="DW78" s="11">
        <f t="shared" si="187"/>
        <v>-0.45709174805397251</v>
      </c>
      <c r="DX78" s="11">
        <f t="shared" si="187"/>
        <v>8.1162832130931215E-2</v>
      </c>
      <c r="DY78" s="11">
        <f t="shared" si="187"/>
        <v>1.8620020853824153</v>
      </c>
      <c r="DZ78" s="11">
        <f t="shared" si="187"/>
        <v>2.7580534658668832</v>
      </c>
      <c r="EA78" s="11">
        <f t="shared" si="187"/>
        <v>3.4733725509212583</v>
      </c>
      <c r="EB78" s="11">
        <f t="shared" ref="EB78:FJ78" si="188">EA17/EA$7*EB48</f>
        <v>1.0610121024607035</v>
      </c>
      <c r="EC78" s="11">
        <f t="shared" si="188"/>
        <v>-0.21159012703926774</v>
      </c>
      <c r="ED78" s="11">
        <f t="shared" si="188"/>
        <v>-0.29062353478893449</v>
      </c>
      <c r="EE78" s="11">
        <f t="shared" si="188"/>
        <v>-0.87089650929698248</v>
      </c>
      <c r="EF78" s="11">
        <f t="shared" si="188"/>
        <v>-0.98533726500936425</v>
      </c>
      <c r="EG78" s="11">
        <f t="shared" si="188"/>
        <v>-0.3345098263383714</v>
      </c>
      <c r="EH78" s="11">
        <f t="shared" si="188"/>
        <v>0.34737860649926783</v>
      </c>
      <c r="EI78" s="11">
        <f t="shared" si="188"/>
        <v>4.5030041423480625E-2</v>
      </c>
      <c r="EJ78" s="11">
        <f t="shared" si="188"/>
        <v>4.478403575308558E-2</v>
      </c>
      <c r="EK78" s="11">
        <f t="shared" si="188"/>
        <v>0.11158136686934295</v>
      </c>
      <c r="EL78" s="11">
        <f t="shared" si="188"/>
        <v>-0.1696899257141086</v>
      </c>
      <c r="EM78" s="12">
        <f t="shared" si="188"/>
        <v>4.9421163977576774E-2</v>
      </c>
      <c r="EN78" s="12">
        <f t="shared" si="188"/>
        <v>9.2399177994295423E-2</v>
      </c>
      <c r="EO78" s="12">
        <f t="shared" si="188"/>
        <v>7.1975560784377363E-2</v>
      </c>
      <c r="EP78" s="12">
        <f t="shared" si="188"/>
        <v>5.4362277121838255E-2</v>
      </c>
      <c r="EQ78" s="12">
        <f t="shared" si="188"/>
        <v>0.27627015733310578</v>
      </c>
      <c r="ER78" s="12">
        <f t="shared" si="188"/>
        <v>9.2575897587288576E-3</v>
      </c>
      <c r="ES78" s="12">
        <f t="shared" si="188"/>
        <v>-0.52898312865397479</v>
      </c>
      <c r="ET78" s="12">
        <f t="shared" si="188"/>
        <v>-0.3000688999232739</v>
      </c>
      <c r="EU78" s="12">
        <f t="shared" si="188"/>
        <v>-0.21690977581580173</v>
      </c>
      <c r="EV78" s="12">
        <f t="shared" si="188"/>
        <v>-0.20462941017797293</v>
      </c>
      <c r="EW78" s="12">
        <f t="shared" si="188"/>
        <v>-0.14272117566892678</v>
      </c>
      <c r="EX78" s="12">
        <f t="shared" si="188"/>
        <v>0.11491892146734035</v>
      </c>
      <c r="EY78" s="12">
        <f t="shared" si="188"/>
        <v>0.34423806499524656</v>
      </c>
      <c r="EZ78" s="12">
        <f t="shared" si="188"/>
        <v>0.44549919380013897</v>
      </c>
      <c r="FA78" s="12">
        <f t="shared" si="188"/>
        <v>0.57103762282123394</v>
      </c>
      <c r="FB78" s="12">
        <f t="shared" si="188"/>
        <v>0.6966011184190547</v>
      </c>
      <c r="FC78" s="12">
        <f t="shared" si="188"/>
        <v>0.77762301841956316</v>
      </c>
      <c r="FD78" s="12">
        <f t="shared" si="188"/>
        <v>0.78620084080578112</v>
      </c>
      <c r="FE78" s="12">
        <f t="shared" si="188"/>
        <v>0.79574968508485244</v>
      </c>
      <c r="FF78" s="12">
        <f t="shared" si="188"/>
        <v>0.78701072178645481</v>
      </c>
      <c r="FG78" s="12">
        <f t="shared" si="188"/>
        <v>0.79565297353211406</v>
      </c>
      <c r="FH78" s="12">
        <f t="shared" si="188"/>
        <v>0.74766210067771299</v>
      </c>
      <c r="FI78" s="12">
        <f t="shared" si="188"/>
        <v>0.69712512532709525</v>
      </c>
      <c r="FJ78" s="12">
        <f t="shared" si="188"/>
        <v>0.67675886621596848</v>
      </c>
    </row>
    <row r="79" spans="2:166" x14ac:dyDescent="0.2">
      <c r="B79" t="str">
        <f t="shared" si="133"/>
        <v xml:space="preserve">   Other services</v>
      </c>
      <c r="C79" s="11"/>
      <c r="D79" s="11">
        <f t="shared" ref="D79:AI79" si="189">C18/C$7*D49</f>
        <v>0.85075908885693874</v>
      </c>
      <c r="E79" s="11">
        <f t="shared" si="189"/>
        <v>0.86758130851867488</v>
      </c>
      <c r="F79" s="11">
        <f t="shared" si="189"/>
        <v>0.43182311172554938</v>
      </c>
      <c r="G79" s="11">
        <f t="shared" si="189"/>
        <v>0.63063801942479425</v>
      </c>
      <c r="H79" s="11">
        <f t="shared" si="189"/>
        <v>0.30231888863080364</v>
      </c>
      <c r="I79" s="11">
        <f t="shared" si="189"/>
        <v>-2.3960536996928877E-2</v>
      </c>
      <c r="J79" s="11">
        <f t="shared" si="189"/>
        <v>0.98185928984370097</v>
      </c>
      <c r="K79" s="11">
        <f t="shared" si="189"/>
        <v>0.3721643470362338</v>
      </c>
      <c r="L79" s="11">
        <f t="shared" si="189"/>
        <v>0.54973899976838214</v>
      </c>
      <c r="M79" s="11">
        <f t="shared" si="189"/>
        <v>1.0586233173311657</v>
      </c>
      <c r="N79" s="11">
        <f t="shared" si="189"/>
        <v>0.98562118292030632</v>
      </c>
      <c r="O79" s="11">
        <f t="shared" si="189"/>
        <v>0.523707948501002</v>
      </c>
      <c r="P79" s="11">
        <f t="shared" si="189"/>
        <v>1.6456308181522878</v>
      </c>
      <c r="Q79" s="11">
        <f t="shared" si="189"/>
        <v>0.65192790839193959</v>
      </c>
      <c r="R79" s="11">
        <f t="shared" si="189"/>
        <v>-0.1383120288002791</v>
      </c>
      <c r="S79" s="11">
        <f t="shared" si="189"/>
        <v>0.43690898466517758</v>
      </c>
      <c r="T79" s="11">
        <f t="shared" si="189"/>
        <v>0.62484394784067576</v>
      </c>
      <c r="U79" s="11">
        <f t="shared" si="189"/>
        <v>0.53892836424240276</v>
      </c>
      <c r="V79" s="11">
        <f t="shared" si="189"/>
        <v>0.97492391940912493</v>
      </c>
      <c r="W79" s="11">
        <f t="shared" si="189"/>
        <v>1.6958004874048929</v>
      </c>
      <c r="X79" s="11">
        <f t="shared" si="189"/>
        <v>0.20527051947183653</v>
      </c>
      <c r="Y79" s="11">
        <f t="shared" si="189"/>
        <v>0.3311424134928227</v>
      </c>
      <c r="Z79" s="11">
        <f t="shared" si="189"/>
        <v>0.3301049249093535</v>
      </c>
      <c r="AA79" s="11">
        <f t="shared" si="189"/>
        <v>-0.22723782292244635</v>
      </c>
      <c r="AB79" s="11">
        <f t="shared" si="189"/>
        <v>1.157303864779077</v>
      </c>
      <c r="AC79" s="11">
        <f t="shared" si="189"/>
        <v>0.72637553403212163</v>
      </c>
      <c r="AD79" s="11">
        <f t="shared" si="189"/>
        <v>1.6470137048562035</v>
      </c>
      <c r="AE79" s="11">
        <f t="shared" si="189"/>
        <v>0.6837758042970834</v>
      </c>
      <c r="AF79" s="11">
        <f t="shared" si="189"/>
        <v>0.63251858174626951</v>
      </c>
      <c r="AG79" s="11">
        <f t="shared" si="189"/>
        <v>0.90808170419242706</v>
      </c>
      <c r="AH79" s="11">
        <f t="shared" si="189"/>
        <v>1.4215311343860988</v>
      </c>
      <c r="AI79" s="11">
        <f t="shared" si="189"/>
        <v>0.34638914574854313</v>
      </c>
      <c r="AJ79" s="11">
        <f t="shared" ref="AJ79:BO79" si="190">AI18/AI$7*AJ49</f>
        <v>1.5356108724688176</v>
      </c>
      <c r="AK79" s="11">
        <f t="shared" si="190"/>
        <v>0.55997954424902974</v>
      </c>
      <c r="AL79" s="11">
        <f t="shared" si="190"/>
        <v>0.60516501670711975</v>
      </c>
      <c r="AM79" s="11">
        <f t="shared" si="190"/>
        <v>0.9000592445095803</v>
      </c>
      <c r="AN79" s="11">
        <f t="shared" si="190"/>
        <v>-7.7589597514991879E-2</v>
      </c>
      <c r="AO79" s="11">
        <f t="shared" si="190"/>
        <v>0.5564771959538426</v>
      </c>
      <c r="AP79" s="11">
        <f t="shared" si="190"/>
        <v>1.0444965743227828</v>
      </c>
      <c r="AQ79" s="11">
        <f t="shared" si="190"/>
        <v>0.91881650512774293</v>
      </c>
      <c r="AR79" s="11">
        <f t="shared" si="190"/>
        <v>-0.31146054036129639</v>
      </c>
      <c r="AS79" s="11">
        <f t="shared" si="190"/>
        <v>0.49451096495381885</v>
      </c>
      <c r="AT79" s="11">
        <f t="shared" si="190"/>
        <v>0.87661938622947677</v>
      </c>
      <c r="AU79" s="11">
        <f t="shared" si="190"/>
        <v>-0.44474238817793937</v>
      </c>
      <c r="AV79" s="11">
        <f t="shared" si="190"/>
        <v>0.34014976049461038</v>
      </c>
      <c r="AW79" s="11">
        <f t="shared" si="190"/>
        <v>-0.10381687292470787</v>
      </c>
      <c r="AX79" s="11">
        <f t="shared" si="190"/>
        <v>-0.34188377495324135</v>
      </c>
      <c r="AY79" s="11">
        <f t="shared" si="190"/>
        <v>0.331941302966755</v>
      </c>
      <c r="AZ79" s="11">
        <f t="shared" si="190"/>
        <v>0.44560341965693939</v>
      </c>
      <c r="BA79" s="11">
        <f t="shared" si="190"/>
        <v>0.33798937392617412</v>
      </c>
      <c r="BB79" s="11">
        <f t="shared" si="190"/>
        <v>0.29714991112558564</v>
      </c>
      <c r="BC79" s="11">
        <f t="shared" si="190"/>
        <v>0.49839253749924939</v>
      </c>
      <c r="BD79" s="11">
        <f t="shared" si="190"/>
        <v>0.31907565977252672</v>
      </c>
      <c r="BE79" s="11">
        <f t="shared" si="190"/>
        <v>0.46121371814832784</v>
      </c>
      <c r="BF79" s="11">
        <f t="shared" si="190"/>
        <v>0.73523974729669417</v>
      </c>
      <c r="BG79" s="11">
        <f t="shared" si="190"/>
        <v>-0.22764655281206428</v>
      </c>
      <c r="BH79" s="11">
        <f t="shared" si="190"/>
        <v>0.61180067845178743</v>
      </c>
      <c r="BI79" s="11">
        <f t="shared" si="190"/>
        <v>0.23826784960178662</v>
      </c>
      <c r="BJ79" s="11">
        <f t="shared" si="190"/>
        <v>0.5670033716555084</v>
      </c>
      <c r="BK79" s="11">
        <f t="shared" si="190"/>
        <v>0.55298929829198473</v>
      </c>
      <c r="BL79" s="11">
        <f t="shared" si="190"/>
        <v>0.94963818831687341</v>
      </c>
      <c r="BM79" s="11">
        <f t="shared" si="190"/>
        <v>0.47693158199211688</v>
      </c>
      <c r="BN79" s="11">
        <f t="shared" si="190"/>
        <v>0.31828969001269869</v>
      </c>
      <c r="BO79" s="11">
        <f t="shared" si="190"/>
        <v>0.53591825976933016</v>
      </c>
      <c r="BP79" s="11">
        <f t="shared" ref="BP79:CU79" si="191">BO18/BO$7*BP49</f>
        <v>0.33145420607431741</v>
      </c>
      <c r="BQ79" s="11">
        <f t="shared" si="191"/>
        <v>0.49000607963368753</v>
      </c>
      <c r="BR79" s="11">
        <f t="shared" si="191"/>
        <v>0.48663088027319612</v>
      </c>
      <c r="BS79" s="11">
        <f t="shared" si="191"/>
        <v>0.97514921494820672</v>
      </c>
      <c r="BT79" s="11">
        <f t="shared" si="191"/>
        <v>0.51579270147388168</v>
      </c>
      <c r="BU79" s="11">
        <f t="shared" si="191"/>
        <v>0.66919164485838856</v>
      </c>
      <c r="BV79" s="11">
        <f t="shared" si="191"/>
        <v>0.96941023884619371</v>
      </c>
      <c r="BW79" s="11">
        <f t="shared" si="191"/>
        <v>0.77945718131199326</v>
      </c>
      <c r="BX79" s="11">
        <f t="shared" si="191"/>
        <v>0.42994559666853321</v>
      </c>
      <c r="BY79" s="11">
        <f t="shared" si="191"/>
        <v>0.7293361550524956</v>
      </c>
      <c r="BZ79" s="11">
        <f t="shared" si="191"/>
        <v>-0.21241092984766444</v>
      </c>
      <c r="CA79" s="11">
        <f t="shared" si="191"/>
        <v>-9.0335067871189237E-2</v>
      </c>
      <c r="CB79" s="11">
        <f t="shared" si="191"/>
        <v>-0.51954854325541755</v>
      </c>
      <c r="CC79" s="11">
        <f t="shared" si="191"/>
        <v>0.37792688602631502</v>
      </c>
      <c r="CD79" s="11">
        <f t="shared" si="191"/>
        <v>0.32440665405094166</v>
      </c>
      <c r="CE79" s="11">
        <f t="shared" si="191"/>
        <v>4.7844693637433891E-2</v>
      </c>
      <c r="CF79" s="11">
        <f t="shared" si="191"/>
        <v>0.57129154331838161</v>
      </c>
      <c r="CG79" s="11">
        <f t="shared" si="191"/>
        <v>0.79309984549192825</v>
      </c>
      <c r="CH79" s="11">
        <f t="shared" si="191"/>
        <v>1.3022080842104413</v>
      </c>
      <c r="CI79" s="11">
        <f t="shared" si="191"/>
        <v>0.50642298994084078</v>
      </c>
      <c r="CJ79" s="11">
        <f t="shared" si="191"/>
        <v>0.89061394452837828</v>
      </c>
      <c r="CK79" s="11">
        <f t="shared" si="191"/>
        <v>0.48251357138670525</v>
      </c>
      <c r="CL79" s="11">
        <f t="shared" si="191"/>
        <v>0.54621999198501858</v>
      </c>
      <c r="CM79" s="11">
        <f t="shared" si="191"/>
        <v>0.76081888897776473</v>
      </c>
      <c r="CN79" s="11">
        <f t="shared" si="191"/>
        <v>0.6337159730549663</v>
      </c>
      <c r="CO79" s="11">
        <f t="shared" si="191"/>
        <v>0.29415463071470266</v>
      </c>
      <c r="CP79" s="11">
        <f t="shared" si="191"/>
        <v>0.78334854104707174</v>
      </c>
      <c r="CQ79" s="11">
        <f t="shared" si="191"/>
        <v>0.38128257246275687</v>
      </c>
      <c r="CR79" s="11">
        <f t="shared" si="191"/>
        <v>0.74309264414962484</v>
      </c>
      <c r="CS79" s="11">
        <f t="shared" si="191"/>
        <v>0.62951694837346717</v>
      </c>
      <c r="CT79" s="11">
        <f t="shared" si="191"/>
        <v>0.82442241432211461</v>
      </c>
      <c r="CU79" s="11">
        <f t="shared" si="191"/>
        <v>1.0605680192094706</v>
      </c>
      <c r="CV79" s="11">
        <f t="shared" ref="CV79:EA79" si="192">CU18/CU$7*CV49</f>
        <v>6.9847450800782043E-2</v>
      </c>
      <c r="CW79" s="11">
        <f t="shared" si="192"/>
        <v>0.81825371761849297</v>
      </c>
      <c r="CX79" s="11">
        <f t="shared" si="192"/>
        <v>0.13788412476882084</v>
      </c>
      <c r="CY79" s="11">
        <f t="shared" si="192"/>
        <v>0.72509882397355174</v>
      </c>
      <c r="CZ79" s="11">
        <f t="shared" si="192"/>
        <v>0.99767826993104813</v>
      </c>
      <c r="DA79" s="11">
        <f t="shared" si="192"/>
        <v>0.98104691719686077</v>
      </c>
      <c r="DB79" s="11">
        <f t="shared" si="192"/>
        <v>0.7326216260921552</v>
      </c>
      <c r="DC79" s="11">
        <f t="shared" si="192"/>
        <v>1.3494067773840153</v>
      </c>
      <c r="DD79" s="11">
        <f t="shared" si="192"/>
        <v>1.1002573069374613</v>
      </c>
      <c r="DE79" s="11">
        <f t="shared" si="192"/>
        <v>0.72266754702640057</v>
      </c>
      <c r="DF79" s="11">
        <f t="shared" si="192"/>
        <v>0.58642722763773814</v>
      </c>
      <c r="DG79" s="11">
        <f t="shared" si="192"/>
        <v>0.64055616492994261</v>
      </c>
      <c r="DH79" s="11">
        <f t="shared" si="192"/>
        <v>0.98822117364503426</v>
      </c>
      <c r="DI79" s="11">
        <f t="shared" si="192"/>
        <v>0.47058089551538335</v>
      </c>
      <c r="DJ79" s="11">
        <f t="shared" si="192"/>
        <v>0.63725495723217929</v>
      </c>
      <c r="DK79" s="11">
        <f t="shared" si="192"/>
        <v>1.2873470219964886</v>
      </c>
      <c r="DL79" s="11">
        <f t="shared" si="192"/>
        <v>0.66882392806730895</v>
      </c>
      <c r="DM79" s="11">
        <f t="shared" si="192"/>
        <v>0.49256262018978941</v>
      </c>
      <c r="DN79" s="11">
        <f t="shared" si="192"/>
        <v>0.66298041266197227</v>
      </c>
      <c r="DO79" s="11">
        <f t="shared" si="192"/>
        <v>0.77547513325719197</v>
      </c>
      <c r="DP79" s="11">
        <f t="shared" si="192"/>
        <v>0.6870806871345323</v>
      </c>
      <c r="DQ79" s="11">
        <f t="shared" si="192"/>
        <v>0.5657468427065615</v>
      </c>
      <c r="DR79" s="11">
        <f t="shared" si="192"/>
        <v>0.43146333233638995</v>
      </c>
      <c r="DS79" s="11">
        <f t="shared" si="192"/>
        <v>-0.67525264525677875</v>
      </c>
      <c r="DT79" s="42">
        <f t="shared" si="192"/>
        <v>-17.314699696763057</v>
      </c>
      <c r="DU79" s="42">
        <f t="shared" si="192"/>
        <v>7.1496528287701553</v>
      </c>
      <c r="DV79" s="42">
        <f t="shared" si="192"/>
        <v>1.189584260626704</v>
      </c>
      <c r="DW79" s="11">
        <f t="shared" si="192"/>
        <v>-0.21768276299985767</v>
      </c>
      <c r="DX79" s="11">
        <f t="shared" si="192"/>
        <v>4.1224145122438465</v>
      </c>
      <c r="DY79" s="11">
        <f t="shared" si="192"/>
        <v>4.2977327925097653</v>
      </c>
      <c r="DZ79" s="11">
        <f t="shared" si="192"/>
        <v>2.4665633221486005</v>
      </c>
      <c r="EA79" s="11">
        <f t="shared" si="192"/>
        <v>0.80026146241927076</v>
      </c>
      <c r="EB79" s="11">
        <f t="shared" ref="EB79:FJ79" si="193">EA18/EA$7*EB49</f>
        <v>1.3030628082936451</v>
      </c>
      <c r="EC79" s="11">
        <f t="shared" si="193"/>
        <v>1.6798970958776129</v>
      </c>
      <c r="ED79" s="11">
        <f t="shared" si="193"/>
        <v>0.62777989699857573</v>
      </c>
      <c r="EE79" s="11">
        <f t="shared" si="193"/>
        <v>1.5115010414500305</v>
      </c>
      <c r="EF79" s="11">
        <f t="shared" si="193"/>
        <v>0.86534163979509759</v>
      </c>
      <c r="EG79" s="11">
        <f t="shared" si="193"/>
        <v>0.72590040220883145</v>
      </c>
      <c r="EH79" s="11">
        <f t="shared" si="193"/>
        <v>0.81976340674206771</v>
      </c>
      <c r="EI79" s="11">
        <f t="shared" si="193"/>
        <v>0.21059593169140664</v>
      </c>
      <c r="EJ79" s="11">
        <f t="shared" si="193"/>
        <v>0.96019521142044939</v>
      </c>
      <c r="EK79" s="11">
        <f t="shared" si="193"/>
        <v>0.53103269372961115</v>
      </c>
      <c r="EL79" s="11">
        <f t="shared" si="193"/>
        <v>0.30482510180477973</v>
      </c>
      <c r="EM79" s="12">
        <f t="shared" si="193"/>
        <v>0.52018407802360345</v>
      </c>
      <c r="EN79" s="12">
        <f t="shared" si="193"/>
        <v>0.54000612990153851</v>
      </c>
      <c r="EO79" s="12">
        <f t="shared" si="193"/>
        <v>0.4937961985009201</v>
      </c>
      <c r="EP79" s="12">
        <f t="shared" si="193"/>
        <v>0.61038962553727905</v>
      </c>
      <c r="EQ79" s="12">
        <f t="shared" si="193"/>
        <v>0.39062566870881782</v>
      </c>
      <c r="ER79" s="12">
        <f t="shared" si="193"/>
        <v>0.23542254821134473</v>
      </c>
      <c r="ES79" s="12">
        <f t="shared" si="193"/>
        <v>0.46721997662594333</v>
      </c>
      <c r="ET79" s="12">
        <f t="shared" si="193"/>
        <v>0.51973614474932228</v>
      </c>
      <c r="EU79" s="12">
        <f t="shared" si="193"/>
        <v>0.42408067374306219</v>
      </c>
      <c r="EV79" s="12">
        <f t="shared" si="193"/>
        <v>0.39164491991797595</v>
      </c>
      <c r="EW79" s="12">
        <f t="shared" si="193"/>
        <v>0.41018055663730624</v>
      </c>
      <c r="EX79" s="12">
        <f t="shared" si="193"/>
        <v>0.44269438371146536</v>
      </c>
      <c r="EY79" s="12">
        <f t="shared" si="193"/>
        <v>0.32965446758203881</v>
      </c>
      <c r="EZ79" s="12">
        <f t="shared" si="193"/>
        <v>0.40731098523628456</v>
      </c>
      <c r="FA79" s="12">
        <f t="shared" si="193"/>
        <v>0.37305975747395581</v>
      </c>
      <c r="FB79" s="12">
        <f t="shared" si="193"/>
        <v>0.33260888147798534</v>
      </c>
      <c r="FC79" s="12">
        <f t="shared" si="193"/>
        <v>0.15630716454702864</v>
      </c>
      <c r="FD79" s="12">
        <f t="shared" si="193"/>
        <v>0.11551101196317712</v>
      </c>
      <c r="FE79" s="12">
        <f t="shared" si="193"/>
        <v>0.11263304550480455</v>
      </c>
      <c r="FF79" s="12">
        <f t="shared" si="193"/>
        <v>0.15767859628561812</v>
      </c>
      <c r="FG79" s="12">
        <f t="shared" si="193"/>
        <v>2.9847378663349543E-2</v>
      </c>
      <c r="FH79" s="12">
        <f t="shared" si="193"/>
        <v>2.0797125315665105E-2</v>
      </c>
      <c r="FI79" s="12">
        <f t="shared" si="193"/>
        <v>9.5444071282772533E-2</v>
      </c>
      <c r="FJ79" s="12">
        <f t="shared" si="193"/>
        <v>0.1949996615644464</v>
      </c>
    </row>
    <row r="80" spans="2:166" x14ac:dyDescent="0.2">
      <c r="B80" t="str">
        <f t="shared" si="133"/>
        <v xml:space="preserve">      Leisure and Hospitality</v>
      </c>
      <c r="C80" s="11"/>
      <c r="D80" s="11">
        <f t="shared" ref="D80:AI80" si="194">C19/C$7*D50</f>
        <v>0.33282160065808419</v>
      </c>
      <c r="E80" s="11">
        <f t="shared" si="194"/>
        <v>0.19419999091555187</v>
      </c>
      <c r="F80" s="11">
        <f t="shared" si="194"/>
        <v>-9.4799537104508294E-2</v>
      </c>
      <c r="G80" s="11">
        <f t="shared" si="194"/>
        <v>0.60362308198694992</v>
      </c>
      <c r="H80" s="11">
        <f t="shared" si="194"/>
        <v>-0.16712930325395844</v>
      </c>
      <c r="I80" s="11">
        <f t="shared" si="194"/>
        <v>-0.54913216345324034</v>
      </c>
      <c r="J80" s="11">
        <f t="shared" si="194"/>
        <v>0.26531028707564941</v>
      </c>
      <c r="K80" s="11">
        <f t="shared" si="194"/>
        <v>0.32681666656741704</v>
      </c>
      <c r="L80" s="11">
        <f t="shared" si="194"/>
        <v>0.17898786592472116</v>
      </c>
      <c r="M80" s="11">
        <f t="shared" si="194"/>
        <v>0.40899399903975941</v>
      </c>
      <c r="N80" s="11">
        <f t="shared" si="194"/>
        <v>0.20274004593001307</v>
      </c>
      <c r="O80" s="11">
        <f t="shared" si="194"/>
        <v>0.29882804354471687</v>
      </c>
      <c r="P80" s="11">
        <f t="shared" si="194"/>
        <v>0.3223695121047242</v>
      </c>
      <c r="Q80" s="11">
        <f t="shared" si="194"/>
        <v>0.54005173220126623</v>
      </c>
      <c r="R80" s="11">
        <f t="shared" si="194"/>
        <v>-0.31889233435923969</v>
      </c>
      <c r="S80" s="11">
        <f t="shared" si="194"/>
        <v>0.29686091631962069</v>
      </c>
      <c r="T80" s="11">
        <f t="shared" si="194"/>
        <v>0.46418540684837423</v>
      </c>
      <c r="U80" s="11">
        <f t="shared" si="194"/>
        <v>-0.12701352267990593</v>
      </c>
      <c r="V80" s="11">
        <f t="shared" si="194"/>
        <v>0.69035396412730077</v>
      </c>
      <c r="W80" s="11">
        <f t="shared" si="194"/>
        <v>0.61125947581589613</v>
      </c>
      <c r="X80" s="11">
        <f t="shared" si="194"/>
        <v>0.16020557854382644</v>
      </c>
      <c r="Y80" s="11">
        <f t="shared" si="194"/>
        <v>-0.14670383050506206</v>
      </c>
      <c r="Z80" s="11">
        <f t="shared" si="194"/>
        <v>0.80789395203728498</v>
      </c>
      <c r="AA80" s="11">
        <f t="shared" si="194"/>
        <v>-0.34833544278424838</v>
      </c>
      <c r="AB80" s="11">
        <f t="shared" si="194"/>
        <v>0.79403324986150881</v>
      </c>
      <c r="AC80" s="11">
        <f t="shared" si="194"/>
        <v>0.56524461836099593</v>
      </c>
      <c r="AD80" s="11">
        <f t="shared" si="194"/>
        <v>0.25353980243235069</v>
      </c>
      <c r="AE80" s="11">
        <f t="shared" si="194"/>
        <v>4.3003521678568607E-2</v>
      </c>
      <c r="AF80" s="11">
        <f t="shared" si="194"/>
        <v>-5.2918423877755902E-2</v>
      </c>
      <c r="AG80" s="11">
        <f t="shared" si="194"/>
        <v>0.53207943280288839</v>
      </c>
      <c r="AH80" s="11">
        <f t="shared" si="194"/>
        <v>0.73210199881190452</v>
      </c>
      <c r="AI80" s="11">
        <f t="shared" si="194"/>
        <v>-9.0788366855962921E-2</v>
      </c>
      <c r="AJ80" s="11">
        <f t="shared" ref="AJ80:BO80" si="195">AI19/AI$7*AJ50</f>
        <v>0.5451157749176867</v>
      </c>
      <c r="AK80" s="11">
        <f t="shared" si="195"/>
        <v>0.311270032216376</v>
      </c>
      <c r="AL80" s="11">
        <f t="shared" si="195"/>
        <v>-0.26201940526925788</v>
      </c>
      <c r="AM80" s="11">
        <f t="shared" si="195"/>
        <v>1.4170203383816751</v>
      </c>
      <c r="AN80" s="11">
        <f t="shared" si="195"/>
        <v>3.8911915375974514E-2</v>
      </c>
      <c r="AO80" s="11">
        <f t="shared" si="195"/>
        <v>0.16558846390296514</v>
      </c>
      <c r="AP80" s="11">
        <f t="shared" si="195"/>
        <v>0.45975559012673656</v>
      </c>
      <c r="AQ80" s="11">
        <f t="shared" si="195"/>
        <v>0.22113297259315412</v>
      </c>
      <c r="AR80" s="11">
        <f t="shared" si="195"/>
        <v>-0.22548569373915928</v>
      </c>
      <c r="AS80" s="11">
        <f t="shared" si="195"/>
        <v>-0.5069589537634368</v>
      </c>
      <c r="AT80" s="11">
        <f t="shared" si="195"/>
        <v>0.76671710278253136</v>
      </c>
      <c r="AU80" s="11">
        <f t="shared" si="195"/>
        <v>-9.3327896899185695E-3</v>
      </c>
      <c r="AV80" s="11">
        <f t="shared" si="195"/>
        <v>-0.14932150273620939</v>
      </c>
      <c r="AW80" s="11">
        <f t="shared" si="195"/>
        <v>-0.28013462939037437</v>
      </c>
      <c r="AX80" s="11">
        <f t="shared" si="195"/>
        <v>-0.7835546818278698</v>
      </c>
      <c r="AY80" s="11">
        <f t="shared" si="195"/>
        <v>-0.12552976686683362</v>
      </c>
      <c r="AZ80" s="11">
        <f t="shared" si="195"/>
        <v>0.22836134793445459</v>
      </c>
      <c r="BA80" s="11">
        <f t="shared" si="195"/>
        <v>0.17934012786046877</v>
      </c>
      <c r="BB80" s="11">
        <f t="shared" si="195"/>
        <v>-3.9365392790121877E-2</v>
      </c>
      <c r="BC80" s="11">
        <f t="shared" si="195"/>
        <v>0.13927722180375079</v>
      </c>
      <c r="BD80" s="11">
        <f t="shared" si="195"/>
        <v>3.9751630965506067E-2</v>
      </c>
      <c r="BE80" s="11">
        <f t="shared" si="195"/>
        <v>0.41524977769452975</v>
      </c>
      <c r="BF80" s="11">
        <f t="shared" si="195"/>
        <v>0.60213986301253519</v>
      </c>
      <c r="BG80" s="11">
        <f t="shared" si="195"/>
        <v>9.9370308808826458E-3</v>
      </c>
      <c r="BH80" s="11">
        <f t="shared" si="195"/>
        <v>0.37322107617935069</v>
      </c>
      <c r="BI80" s="11">
        <f t="shared" si="195"/>
        <v>-7.8872753458166855E-2</v>
      </c>
      <c r="BJ80" s="11">
        <f t="shared" si="195"/>
        <v>0.38054481825562025</v>
      </c>
      <c r="BK80" s="11">
        <f t="shared" si="195"/>
        <v>0.17751556922669928</v>
      </c>
      <c r="BL80" s="11">
        <f t="shared" si="195"/>
        <v>0.50745988417519305</v>
      </c>
      <c r="BM80" s="11">
        <f t="shared" si="195"/>
        <v>0.21441785676613587</v>
      </c>
      <c r="BN80" s="11">
        <f t="shared" si="195"/>
        <v>0.31101174219858735</v>
      </c>
      <c r="BO80" s="11">
        <f t="shared" si="195"/>
        <v>0.30750404196653752</v>
      </c>
      <c r="BP80" s="11">
        <f t="shared" ref="BP80:CU80" si="196">BO19/BO$7*BP50</f>
        <v>0.15167288554483646</v>
      </c>
      <c r="BQ80" s="11">
        <f t="shared" si="196"/>
        <v>0.46692453019856339</v>
      </c>
      <c r="BR80" s="11">
        <f t="shared" si="196"/>
        <v>0.31034061010480957</v>
      </c>
      <c r="BS80" s="11">
        <f t="shared" si="196"/>
        <v>0.39405607140095178</v>
      </c>
      <c r="BT80" s="11">
        <f t="shared" si="196"/>
        <v>0.21194363499427604</v>
      </c>
      <c r="BU80" s="11">
        <f t="shared" si="196"/>
        <v>0.312333282697557</v>
      </c>
      <c r="BV80" s="11">
        <f t="shared" si="196"/>
        <v>0.25483029029483673</v>
      </c>
      <c r="BW80" s="11">
        <f t="shared" si="196"/>
        <v>0.30823352569256418</v>
      </c>
      <c r="BX80" s="11">
        <f t="shared" si="196"/>
        <v>-0.11511677063378194</v>
      </c>
      <c r="BY80" s="11">
        <f t="shared" si="196"/>
        <v>2.6737377283996493E-2</v>
      </c>
      <c r="BZ80" s="11">
        <f t="shared" si="196"/>
        <v>-0.57216742531279896</v>
      </c>
      <c r="CA80" s="11">
        <f t="shared" si="196"/>
        <v>-0.72811356375514047</v>
      </c>
      <c r="CB80" s="11">
        <f t="shared" si="196"/>
        <v>-0.6524524025326619</v>
      </c>
      <c r="CC80" s="11">
        <f t="shared" si="196"/>
        <v>2.8218722822896395E-2</v>
      </c>
      <c r="CD80" s="11">
        <f t="shared" si="196"/>
        <v>-0.23513667955552456</v>
      </c>
      <c r="CE80" s="11">
        <f t="shared" si="196"/>
        <v>-2.8653622456358309E-2</v>
      </c>
      <c r="CF80" s="11">
        <f t="shared" si="196"/>
        <v>0.20332436938221499</v>
      </c>
      <c r="CG80" s="11">
        <f t="shared" si="196"/>
        <v>0.19273570620563374</v>
      </c>
      <c r="CH80" s="11">
        <f t="shared" si="196"/>
        <v>0.36786690756940432</v>
      </c>
      <c r="CI80" s="11">
        <f t="shared" si="196"/>
        <v>3.8004627216512529E-2</v>
      </c>
      <c r="CJ80" s="11">
        <f t="shared" si="196"/>
        <v>0.34512616074717034</v>
      </c>
      <c r="CK80" s="11">
        <f t="shared" si="196"/>
        <v>0.10379140224465691</v>
      </c>
      <c r="CL80" s="11">
        <f t="shared" si="196"/>
        <v>0.36981327779468576</v>
      </c>
      <c r="CM80" s="11">
        <f t="shared" si="196"/>
        <v>0.34856903976831322</v>
      </c>
      <c r="CN80" s="11">
        <f t="shared" si="196"/>
        <v>0.39395189538501874</v>
      </c>
      <c r="CO80" s="11">
        <f t="shared" si="196"/>
        <v>0.16585215342544055</v>
      </c>
      <c r="CP80" s="11">
        <f t="shared" si="196"/>
        <v>0.62562548004850793</v>
      </c>
      <c r="CQ80" s="11">
        <f t="shared" si="196"/>
        <v>0.32923275635101706</v>
      </c>
      <c r="CR80" s="11">
        <f t="shared" si="196"/>
        <v>0.45631792398542514</v>
      </c>
      <c r="CS80" s="11">
        <f t="shared" si="196"/>
        <v>0.4074214656918918</v>
      </c>
      <c r="CT80" s="11">
        <f t="shared" si="196"/>
        <v>0.33191347840564045</v>
      </c>
      <c r="CU80" s="11">
        <f t="shared" si="196"/>
        <v>0.42839113780075266</v>
      </c>
      <c r="CV80" s="11">
        <f t="shared" ref="CV80:EA80" si="197">CU19/CU$7*CV50</f>
        <v>0.10509261821611368</v>
      </c>
      <c r="CW80" s="11">
        <f t="shared" si="197"/>
        <v>0.33474476890525795</v>
      </c>
      <c r="CX80" s="11">
        <f t="shared" si="197"/>
        <v>0.16445572318818555</v>
      </c>
      <c r="CY80" s="11">
        <f t="shared" si="197"/>
        <v>0.52291836972064587</v>
      </c>
      <c r="CZ80" s="11">
        <f t="shared" si="197"/>
        <v>0.43097291591614145</v>
      </c>
      <c r="DA80" s="11">
        <f t="shared" si="197"/>
        <v>0.82421928148214174</v>
      </c>
      <c r="DB80" s="11">
        <f t="shared" si="197"/>
        <v>0.25239227572343115</v>
      </c>
      <c r="DC80" s="11">
        <f t="shared" si="197"/>
        <v>0.45448555957308834</v>
      </c>
      <c r="DD80" s="11">
        <f t="shared" si="197"/>
        <v>0.32397257387990919</v>
      </c>
      <c r="DE80" s="11">
        <f t="shared" si="197"/>
        <v>0.47156670082431673</v>
      </c>
      <c r="DF80" s="11">
        <f t="shared" si="197"/>
        <v>0.18708542878655149</v>
      </c>
      <c r="DG80" s="11">
        <f t="shared" si="197"/>
        <v>0.35005528036134304</v>
      </c>
      <c r="DH80" s="11">
        <f t="shared" si="197"/>
        <v>0.55444130791260482</v>
      </c>
      <c r="DI80" s="11">
        <f t="shared" si="197"/>
        <v>7.9248872650231495E-3</v>
      </c>
      <c r="DJ80" s="11">
        <f t="shared" si="197"/>
        <v>0.18280856621667091</v>
      </c>
      <c r="DK80" s="11">
        <f t="shared" si="197"/>
        <v>0.55303147688234244</v>
      </c>
      <c r="DL80" s="11">
        <f t="shared" si="197"/>
        <v>0.31545599858293483</v>
      </c>
      <c r="DM80" s="11">
        <f t="shared" si="197"/>
        <v>-4.6503392313691209E-2</v>
      </c>
      <c r="DN80" s="11">
        <f t="shared" si="197"/>
        <v>0.32061885334446172</v>
      </c>
      <c r="DO80" s="11">
        <f t="shared" si="197"/>
        <v>-7.6681101103102719E-3</v>
      </c>
      <c r="DP80" s="11">
        <f t="shared" si="197"/>
        <v>0.18477522809489677</v>
      </c>
      <c r="DQ80" s="11">
        <f t="shared" si="197"/>
        <v>0.15256370758541529</v>
      </c>
      <c r="DR80" s="11">
        <f t="shared" si="197"/>
        <v>7.5449396389523499E-2</v>
      </c>
      <c r="DS80" s="11">
        <f t="shared" si="197"/>
        <v>-0.49968720435918318</v>
      </c>
      <c r="DT80" s="42">
        <f t="shared" si="197"/>
        <v>-8.7288244160862245</v>
      </c>
      <c r="DU80" s="42">
        <f t="shared" si="197"/>
        <v>4.2274745304345345</v>
      </c>
      <c r="DV80" s="42">
        <f t="shared" si="197"/>
        <v>0.69482405756633114</v>
      </c>
      <c r="DW80" s="11">
        <f t="shared" si="197"/>
        <v>-0.36463135715011691</v>
      </c>
      <c r="DX80" s="11">
        <f t="shared" si="197"/>
        <v>3.5477264632019576</v>
      </c>
      <c r="DY80" s="11">
        <f t="shared" si="197"/>
        <v>3.7853520185181466</v>
      </c>
      <c r="DZ80" s="11">
        <f t="shared" si="197"/>
        <v>1.9286783906974114</v>
      </c>
      <c r="EA80" s="11">
        <f t="shared" si="197"/>
        <v>0.61511451669207062</v>
      </c>
      <c r="EB80" s="11">
        <f t="shared" ref="EB80:FJ80" si="198">EA19/EA$7*EB50</f>
        <v>0.75899342093123179</v>
      </c>
      <c r="EC80" s="11">
        <f t="shared" si="198"/>
        <v>1.0215359669906854</v>
      </c>
      <c r="ED80" s="11">
        <f t="shared" si="198"/>
        <v>0.71016045112815362</v>
      </c>
      <c r="EE80" s="11">
        <f t="shared" si="198"/>
        <v>0.6473997660713855</v>
      </c>
      <c r="EF80" s="11">
        <f t="shared" si="198"/>
        <v>0.68584760112852816</v>
      </c>
      <c r="EG80" s="11">
        <f t="shared" si="198"/>
        <v>0.34136446863654096</v>
      </c>
      <c r="EH80" s="11">
        <f t="shared" si="198"/>
        <v>0.31910102801003992</v>
      </c>
      <c r="EI80" s="11">
        <f t="shared" si="198"/>
        <v>-0.19344042478599638</v>
      </c>
      <c r="EJ80" s="11">
        <f t="shared" si="198"/>
        <v>0.37087345009261213</v>
      </c>
      <c r="EK80" s="11">
        <f t="shared" si="198"/>
        <v>0.37673069869827525</v>
      </c>
      <c r="EL80" s="11">
        <f t="shared" si="198"/>
        <v>0.18643548122070366</v>
      </c>
      <c r="EM80" s="12">
        <f t="shared" si="198"/>
        <v>-2.382959333706032E-2</v>
      </c>
      <c r="EN80" s="12">
        <f t="shared" si="198"/>
        <v>-5.7328095301693187E-2</v>
      </c>
      <c r="EO80" s="12">
        <f t="shared" si="198"/>
        <v>-1.6419829317327458E-3</v>
      </c>
      <c r="EP80" s="12">
        <f t="shared" si="198"/>
        <v>0.28298709092904567</v>
      </c>
      <c r="EQ80" s="12">
        <f t="shared" si="198"/>
        <v>4.7806779750648792E-3</v>
      </c>
      <c r="ER80" s="12">
        <f t="shared" si="198"/>
        <v>-2.5312215213758687E-2</v>
      </c>
      <c r="ES80" s="12">
        <f t="shared" si="198"/>
        <v>0.15232650552833335</v>
      </c>
      <c r="ET80" s="12">
        <f t="shared" si="198"/>
        <v>0.285489204800636</v>
      </c>
      <c r="EU80" s="12">
        <f t="shared" si="198"/>
        <v>7.1625398983465052E-2</v>
      </c>
      <c r="EV80" s="12">
        <f t="shared" si="198"/>
        <v>0.17090249380767761</v>
      </c>
      <c r="EW80" s="12">
        <f t="shared" si="198"/>
        <v>0.14509339881807218</v>
      </c>
      <c r="EX80" s="12">
        <f t="shared" si="198"/>
        <v>0.18082332648526309</v>
      </c>
      <c r="EY80" s="12">
        <f t="shared" si="198"/>
        <v>1.3414110873175527E-2</v>
      </c>
      <c r="EZ80" s="12">
        <f t="shared" si="198"/>
        <v>0.15451168548581551</v>
      </c>
      <c r="FA80" s="12">
        <f t="shared" si="198"/>
        <v>0.13930493242754685</v>
      </c>
      <c r="FB80" s="12">
        <f t="shared" si="198"/>
        <v>0.11538957651984512</v>
      </c>
      <c r="FC80" s="12">
        <f t="shared" si="198"/>
        <v>-0.10074251490897435</v>
      </c>
      <c r="FD80" s="12">
        <f t="shared" si="198"/>
        <v>-3.540430556398886E-2</v>
      </c>
      <c r="FE80" s="12">
        <f t="shared" si="198"/>
        <v>-3.7229731680582072E-2</v>
      </c>
      <c r="FF80" s="12">
        <f t="shared" si="198"/>
        <v>-2.6434753632422633E-2</v>
      </c>
      <c r="FG80" s="12">
        <f t="shared" si="198"/>
        <v>-0.19090449954441377</v>
      </c>
      <c r="FH80" s="12">
        <f t="shared" si="198"/>
        <v>-0.10407219486374734</v>
      </c>
      <c r="FI80" s="12">
        <f t="shared" si="198"/>
        <v>-9.0705723953926343E-2</v>
      </c>
      <c r="FJ80" s="12">
        <f t="shared" si="198"/>
        <v>-5.091397488442314E-2</v>
      </c>
    </row>
    <row r="81" spans="2:166" x14ac:dyDescent="0.2">
      <c r="B81" t="str">
        <f t="shared" si="133"/>
        <v xml:space="preserve">   Government</v>
      </c>
      <c r="C81" s="11"/>
      <c r="D81" s="11">
        <f t="shared" ref="D81:AI81" si="199">C20/C$7*D51</f>
        <v>0.43016866935471076</v>
      </c>
      <c r="E81" s="11">
        <f t="shared" si="199"/>
        <v>1.3351911867281143</v>
      </c>
      <c r="F81" s="11">
        <f t="shared" si="199"/>
        <v>-0.38845955213696792</v>
      </c>
      <c r="G81" s="11">
        <f t="shared" si="199"/>
        <v>0.25362736233632138</v>
      </c>
      <c r="H81" s="11">
        <f t="shared" si="199"/>
        <v>1.2693941351315277</v>
      </c>
      <c r="I81" s="11">
        <f t="shared" si="199"/>
        <v>0.79577317073584986</v>
      </c>
      <c r="J81" s="11">
        <f t="shared" si="199"/>
        <v>-0.11875957654949558</v>
      </c>
      <c r="K81" s="11">
        <f t="shared" si="199"/>
        <v>1.0042571465343264</v>
      </c>
      <c r="L81" s="11">
        <f t="shared" si="199"/>
        <v>0.32232530988240043</v>
      </c>
      <c r="M81" s="11">
        <f t="shared" si="199"/>
        <v>2.3637439067341684E-2</v>
      </c>
      <c r="N81" s="11">
        <f t="shared" si="199"/>
        <v>0.9199957650025733</v>
      </c>
      <c r="O81" s="11">
        <f t="shared" si="199"/>
        <v>-0.2111482664001208</v>
      </c>
      <c r="P81" s="11">
        <f t="shared" si="199"/>
        <v>0.36847512546937922</v>
      </c>
      <c r="Q81" s="11">
        <f t="shared" si="199"/>
        <v>0.4388011054256743</v>
      </c>
      <c r="R81" s="11">
        <f t="shared" si="199"/>
        <v>0.32629029053956876</v>
      </c>
      <c r="S81" s="11">
        <f t="shared" si="199"/>
        <v>-2.3430262179671646E-2</v>
      </c>
      <c r="T81" s="11">
        <f t="shared" si="199"/>
        <v>0.32949209686228548</v>
      </c>
      <c r="U81" s="11">
        <f t="shared" si="199"/>
        <v>-0.29950750767563111</v>
      </c>
      <c r="V81" s="11">
        <f t="shared" si="199"/>
        <v>1.179388922988631</v>
      </c>
      <c r="W81" s="11">
        <f t="shared" si="199"/>
        <v>0.3234536902861756</v>
      </c>
      <c r="X81" s="11">
        <f t="shared" si="199"/>
        <v>4.5515237998628721E-2</v>
      </c>
      <c r="Y81" s="11">
        <f t="shared" si="199"/>
        <v>-0.22578130658992282</v>
      </c>
      <c r="Z81" s="11">
        <f t="shared" si="199"/>
        <v>0.50472478716440616</v>
      </c>
      <c r="AA81" s="11">
        <f t="shared" si="199"/>
        <v>0.82691903470780403</v>
      </c>
      <c r="AB81" s="11">
        <f t="shared" si="199"/>
        <v>-0.18829743422839842</v>
      </c>
      <c r="AC81" s="11">
        <f t="shared" si="199"/>
        <v>-2.2070025737267455E-2</v>
      </c>
      <c r="AD81" s="11">
        <f t="shared" si="199"/>
        <v>0.13133732887313576</v>
      </c>
      <c r="AE81" s="11">
        <f t="shared" si="199"/>
        <v>6.4499496938771883E-2</v>
      </c>
      <c r="AF81" s="11">
        <f t="shared" si="199"/>
        <v>1.1259848524270308</v>
      </c>
      <c r="AG81" s="11">
        <f t="shared" si="199"/>
        <v>7.2939638738829624E-2</v>
      </c>
      <c r="AH81" s="11">
        <f t="shared" si="199"/>
        <v>0.16528375261142492</v>
      </c>
      <c r="AI81" s="11">
        <f t="shared" si="199"/>
        <v>0.43050703278129487</v>
      </c>
      <c r="AJ81" s="11">
        <f t="shared" ref="AJ81:BO81" si="200">AI20/AI$7*AJ51</f>
        <v>0.44751435172074561</v>
      </c>
      <c r="AK81" s="11">
        <f t="shared" si="200"/>
        <v>0.34000422971955579</v>
      </c>
      <c r="AL81" s="11">
        <f t="shared" si="200"/>
        <v>0.29705470921358135</v>
      </c>
      <c r="AM81" s="11">
        <f t="shared" si="200"/>
        <v>0.13690982388865788</v>
      </c>
      <c r="AN81" s="11">
        <f t="shared" si="200"/>
        <v>0.44249327738831301</v>
      </c>
      <c r="AO81" s="11">
        <f t="shared" si="200"/>
        <v>0.53002249751551433</v>
      </c>
      <c r="AP81" s="11">
        <f t="shared" si="200"/>
        <v>1.9192781835635053E-2</v>
      </c>
      <c r="AQ81" s="11">
        <f t="shared" si="200"/>
        <v>0.28803778780356237</v>
      </c>
      <c r="AR81" s="11">
        <f t="shared" si="200"/>
        <v>0.51990785436134801</v>
      </c>
      <c r="AS81" s="11">
        <f t="shared" si="200"/>
        <v>-0.28991928589502813</v>
      </c>
      <c r="AT81" s="11">
        <f t="shared" si="200"/>
        <v>-2.8142977676858132E-2</v>
      </c>
      <c r="AU81" s="11">
        <f t="shared" si="200"/>
        <v>1.1372230748638459</v>
      </c>
      <c r="AV81" s="11">
        <f t="shared" si="200"/>
        <v>0.5145609715007764</v>
      </c>
      <c r="AW81" s="11">
        <f t="shared" si="200"/>
        <v>0.28586450293643317</v>
      </c>
      <c r="AX81" s="11">
        <f t="shared" si="200"/>
        <v>0.45443513618156878</v>
      </c>
      <c r="AY81" s="11">
        <f t="shared" si="200"/>
        <v>0.2443164875311685</v>
      </c>
      <c r="AZ81" s="11">
        <f t="shared" si="200"/>
        <v>0.22746019311325483</v>
      </c>
      <c r="BA81" s="11">
        <f t="shared" si="200"/>
        <v>8.9190495361669564E-2</v>
      </c>
      <c r="BB81" s="11">
        <f t="shared" si="200"/>
        <v>0.33809333690566568</v>
      </c>
      <c r="BC81" s="11">
        <f t="shared" si="200"/>
        <v>0.18880812254039253</v>
      </c>
      <c r="BD81" s="11">
        <f t="shared" si="200"/>
        <v>0.33014025618342507</v>
      </c>
      <c r="BE81" s="11">
        <f t="shared" si="200"/>
        <v>-0.41369080034306988</v>
      </c>
      <c r="BF81" s="11">
        <f t="shared" si="200"/>
        <v>0.23037030458981322</v>
      </c>
      <c r="BG81" s="11">
        <f t="shared" si="200"/>
        <v>-0.19765864526637947</v>
      </c>
      <c r="BH81" s="11">
        <f t="shared" si="200"/>
        <v>9.9603579010380278E-2</v>
      </c>
      <c r="BI81" s="11">
        <f t="shared" si="200"/>
        <v>0.13896758623243299</v>
      </c>
      <c r="BJ81" s="11">
        <f t="shared" si="200"/>
        <v>1.9731383888355401E-2</v>
      </c>
      <c r="BK81" s="11">
        <f t="shared" si="200"/>
        <v>-0.2915077316398717</v>
      </c>
      <c r="BL81" s="11">
        <f t="shared" si="200"/>
        <v>0.14679119178200353</v>
      </c>
      <c r="BM81" s="11">
        <f t="shared" si="200"/>
        <v>1.2732702707536819E-14</v>
      </c>
      <c r="BN81" s="11">
        <f t="shared" si="200"/>
        <v>0.11552120693156563</v>
      </c>
      <c r="BO81" s="11">
        <f t="shared" si="200"/>
        <v>0.13333505099459031</v>
      </c>
      <c r="BP81" s="11">
        <f t="shared" ref="BP81:CU81" si="201">BO20/BO$7*BP51</f>
        <v>-9.397394665295325E-2</v>
      </c>
      <c r="BQ81" s="11">
        <f t="shared" si="201"/>
        <v>-7.4657590330767437E-2</v>
      </c>
      <c r="BR81" s="11">
        <f t="shared" si="201"/>
        <v>0.16792683826998486</v>
      </c>
      <c r="BS81" s="11">
        <f t="shared" si="201"/>
        <v>0.10186531270529567</v>
      </c>
      <c r="BT81" s="11">
        <f t="shared" si="201"/>
        <v>0.13755980468071907</v>
      </c>
      <c r="BU81" s="11">
        <f t="shared" si="201"/>
        <v>0.32028404282073825</v>
      </c>
      <c r="BV81" s="11">
        <f t="shared" si="201"/>
        <v>0.16286866660988999</v>
      </c>
      <c r="BW81" s="11">
        <f t="shared" si="201"/>
        <v>0.32522841117021023</v>
      </c>
      <c r="BX81" s="11">
        <f t="shared" si="201"/>
        <v>0</v>
      </c>
      <c r="BY81" s="11">
        <f t="shared" si="201"/>
        <v>1.0062174838736488</v>
      </c>
      <c r="BZ81" s="11">
        <f t="shared" si="201"/>
        <v>0.15158358149862389</v>
      </c>
      <c r="CA81" s="11">
        <f t="shared" si="201"/>
        <v>-0.16212223324808275</v>
      </c>
      <c r="CB81" s="11">
        <f t="shared" si="201"/>
        <v>0.22178886489731292</v>
      </c>
      <c r="CC81" s="11">
        <f t="shared" si="201"/>
        <v>-0.27056380963914722</v>
      </c>
      <c r="CD81" s="11">
        <f t="shared" si="201"/>
        <v>-0.17959791171783701</v>
      </c>
      <c r="CE81" s="11">
        <f t="shared" si="201"/>
        <v>-9.5390305154599439E-2</v>
      </c>
      <c r="CF81" s="11">
        <f t="shared" si="201"/>
        <v>0.86344825563405048</v>
      </c>
      <c r="CG81" s="11">
        <f t="shared" si="201"/>
        <v>-0.51904929520269638</v>
      </c>
      <c r="CH81" s="11">
        <f t="shared" si="201"/>
        <v>-0.61046026405293008</v>
      </c>
      <c r="CI81" s="11">
        <f t="shared" si="201"/>
        <v>-0.22634635523215757</v>
      </c>
      <c r="CJ81" s="11">
        <f t="shared" si="201"/>
        <v>-0.15071976286381525</v>
      </c>
      <c r="CK81" s="11">
        <f t="shared" si="201"/>
        <v>-0.42736801003399455</v>
      </c>
      <c r="CL81" s="11">
        <f t="shared" si="201"/>
        <v>0.20672037901830007</v>
      </c>
      <c r="CM81" s="11">
        <f t="shared" si="201"/>
        <v>0.16801415665456146</v>
      </c>
      <c r="CN81" s="11">
        <f t="shared" si="201"/>
        <v>-1.8463640864636133E-2</v>
      </c>
      <c r="CO81" s="11">
        <f t="shared" si="201"/>
        <v>1.831694186904511E-2</v>
      </c>
      <c r="CP81" s="11">
        <f t="shared" si="201"/>
        <v>0.31249885641746389</v>
      </c>
      <c r="CQ81" s="11">
        <f t="shared" si="201"/>
        <v>0.19058793599552162</v>
      </c>
      <c r="CR81" s="11">
        <f t="shared" si="201"/>
        <v>-8.9646057841294164E-3</v>
      </c>
      <c r="CS81" s="11">
        <f t="shared" si="201"/>
        <v>6.2496982752831012E-2</v>
      </c>
      <c r="CT81" s="11">
        <f t="shared" si="201"/>
        <v>0.46644357008544884</v>
      </c>
      <c r="CU81" s="11">
        <f t="shared" si="201"/>
        <v>0.15872098519185415</v>
      </c>
      <c r="CV81" s="11">
        <f t="shared" ref="CV81:EA81" si="202">CU20/CU$7*CV51</f>
        <v>2.6185579738731833E-2</v>
      </c>
      <c r="CW81" s="11">
        <f t="shared" si="202"/>
        <v>0.27162683840913165</v>
      </c>
      <c r="CX81" s="11">
        <f t="shared" si="202"/>
        <v>0.34735001328389925</v>
      </c>
      <c r="CY81" s="11">
        <f t="shared" si="202"/>
        <v>0.37985377088527095</v>
      </c>
      <c r="CZ81" s="11">
        <f t="shared" si="202"/>
        <v>0.37698391841443402</v>
      </c>
      <c r="DA81" s="11">
        <f t="shared" si="202"/>
        <v>0.40837533655866864</v>
      </c>
      <c r="DB81" s="11">
        <f t="shared" si="202"/>
        <v>0.25174896174347511</v>
      </c>
      <c r="DC81" s="11">
        <f t="shared" si="202"/>
        <v>0.14955164470727314</v>
      </c>
      <c r="DD81" s="11">
        <f t="shared" si="202"/>
        <v>0.49926833525165665</v>
      </c>
      <c r="DE81" s="11">
        <f t="shared" si="202"/>
        <v>0.18793368762219767</v>
      </c>
      <c r="DF81" s="11">
        <f t="shared" si="202"/>
        <v>0.47472364953085122</v>
      </c>
      <c r="DG81" s="11">
        <f t="shared" si="202"/>
        <v>6.4393295914521823E-2</v>
      </c>
      <c r="DH81" s="11">
        <f t="shared" si="202"/>
        <v>0.24125740200313495</v>
      </c>
      <c r="DI81" s="11">
        <f t="shared" si="202"/>
        <v>7.924307411694937E-3</v>
      </c>
      <c r="DJ81" s="11">
        <f t="shared" si="202"/>
        <v>0.13470982907926574</v>
      </c>
      <c r="DK81" s="11">
        <f t="shared" si="202"/>
        <v>-0.41888999838940727</v>
      </c>
      <c r="DL81" s="11">
        <f t="shared" si="202"/>
        <v>-0.2629698270280037</v>
      </c>
      <c r="DM81" s="11">
        <f t="shared" si="202"/>
        <v>-0.32298014087852273</v>
      </c>
      <c r="DN81" s="11">
        <f t="shared" si="202"/>
        <v>-8.4783310745921908E-2</v>
      </c>
      <c r="DO81" s="11">
        <f t="shared" si="202"/>
        <v>-0.70556316734633806</v>
      </c>
      <c r="DP81" s="11">
        <f t="shared" si="202"/>
        <v>0.30869623460609985</v>
      </c>
      <c r="DQ81" s="11">
        <f t="shared" si="202"/>
        <v>0.53959270442229901</v>
      </c>
      <c r="DR81" s="11">
        <f t="shared" si="202"/>
        <v>-0.23898351286864031</v>
      </c>
      <c r="DS81" s="11">
        <f t="shared" si="202"/>
        <v>0.59505705478513093</v>
      </c>
      <c r="DT81" s="42">
        <f t="shared" si="202"/>
        <v>-2.7917229248132469</v>
      </c>
      <c r="DU81" s="42">
        <f t="shared" si="202"/>
        <v>1.3383822450100389</v>
      </c>
      <c r="DV81" s="42">
        <f t="shared" si="202"/>
        <v>-1.7994656348162934</v>
      </c>
      <c r="DW81" s="11">
        <f t="shared" si="202"/>
        <v>-8.0887859507065805E-3</v>
      </c>
      <c r="DX81" s="11">
        <f t="shared" si="202"/>
        <v>0.80502893094532302</v>
      </c>
      <c r="DY81" s="11">
        <f t="shared" si="202"/>
        <v>1.4759932716517332</v>
      </c>
      <c r="DZ81" s="11">
        <f t="shared" si="202"/>
        <v>-0.74908382226367076</v>
      </c>
      <c r="EA81" s="11">
        <f t="shared" si="202"/>
        <v>-1.6431590794987183</v>
      </c>
      <c r="EB81" s="11">
        <f t="shared" ref="EB81:FJ81" si="203">EA20/EA$7*EB51</f>
        <v>-0.12954296808997209</v>
      </c>
      <c r="EC81" s="11">
        <f t="shared" si="203"/>
        <v>2.5044940264531332</v>
      </c>
      <c r="ED81" s="11">
        <f t="shared" si="203"/>
        <v>-0.7958632440642861</v>
      </c>
      <c r="EE81" s="11">
        <f t="shared" si="203"/>
        <v>-0.1047094533093617</v>
      </c>
      <c r="EF81" s="11">
        <f t="shared" si="203"/>
        <v>2.0155039956327516</v>
      </c>
      <c r="EG81" s="11">
        <f t="shared" si="203"/>
        <v>-3.7367024524732319E-2</v>
      </c>
      <c r="EH81" s="11">
        <f t="shared" si="203"/>
        <v>-5.9900121825212045E-2</v>
      </c>
      <c r="EI81" s="11">
        <f t="shared" si="203"/>
        <v>2.2830507640475646</v>
      </c>
      <c r="EJ81" s="11">
        <f t="shared" si="203"/>
        <v>0.8015581718875503</v>
      </c>
      <c r="EK81" s="11">
        <f t="shared" si="203"/>
        <v>0.52762313882327361</v>
      </c>
      <c r="EL81" s="11">
        <f t="shared" si="203"/>
        <v>0.41201864604789518</v>
      </c>
      <c r="EM81" s="12">
        <f t="shared" si="203"/>
        <v>5.7070677205073535E-2</v>
      </c>
      <c r="EN81" s="12">
        <f t="shared" si="203"/>
        <v>-0.19435727062735775</v>
      </c>
      <c r="EO81" s="12">
        <f t="shared" si="203"/>
        <v>-0.14123243518308481</v>
      </c>
      <c r="EP81" s="12">
        <f t="shared" si="203"/>
        <v>-0.14742176568390314</v>
      </c>
      <c r="EQ81" s="12">
        <f t="shared" si="203"/>
        <v>-1.519551069909761E-2</v>
      </c>
      <c r="ER81" s="12">
        <f t="shared" si="203"/>
        <v>-2.4657120640736465E-2</v>
      </c>
      <c r="ES81" s="12">
        <f t="shared" si="203"/>
        <v>-4.9602080923321946E-2</v>
      </c>
      <c r="ET81" s="12">
        <f t="shared" si="203"/>
        <v>-2.7913675674460944E-2</v>
      </c>
      <c r="EU81" s="12">
        <f t="shared" si="203"/>
        <v>-2.4041441596793661E-3</v>
      </c>
      <c r="EV81" s="12">
        <f t="shared" si="203"/>
        <v>1.013796202774309E-3</v>
      </c>
      <c r="EW81" s="12">
        <f t="shared" si="203"/>
        <v>6.2336719735559629E-3</v>
      </c>
      <c r="EX81" s="12">
        <f t="shared" si="203"/>
        <v>2.1117993891202134E-2</v>
      </c>
      <c r="EY81" s="12">
        <f t="shared" si="203"/>
        <v>4.1393001543800843E-2</v>
      </c>
      <c r="EZ81" s="12">
        <f t="shared" si="203"/>
        <v>5.7170848766684074E-2</v>
      </c>
      <c r="FA81" s="12">
        <f t="shared" si="203"/>
        <v>6.8595822744170407E-2</v>
      </c>
      <c r="FB81" s="12">
        <f t="shared" si="203"/>
        <v>7.9357503487461067E-2</v>
      </c>
      <c r="FC81" s="12">
        <f t="shared" si="203"/>
        <v>7.721829380507772E-2</v>
      </c>
      <c r="FD81" s="12">
        <f t="shared" si="203"/>
        <v>8.4330876063778898E-2</v>
      </c>
      <c r="FE81" s="12">
        <f t="shared" si="203"/>
        <v>8.3039366907366532E-2</v>
      </c>
      <c r="FF81" s="12">
        <f t="shared" si="203"/>
        <v>8.6080189479870825E-2</v>
      </c>
      <c r="FG81" s="12">
        <f t="shared" si="203"/>
        <v>0.12225106437556725</v>
      </c>
      <c r="FH81" s="12">
        <f t="shared" si="203"/>
        <v>0.23470079136117705</v>
      </c>
      <c r="FI81" s="12">
        <f t="shared" si="203"/>
        <v>8.3423266355587208E-3</v>
      </c>
      <c r="FJ81" s="12">
        <f t="shared" si="203"/>
        <v>-6.1131644832525783E-2</v>
      </c>
    </row>
    <row r="82" spans="2:166" x14ac:dyDescent="0.2">
      <c r="B82" t="str">
        <f t="shared" si="133"/>
        <v xml:space="preserve">      State and local</v>
      </c>
      <c r="C82" s="11"/>
      <c r="D82" s="11">
        <f t="shared" ref="D82:AI82" si="204">C21/C$7*D52</f>
        <v>0.23250580470190238</v>
      </c>
      <c r="E82" s="11">
        <f t="shared" si="204"/>
        <v>1.5548795331087755</v>
      </c>
      <c r="F82" s="11">
        <f t="shared" si="204"/>
        <v>-0.1892445757673504</v>
      </c>
      <c r="G82" s="11">
        <f t="shared" si="204"/>
        <v>0.27832618798689984</v>
      </c>
      <c r="H82" s="11">
        <f t="shared" si="204"/>
        <v>1.2245584152103741</v>
      </c>
      <c r="I82" s="11">
        <f t="shared" si="204"/>
        <v>0.61075253557468367</v>
      </c>
      <c r="J82" s="11">
        <f t="shared" si="204"/>
        <v>-4.7585851745472439E-2</v>
      </c>
      <c r="K82" s="11">
        <f t="shared" si="204"/>
        <v>0.98323022930520032</v>
      </c>
      <c r="L82" s="11">
        <f t="shared" si="204"/>
        <v>0.31069705826454602</v>
      </c>
      <c r="M82" s="11">
        <f t="shared" si="204"/>
        <v>-2.3605228895405096E-2</v>
      </c>
      <c r="N82" s="11">
        <f t="shared" si="204"/>
        <v>0.8860905999873081</v>
      </c>
      <c r="O82" s="11">
        <f t="shared" si="204"/>
        <v>-0.3038466922243323</v>
      </c>
      <c r="P82" s="11">
        <f t="shared" si="204"/>
        <v>0.33297112037924648</v>
      </c>
      <c r="Q82" s="11">
        <f t="shared" si="204"/>
        <v>0.34356803487525411</v>
      </c>
      <c r="R82" s="11">
        <f t="shared" si="204"/>
        <v>0.38577639957752718</v>
      </c>
      <c r="S82" s="11">
        <f t="shared" si="204"/>
        <v>-1.102056509981634E-14</v>
      </c>
      <c r="T82" s="11">
        <f t="shared" si="204"/>
        <v>0.32993790803918299</v>
      </c>
      <c r="U82" s="11">
        <f t="shared" si="204"/>
        <v>-0.27631974735083858</v>
      </c>
      <c r="V82" s="11">
        <f t="shared" si="204"/>
        <v>1.1973925634882381</v>
      </c>
      <c r="W82" s="11">
        <f t="shared" si="204"/>
        <v>0.40581780475075868</v>
      </c>
      <c r="X82" s="11">
        <f t="shared" si="204"/>
        <v>5.6923789028961662E-2</v>
      </c>
      <c r="Y82" s="11">
        <f t="shared" si="204"/>
        <v>-0.20316046071926586</v>
      </c>
      <c r="Z82" s="11">
        <f t="shared" si="204"/>
        <v>0.552456631434037</v>
      </c>
      <c r="AA82" s="11">
        <f t="shared" si="204"/>
        <v>0.84145923704201686</v>
      </c>
      <c r="AB82" s="11">
        <f t="shared" si="204"/>
        <v>-0.12199647000613389</v>
      </c>
      <c r="AC82" s="11">
        <f t="shared" si="204"/>
        <v>2.2097805314700944E-2</v>
      </c>
      <c r="AD82" s="11">
        <f t="shared" si="204"/>
        <v>7.6523682416416744E-2</v>
      </c>
      <c r="AE82" s="11">
        <f t="shared" si="204"/>
        <v>4.2981759654936627E-2</v>
      </c>
      <c r="AF82" s="11">
        <f t="shared" si="204"/>
        <v>1.1195274656864878</v>
      </c>
      <c r="AG82" s="11">
        <f t="shared" si="204"/>
        <v>-4.1541842641021877E-2</v>
      </c>
      <c r="AH82" s="11">
        <f t="shared" si="204"/>
        <v>0.20701186317538212</v>
      </c>
      <c r="AI82" s="11">
        <f t="shared" si="204"/>
        <v>0.30682894954910428</v>
      </c>
      <c r="AJ82" s="11">
        <f t="shared" ref="AJ82:BO82" si="205">AI21/AI$7*AJ52</f>
        <v>0.45865557060615281</v>
      </c>
      <c r="AK82" s="11">
        <f t="shared" si="205"/>
        <v>0.22950538596757991</v>
      </c>
      <c r="AL82" s="11">
        <f t="shared" si="205"/>
        <v>0.18770201192713074</v>
      </c>
      <c r="AM82" s="11">
        <f t="shared" si="205"/>
        <v>2.9251991644089079E-2</v>
      </c>
      <c r="AN82" s="11">
        <f t="shared" si="205"/>
        <v>0.55360314987817361</v>
      </c>
      <c r="AO82" s="11">
        <f t="shared" si="205"/>
        <v>0.55117280734390983</v>
      </c>
      <c r="AP82" s="11">
        <f t="shared" si="205"/>
        <v>-6.6992481405965976E-2</v>
      </c>
      <c r="AQ82" s="11">
        <f t="shared" si="205"/>
        <v>0.29808140736016042</v>
      </c>
      <c r="AR82" s="11">
        <f t="shared" si="205"/>
        <v>-0.16984689931694333</v>
      </c>
      <c r="AS82" s="11">
        <f t="shared" si="205"/>
        <v>0.24716828309013297</v>
      </c>
      <c r="AT82" s="11">
        <f t="shared" si="205"/>
        <v>0.12254158454434741</v>
      </c>
      <c r="AU82" s="11">
        <f t="shared" si="205"/>
        <v>0.98263169519836058</v>
      </c>
      <c r="AV82" s="11">
        <f t="shared" si="205"/>
        <v>0.53502310496195926</v>
      </c>
      <c r="AW82" s="11">
        <f t="shared" si="205"/>
        <v>0.25733154197657787</v>
      </c>
      <c r="AX82" s="11">
        <f t="shared" si="205"/>
        <v>0.42577981677961863</v>
      </c>
      <c r="AY82" s="11">
        <f t="shared" si="205"/>
        <v>0.2543926680943952</v>
      </c>
      <c r="AZ82" s="11">
        <f t="shared" si="205"/>
        <v>0.22764666535346106</v>
      </c>
      <c r="BA82" s="11">
        <f t="shared" si="205"/>
        <v>6.9352095250765328E-2</v>
      </c>
      <c r="BB82" s="11">
        <f t="shared" si="205"/>
        <v>-9.855179933778567E-3</v>
      </c>
      <c r="BC82" s="11">
        <f t="shared" si="205"/>
        <v>0.16895374145715678</v>
      </c>
      <c r="BD82" s="11">
        <f t="shared" si="205"/>
        <v>0.38117325812164154</v>
      </c>
      <c r="BE82" s="11">
        <f t="shared" si="205"/>
        <v>-0.35466752137996349</v>
      </c>
      <c r="BF82" s="11">
        <f t="shared" si="205"/>
        <v>0.18017914244133038</v>
      </c>
      <c r="BG82" s="11">
        <f t="shared" si="205"/>
        <v>-0.13850053413007873</v>
      </c>
      <c r="BH82" s="11">
        <f t="shared" si="205"/>
        <v>9.963957590736526E-2</v>
      </c>
      <c r="BI82" s="11">
        <f t="shared" si="205"/>
        <v>0.15899192290570799</v>
      </c>
      <c r="BJ82" s="11">
        <f t="shared" si="205"/>
        <v>-9.8578787523141594E-3</v>
      </c>
      <c r="BK82" s="11">
        <f t="shared" si="205"/>
        <v>-0.18500842355793629</v>
      </c>
      <c r="BL82" s="11">
        <f t="shared" si="205"/>
        <v>0.15670622100991172</v>
      </c>
      <c r="BM82" s="11">
        <f t="shared" si="205"/>
        <v>-9.6590522494077284E-3</v>
      </c>
      <c r="BN82" s="11">
        <f t="shared" si="205"/>
        <v>0.23194092746953385</v>
      </c>
      <c r="BO82" s="11">
        <f t="shared" si="205"/>
        <v>0.18130215591532922</v>
      </c>
      <c r="BP82" s="11">
        <f t="shared" ref="BP82:CU82" si="206">BO21/BO$7*BP52</f>
        <v>-6.5815696588753358E-2</v>
      </c>
      <c r="BQ82" s="11">
        <f t="shared" si="206"/>
        <v>-7.4637193918543399E-2</v>
      </c>
      <c r="BR82" s="11">
        <f t="shared" si="206"/>
        <v>0.16803032490009265</v>
      </c>
      <c r="BS82" s="11">
        <f t="shared" si="206"/>
        <v>0.10190343207213312</v>
      </c>
      <c r="BT82" s="11">
        <f t="shared" si="206"/>
        <v>0.14684686947024808</v>
      </c>
      <c r="BU82" s="11">
        <f t="shared" si="206"/>
        <v>0.3206611473366236</v>
      </c>
      <c r="BV82" s="11">
        <f t="shared" si="206"/>
        <v>0.13569015970586035</v>
      </c>
      <c r="BW82" s="11">
        <f t="shared" si="206"/>
        <v>0.29823034193331588</v>
      </c>
      <c r="BX82" s="11">
        <f t="shared" si="206"/>
        <v>0</v>
      </c>
      <c r="BY82" s="11">
        <f t="shared" si="206"/>
        <v>0.9720495160683833</v>
      </c>
      <c r="BZ82" s="11">
        <f t="shared" si="206"/>
        <v>0.1247984821989685</v>
      </c>
      <c r="CA82" s="11">
        <f t="shared" si="206"/>
        <v>-0.17993393623956866</v>
      </c>
      <c r="CB82" s="11">
        <f t="shared" si="206"/>
        <v>1.8385272004499249E-2</v>
      </c>
      <c r="CC82" s="11">
        <f t="shared" si="206"/>
        <v>-0.14035170542451386</v>
      </c>
      <c r="CD82" s="11">
        <f t="shared" si="206"/>
        <v>-0.12300976344897614</v>
      </c>
      <c r="CE82" s="11">
        <f t="shared" si="206"/>
        <v>7.6667358014245679E-2</v>
      </c>
      <c r="CF82" s="11">
        <f t="shared" si="206"/>
        <v>8.6649189584522557E-2</v>
      </c>
      <c r="CG82" s="11">
        <f t="shared" si="206"/>
        <v>7.6672329047030086E-2</v>
      </c>
      <c r="CH82" s="11">
        <f t="shared" si="206"/>
        <v>-0.47054069470974041</v>
      </c>
      <c r="CI82" s="11">
        <f t="shared" si="206"/>
        <v>-0.23553024416664875</v>
      </c>
      <c r="CJ82" s="11">
        <f t="shared" si="206"/>
        <v>-0.12249858623623419</v>
      </c>
      <c r="CK82" s="11">
        <f t="shared" si="206"/>
        <v>-0.36250093620049784</v>
      </c>
      <c r="CL82" s="11">
        <f t="shared" si="206"/>
        <v>0.24475626119912394</v>
      </c>
      <c r="CM82" s="11">
        <f t="shared" si="206"/>
        <v>0.18689501692716806</v>
      </c>
      <c r="CN82" s="11">
        <f t="shared" si="206"/>
        <v>0</v>
      </c>
      <c r="CO82" s="11">
        <f t="shared" si="206"/>
        <v>3.6656649273320178E-2</v>
      </c>
      <c r="CP82" s="11">
        <f t="shared" si="206"/>
        <v>0.3221257725385992</v>
      </c>
      <c r="CQ82" s="11">
        <f t="shared" si="206"/>
        <v>0.21813859319550211</v>
      </c>
      <c r="CR82" s="11">
        <f t="shared" si="206"/>
        <v>7.189273794970584E-2</v>
      </c>
      <c r="CS82" s="11">
        <f t="shared" si="206"/>
        <v>0.11628233937844669</v>
      </c>
      <c r="CT82" s="11">
        <f t="shared" si="206"/>
        <v>0.50365976415866354</v>
      </c>
      <c r="CU82" s="11">
        <f t="shared" si="206"/>
        <v>0.14108305255627043</v>
      </c>
      <c r="CV82" s="11">
        <f t="shared" ref="CV82:EA82" si="207">CU21/CU$7*CV52</f>
        <v>5.2418344090255718E-2</v>
      </c>
      <c r="CW82" s="11">
        <f t="shared" si="207"/>
        <v>0.32501851127930825</v>
      </c>
      <c r="CX82" s="11">
        <f t="shared" si="207"/>
        <v>0.37412730273407169</v>
      </c>
      <c r="CY82" s="11">
        <f t="shared" si="207"/>
        <v>0.37157754731915382</v>
      </c>
      <c r="CZ82" s="11">
        <f t="shared" si="207"/>
        <v>0.35142727083926739</v>
      </c>
      <c r="DA82" s="11">
        <f t="shared" si="207"/>
        <v>0.40891011113465353</v>
      </c>
      <c r="DB82" s="11">
        <f t="shared" si="207"/>
        <v>0.25195181054535676</v>
      </c>
      <c r="DC82" s="11">
        <f t="shared" si="207"/>
        <v>0.14962324864439583</v>
      </c>
      <c r="DD82" s="11">
        <f t="shared" si="207"/>
        <v>0.47468923795267343</v>
      </c>
      <c r="DE82" s="11">
        <f t="shared" si="207"/>
        <v>0.18804633483773392</v>
      </c>
      <c r="DF82" s="11">
        <f t="shared" si="207"/>
        <v>0.45880747673141081</v>
      </c>
      <c r="DG82" s="11">
        <f t="shared" si="207"/>
        <v>3.2170688052167329E-2</v>
      </c>
      <c r="DH82" s="11">
        <f t="shared" si="207"/>
        <v>0.26578784161872432</v>
      </c>
      <c r="DI82" s="11">
        <f t="shared" si="207"/>
        <v>3.1721913306721798E-2</v>
      </c>
      <c r="DJ82" s="11">
        <f t="shared" si="207"/>
        <v>0.15866905108562765</v>
      </c>
      <c r="DK82" s="11">
        <f t="shared" si="207"/>
        <v>-0.36473917746166956</v>
      </c>
      <c r="DL82" s="11">
        <f t="shared" si="207"/>
        <v>-0.23974443710132196</v>
      </c>
      <c r="DM82" s="11">
        <f t="shared" si="207"/>
        <v>-0.30743157018075801</v>
      </c>
      <c r="DN82" s="11">
        <f t="shared" si="207"/>
        <v>-5.3993044992335704E-2</v>
      </c>
      <c r="DO82" s="11">
        <f t="shared" si="207"/>
        <v>-0.65996907709859409</v>
      </c>
      <c r="DP82" s="11">
        <f t="shared" si="207"/>
        <v>0.30901452082058306</v>
      </c>
      <c r="DQ82" s="11">
        <f t="shared" si="207"/>
        <v>0.52483901074989381</v>
      </c>
      <c r="DR82" s="11">
        <f t="shared" si="207"/>
        <v>-0.20915642922814856</v>
      </c>
      <c r="DS82" s="11">
        <f t="shared" si="207"/>
        <v>0.55728797563978594</v>
      </c>
      <c r="DT82" s="42">
        <f t="shared" si="207"/>
        <v>-2.7874938302028101</v>
      </c>
      <c r="DU82" s="42">
        <f t="shared" si="207"/>
        <v>0.96418339106648943</v>
      </c>
      <c r="DV82" s="42">
        <f t="shared" si="207"/>
        <v>-1.5697266395159533</v>
      </c>
      <c r="DW82" s="11">
        <f t="shared" si="207"/>
        <v>8.1131479558510675E-2</v>
      </c>
      <c r="DX82" s="11">
        <f t="shared" si="207"/>
        <v>0.81585958259734292</v>
      </c>
      <c r="DY82" s="11">
        <f t="shared" si="207"/>
        <v>1.5273169761956169</v>
      </c>
      <c r="DZ82" s="11">
        <f t="shared" si="207"/>
        <v>-0.73227965900338143</v>
      </c>
      <c r="EA82" s="11">
        <f t="shared" si="207"/>
        <v>-1.5854253472313642</v>
      </c>
      <c r="EB82" s="11">
        <f t="shared" ref="EB82:FJ82" si="208">EA21/EA$7*EB52</f>
        <v>-3.8209093536173321E-2</v>
      </c>
      <c r="EC82" s="11">
        <f t="shared" si="208"/>
        <v>2.5621249144901692</v>
      </c>
      <c r="ED82" s="11">
        <f t="shared" si="208"/>
        <v>-0.80071240142036615</v>
      </c>
      <c r="EE82" s="11">
        <f t="shared" si="208"/>
        <v>-0.13443223171715213</v>
      </c>
      <c r="EF82" s="11">
        <f t="shared" si="208"/>
        <v>1.9778671546544917</v>
      </c>
      <c r="EG82" s="11">
        <f t="shared" si="208"/>
        <v>-8.2070386947808174E-2</v>
      </c>
      <c r="EH82" s="11">
        <f t="shared" si="208"/>
        <v>-8.2282345021484002E-2</v>
      </c>
      <c r="EI82" s="11">
        <f t="shared" si="208"/>
        <v>2.2649579512126174</v>
      </c>
      <c r="EJ82" s="11">
        <f t="shared" si="208"/>
        <v>0.77999362046504039</v>
      </c>
      <c r="EK82" s="11">
        <f t="shared" si="208"/>
        <v>0.49012362139092097</v>
      </c>
      <c r="EL82" s="11">
        <f t="shared" si="208"/>
        <v>0.42012912440727423</v>
      </c>
      <c r="EM82" s="12">
        <f t="shared" si="208"/>
        <v>4.3635400516292049E-2</v>
      </c>
      <c r="EN82" s="12">
        <f t="shared" si="208"/>
        <v>-1.1083594240934715E-2</v>
      </c>
      <c r="EO82" s="12">
        <f t="shared" si="208"/>
        <v>-6.1058933614665648E-2</v>
      </c>
      <c r="EP82" s="12">
        <f t="shared" si="208"/>
        <v>-2.6619732780405428E-2</v>
      </c>
      <c r="EQ82" s="12">
        <f t="shared" si="208"/>
        <v>-1.4752723114375529E-2</v>
      </c>
      <c r="ER82" s="12">
        <f t="shared" si="208"/>
        <v>-2.0354040248020747E-2</v>
      </c>
      <c r="ES82" s="12">
        <f t="shared" si="208"/>
        <v>-4.0727809134192584E-2</v>
      </c>
      <c r="ET82" s="12">
        <f t="shared" si="208"/>
        <v>-2.105956148757597E-2</v>
      </c>
      <c r="EU82" s="12">
        <f t="shared" si="208"/>
        <v>1.76473612951275E-3</v>
      </c>
      <c r="EV82" s="12">
        <f t="shared" si="208"/>
        <v>5.6649060790499263E-3</v>
      </c>
      <c r="EW82" s="12">
        <f t="shared" si="208"/>
        <v>1.0795069243248764E-2</v>
      </c>
      <c r="EX82" s="12">
        <f t="shared" si="208"/>
        <v>2.4138636133038849E-2</v>
      </c>
      <c r="EY82" s="12">
        <f t="shared" si="208"/>
        <v>4.2058930746679171E-2</v>
      </c>
      <c r="EZ82" s="12">
        <f t="shared" si="208"/>
        <v>5.6079186008216902E-2</v>
      </c>
      <c r="FA82" s="12">
        <f t="shared" si="208"/>
        <v>6.6191798665803436E-2</v>
      </c>
      <c r="FB82" s="12">
        <f t="shared" si="208"/>
        <v>7.5823961941428597E-2</v>
      </c>
      <c r="FC82" s="12">
        <f t="shared" si="208"/>
        <v>7.4483108473334309E-2</v>
      </c>
      <c r="FD82" s="12">
        <f t="shared" si="208"/>
        <v>8.0910310596005258E-2</v>
      </c>
      <c r="FE82" s="12">
        <f t="shared" si="208"/>
        <v>8.0043440198529339E-2</v>
      </c>
      <c r="FF82" s="12">
        <f t="shared" si="208"/>
        <v>8.3009808485071723E-2</v>
      </c>
      <c r="FG82" s="12">
        <f t="shared" si="208"/>
        <v>7.6180900188632189E-2</v>
      </c>
      <c r="FH82" s="12">
        <f t="shared" si="208"/>
        <v>6.4816905936662866E-2</v>
      </c>
      <c r="FI82" s="12">
        <f t="shared" si="208"/>
        <v>8.6735054044394494E-2</v>
      </c>
      <c r="FJ82" s="12">
        <f t="shared" si="208"/>
        <v>7.777918640147731E-2</v>
      </c>
    </row>
    <row r="83" spans="2:166" x14ac:dyDescent="0.2">
      <c r="B83" t="str">
        <f t="shared" si="133"/>
        <v xml:space="preserve">      Federal</v>
      </c>
      <c r="C83" s="11"/>
      <c r="D83" s="11">
        <f t="shared" ref="D83:AI83" si="209">C22/C$7*D53</f>
        <v>0.20155093833903187</v>
      </c>
      <c r="E83" s="11">
        <f t="shared" si="209"/>
        <v>-0.18570224169749508</v>
      </c>
      <c r="F83" s="11">
        <f t="shared" si="209"/>
        <v>-0.1945678136311618</v>
      </c>
      <c r="G83" s="11">
        <f t="shared" si="209"/>
        <v>-2.3872228816765668E-2</v>
      </c>
      <c r="H83" s="11">
        <f t="shared" si="209"/>
        <v>4.8570312580184238E-2</v>
      </c>
      <c r="I83" s="11">
        <f t="shared" si="209"/>
        <v>0.1862208556043376</v>
      </c>
      <c r="J83" s="11">
        <f t="shared" si="209"/>
        <v>-7.0506777942128923E-2</v>
      </c>
      <c r="K83" s="11">
        <f t="shared" si="209"/>
        <v>2.3965085678576904E-2</v>
      </c>
      <c r="L83" s="11">
        <f t="shared" si="209"/>
        <v>1.1863454631180994E-2</v>
      </c>
      <c r="M83" s="11">
        <f t="shared" si="209"/>
        <v>4.7682924340141569E-2</v>
      </c>
      <c r="N83" s="11">
        <f t="shared" si="209"/>
        <v>3.5700462700268366E-2</v>
      </c>
      <c r="O83" s="11">
        <f t="shared" si="209"/>
        <v>9.6107918029974079E-2</v>
      </c>
      <c r="P83" s="11">
        <f t="shared" si="209"/>
        <v>3.5555629955343712E-2</v>
      </c>
      <c r="Q83" s="11">
        <f t="shared" si="209"/>
        <v>9.5493313198511828E-2</v>
      </c>
      <c r="R83" s="11">
        <f t="shared" si="209"/>
        <v>-5.7128989183278668E-2</v>
      </c>
      <c r="S83" s="11">
        <f t="shared" si="209"/>
        <v>-2.3339986252408709E-2</v>
      </c>
      <c r="T83" s="11">
        <f t="shared" si="209"/>
        <v>0</v>
      </c>
      <c r="U83" s="11">
        <f t="shared" si="209"/>
        <v>-2.3118133543496809E-2</v>
      </c>
      <c r="V83" s="11">
        <f t="shared" si="209"/>
        <v>-1.1532387913971825E-2</v>
      </c>
      <c r="W83" s="11">
        <f t="shared" si="209"/>
        <v>-7.8932480709371075E-2</v>
      </c>
      <c r="X83" s="11">
        <f t="shared" si="209"/>
        <v>-1.1339407594926781E-2</v>
      </c>
      <c r="Y83" s="11">
        <f t="shared" si="209"/>
        <v>-2.2609731670126379E-2</v>
      </c>
      <c r="Z83" s="11">
        <f t="shared" si="209"/>
        <v>-4.4872219273598635E-2</v>
      </c>
      <c r="AA83" s="11">
        <f t="shared" si="209"/>
        <v>-1.1378248708062503E-2</v>
      </c>
      <c r="AB83" s="11">
        <f t="shared" si="209"/>
        <v>-6.5871421940827832E-2</v>
      </c>
      <c r="AC83" s="11">
        <f t="shared" si="209"/>
        <v>-4.3756803445787806E-2</v>
      </c>
      <c r="AD83" s="11">
        <f t="shared" si="209"/>
        <v>5.5172943152931801E-2</v>
      </c>
      <c r="AE83" s="11">
        <f t="shared" si="209"/>
        <v>2.1561981066768349E-2</v>
      </c>
      <c r="AF83" s="11">
        <f t="shared" si="209"/>
        <v>1.0632690982897514E-2</v>
      </c>
      <c r="AG83" s="11">
        <f t="shared" si="209"/>
        <v>0.1173309181678855</v>
      </c>
      <c r="AH83" s="11">
        <f t="shared" si="209"/>
        <v>-4.075974256209966E-2</v>
      </c>
      <c r="AI83" s="11">
        <f t="shared" si="209"/>
        <v>0.12491317286760494</v>
      </c>
      <c r="AJ83" s="11">
        <f t="shared" ref="AJ83:BO83" si="210">AI22/AI$7*AJ53</f>
        <v>-1.0022417630959662E-2</v>
      </c>
      <c r="AK83" s="11">
        <f t="shared" si="210"/>
        <v>0.11168182686135579</v>
      </c>
      <c r="AL83" s="11">
        <f t="shared" si="210"/>
        <v>0.11066974004828606</v>
      </c>
      <c r="AM83" s="11">
        <f t="shared" si="210"/>
        <v>0.10974857724107459</v>
      </c>
      <c r="AN83" s="11">
        <f t="shared" si="210"/>
        <v>-0.10433543693272046</v>
      </c>
      <c r="AO83" s="11">
        <f t="shared" si="210"/>
        <v>-1.9257837740045875E-2</v>
      </c>
      <c r="AP83" s="11">
        <f t="shared" si="210"/>
        <v>8.8031704082276743E-2</v>
      </c>
      <c r="AQ83" s="11">
        <f t="shared" si="210"/>
        <v>-9.5028512088574848E-3</v>
      </c>
      <c r="AR83" s="11">
        <f t="shared" si="210"/>
        <v>0.79686149117165173</v>
      </c>
      <c r="AS83" s="11">
        <f t="shared" si="210"/>
        <v>-0.48051464467320382</v>
      </c>
      <c r="AT83" s="11">
        <f t="shared" si="210"/>
        <v>-0.14521520502085813</v>
      </c>
      <c r="AU83" s="11">
        <f t="shared" si="210"/>
        <v>0.15463206652474099</v>
      </c>
      <c r="AV83" s="11">
        <f t="shared" si="210"/>
        <v>-1.8709365221971263E-2</v>
      </c>
      <c r="AW83" s="11">
        <f t="shared" si="210"/>
        <v>2.8544215916625711E-2</v>
      </c>
      <c r="AX83" s="11">
        <f t="shared" si="210"/>
        <v>2.8836532865524841E-2</v>
      </c>
      <c r="AY83" s="11">
        <f t="shared" si="210"/>
        <v>-9.689536308250063E-3</v>
      </c>
      <c r="AZ83" s="11">
        <f t="shared" si="210"/>
        <v>0</v>
      </c>
      <c r="BA83" s="11">
        <f t="shared" si="210"/>
        <v>1.9857928563391129E-2</v>
      </c>
      <c r="BB83" s="11">
        <f t="shared" si="210"/>
        <v>0.3712029140213855</v>
      </c>
      <c r="BC83" s="11">
        <f t="shared" si="210"/>
        <v>1.9858226634396927E-2</v>
      </c>
      <c r="BD83" s="11">
        <f t="shared" si="210"/>
        <v>-4.9113087485105178E-2</v>
      </c>
      <c r="BE83" s="11">
        <f t="shared" si="210"/>
        <v>-5.9010996258259139E-2</v>
      </c>
      <c r="BF83" s="11">
        <f t="shared" si="210"/>
        <v>5.0295853265896917E-2</v>
      </c>
      <c r="BG83" s="11">
        <f t="shared" si="210"/>
        <v>-5.8882555645404608E-2</v>
      </c>
      <c r="BH83" s="11">
        <f t="shared" si="210"/>
        <v>0</v>
      </c>
      <c r="BI83" s="11">
        <f t="shared" si="210"/>
        <v>-1.9702339181251999E-2</v>
      </c>
      <c r="BJ83" s="11">
        <f t="shared" si="210"/>
        <v>2.9763020406487678E-2</v>
      </c>
      <c r="BK83" s="11">
        <f t="shared" si="210"/>
        <v>-0.10532346868656896</v>
      </c>
      <c r="BL83" s="11">
        <f t="shared" si="210"/>
        <v>-9.7289503423008718E-3</v>
      </c>
      <c r="BM83" s="11">
        <f t="shared" si="210"/>
        <v>9.6817342559474464E-3</v>
      </c>
      <c r="BN83" s="11">
        <f t="shared" si="210"/>
        <v>-0.11236258749704471</v>
      </c>
      <c r="BO83" s="11">
        <f t="shared" si="210"/>
        <v>-4.6958466711121916E-2</v>
      </c>
      <c r="BP83" s="11">
        <f t="shared" ref="BP83:CU83" si="211">BO22/BO$7*BP53</f>
        <v>-2.8085345271224225E-2</v>
      </c>
      <c r="BQ83" s="11">
        <f t="shared" si="211"/>
        <v>0</v>
      </c>
      <c r="BR83" s="11">
        <f t="shared" si="211"/>
        <v>0</v>
      </c>
      <c r="BS83" s="11">
        <f t="shared" si="211"/>
        <v>0</v>
      </c>
      <c r="BT83" s="11">
        <f t="shared" si="211"/>
        <v>-9.1168910235117362E-3</v>
      </c>
      <c r="BU83" s="11">
        <f t="shared" si="211"/>
        <v>0</v>
      </c>
      <c r="BV83" s="11">
        <f t="shared" si="211"/>
        <v>2.7195376043725152E-2</v>
      </c>
      <c r="BW83" s="11">
        <f t="shared" si="211"/>
        <v>2.7031508175500891E-2</v>
      </c>
      <c r="BX83" s="11">
        <f t="shared" si="211"/>
        <v>0</v>
      </c>
      <c r="BY83" s="11">
        <f t="shared" si="211"/>
        <v>3.5910899605184836E-2</v>
      </c>
      <c r="BZ83" s="11">
        <f t="shared" si="211"/>
        <v>2.6807222650037127E-2</v>
      </c>
      <c r="CA83" s="11">
        <f t="shared" si="211"/>
        <v>1.8167493841026686E-2</v>
      </c>
      <c r="CB83" s="11">
        <f t="shared" si="211"/>
        <v>0.21152794667637112</v>
      </c>
      <c r="CC83" s="11">
        <f t="shared" si="211"/>
        <v>-0.12787904040939921</v>
      </c>
      <c r="CD83" s="11">
        <f t="shared" si="211"/>
        <v>-5.6280630545348619E-2</v>
      </c>
      <c r="CE83" s="11">
        <f t="shared" si="211"/>
        <v>-0.16582510336153614</v>
      </c>
      <c r="CF83" s="11">
        <f t="shared" si="211"/>
        <v>0.89539963375324516</v>
      </c>
      <c r="CG83" s="11">
        <f t="shared" si="211"/>
        <v>-0.5339086741795116</v>
      </c>
      <c r="CH83" s="11">
        <f t="shared" si="211"/>
        <v>-0.13872955926523786</v>
      </c>
      <c r="CI83" s="11">
        <f t="shared" si="211"/>
        <v>9.506855572412598E-3</v>
      </c>
      <c r="CJ83" s="11">
        <f t="shared" si="211"/>
        <v>-2.8192163984453785E-2</v>
      </c>
      <c r="CK83" s="11">
        <f t="shared" si="211"/>
        <v>-6.4806653943451378E-2</v>
      </c>
      <c r="CL83" s="11">
        <f t="shared" si="211"/>
        <v>-3.70613715054589E-2</v>
      </c>
      <c r="CM83" s="11">
        <f t="shared" si="211"/>
        <v>-1.8505246260536207E-2</v>
      </c>
      <c r="CN83" s="11">
        <f t="shared" si="211"/>
        <v>-1.8393064076902672E-2</v>
      </c>
      <c r="CO83" s="11">
        <f t="shared" si="211"/>
        <v>-1.8228676329289043E-2</v>
      </c>
      <c r="CP83" s="11">
        <f t="shared" si="211"/>
        <v>-9.0945217179988942E-3</v>
      </c>
      <c r="CQ83" s="11">
        <f t="shared" si="211"/>
        <v>-2.6910416682479076E-2</v>
      </c>
      <c r="CR83" s="11">
        <f t="shared" si="211"/>
        <v>-7.9126905476030088E-2</v>
      </c>
      <c r="CS83" s="11">
        <f t="shared" si="211"/>
        <v>-5.2770396575449872E-2</v>
      </c>
      <c r="CT83" s="11">
        <f t="shared" si="211"/>
        <v>-3.5111701375688684E-2</v>
      </c>
      <c r="CU83" s="11">
        <f t="shared" si="211"/>
        <v>1.7638010559400535E-2</v>
      </c>
      <c r="CV83" s="11">
        <f t="shared" ref="CV83:EA83" si="212">CU22/CU$7*CV53</f>
        <v>-2.599111109588893E-2</v>
      </c>
      <c r="CW83" s="11">
        <f t="shared" si="212"/>
        <v>-5.1479799935573105E-2</v>
      </c>
      <c r="CX83" s="11">
        <f t="shared" si="212"/>
        <v>-2.5626622237729511E-2</v>
      </c>
      <c r="CY83" s="11">
        <f t="shared" si="212"/>
        <v>8.5623340888169707E-3</v>
      </c>
      <c r="CZ83" s="11">
        <f t="shared" si="212"/>
        <v>2.5611151002611816E-2</v>
      </c>
      <c r="DA83" s="11">
        <f t="shared" si="212"/>
        <v>0</v>
      </c>
      <c r="DB83" s="11">
        <f t="shared" si="212"/>
        <v>0</v>
      </c>
      <c r="DC83" s="11">
        <f t="shared" si="212"/>
        <v>0</v>
      </c>
      <c r="DD83" s="11">
        <f t="shared" si="212"/>
        <v>2.478652114549617E-2</v>
      </c>
      <c r="DE83" s="11">
        <f t="shared" si="212"/>
        <v>0</v>
      </c>
      <c r="DF83" s="11">
        <f t="shared" si="212"/>
        <v>1.6226914652371516E-2</v>
      </c>
      <c r="DG83" s="11">
        <f t="shared" si="212"/>
        <v>3.2428888549707859E-2</v>
      </c>
      <c r="DH83" s="11">
        <f t="shared" si="212"/>
        <v>-2.3801679953401818E-2</v>
      </c>
      <c r="DI83" s="11">
        <f t="shared" si="212"/>
        <v>-2.3607682790264879E-2</v>
      </c>
      <c r="DJ83" s="11">
        <f t="shared" si="212"/>
        <v>-2.3521242827225567E-2</v>
      </c>
      <c r="DK83" s="11">
        <f t="shared" si="212"/>
        <v>-5.40985673755848E-2</v>
      </c>
      <c r="DL83" s="11">
        <f t="shared" si="212"/>
        <v>-2.3222750651979571E-2</v>
      </c>
      <c r="DM83" s="11">
        <f t="shared" si="212"/>
        <v>-1.5456839398467015E-2</v>
      </c>
      <c r="DN83" s="11">
        <f t="shared" si="212"/>
        <v>-3.0623743330762475E-2</v>
      </c>
      <c r="DO83" s="11">
        <f t="shared" si="212"/>
        <v>-4.5383781563549774E-2</v>
      </c>
      <c r="DP83" s="11">
        <f t="shared" si="212"/>
        <v>0</v>
      </c>
      <c r="DQ83" s="11">
        <f t="shared" si="212"/>
        <v>1.5240115882598033E-2</v>
      </c>
      <c r="DR83" s="11">
        <f t="shared" si="212"/>
        <v>-2.981277476828963E-2</v>
      </c>
      <c r="DS83" s="11">
        <f t="shared" si="212"/>
        <v>3.7908535401019565E-2</v>
      </c>
      <c r="DT83" s="42">
        <f t="shared" si="212"/>
        <v>3.0199059050709843E-2</v>
      </c>
      <c r="DU83" s="42">
        <f t="shared" si="212"/>
        <v>0.39005727735633183</v>
      </c>
      <c r="DV83" s="42">
        <f t="shared" si="212"/>
        <v>-0.22934048859499076</v>
      </c>
      <c r="DW83" s="11">
        <f t="shared" si="212"/>
        <v>-8.679160536743967E-2</v>
      </c>
      <c r="DX83" s="11">
        <f t="shared" si="212"/>
        <v>-8.084795651302568E-3</v>
      </c>
      <c r="DY83" s="11">
        <f t="shared" si="212"/>
        <v>-3.9485873990424913E-2</v>
      </c>
      <c r="DZ83" s="11">
        <f t="shared" si="212"/>
        <v>-1.5572097475301364E-2</v>
      </c>
      <c r="EA83" s="11">
        <f t="shared" si="212"/>
        <v>-5.2855991177546857E-2</v>
      </c>
      <c r="EB83" s="11">
        <f t="shared" ref="EB83:FJ83" si="213">EA22/EA$7*EB53</f>
        <v>-8.9246683950727393E-2</v>
      </c>
      <c r="EC83" s="11">
        <f t="shared" si="213"/>
        <v>-3.0053724398515887E-2</v>
      </c>
      <c r="ED83" s="11">
        <f t="shared" si="213"/>
        <v>7.5111471703592676E-3</v>
      </c>
      <c r="EE83" s="11">
        <f t="shared" si="213"/>
        <v>3.0311373383132108E-2</v>
      </c>
      <c r="EF83" s="11">
        <f t="shared" si="213"/>
        <v>4.5628437440118838E-2</v>
      </c>
      <c r="EG83" s="11">
        <f t="shared" si="213"/>
        <v>4.5541049769585375E-2</v>
      </c>
      <c r="EH83" s="11">
        <f t="shared" si="213"/>
        <v>2.266484989957715E-2</v>
      </c>
      <c r="EI83" s="11">
        <f t="shared" si="213"/>
        <v>3.0278151765312265E-2</v>
      </c>
      <c r="EJ83" s="11">
        <f t="shared" si="213"/>
        <v>2.2530415535667387E-2</v>
      </c>
      <c r="EK83" s="11">
        <f t="shared" si="213"/>
        <v>3.7548466631354312E-2</v>
      </c>
      <c r="EL83" s="11">
        <f t="shared" si="213"/>
        <v>-7.3852180229344866E-3</v>
      </c>
      <c r="EM83" s="12">
        <f t="shared" si="213"/>
        <v>1.3439838648195538E-2</v>
      </c>
      <c r="EN83" s="12">
        <f t="shared" si="213"/>
        <v>-0.17400692082230027</v>
      </c>
      <c r="EO83" s="12">
        <f t="shared" si="213"/>
        <v>-7.8563485378404657E-2</v>
      </c>
      <c r="EP83" s="12">
        <f t="shared" si="213"/>
        <v>-0.1166309866847425</v>
      </c>
      <c r="EQ83" s="12">
        <f t="shared" si="213"/>
        <v>-4.3586779667800611E-4</v>
      </c>
      <c r="ER83" s="12">
        <f t="shared" si="213"/>
        <v>-4.3057202214994462E-3</v>
      </c>
      <c r="ES83" s="12">
        <f t="shared" si="213"/>
        <v>-8.8663631387601131E-3</v>
      </c>
      <c r="ET83" s="12">
        <f t="shared" si="213"/>
        <v>-6.8466905744290485E-3</v>
      </c>
      <c r="EU83" s="12">
        <f t="shared" si="213"/>
        <v>-4.162982996120149E-3</v>
      </c>
      <c r="EV83" s="12">
        <f t="shared" si="213"/>
        <v>-4.6294808275127658E-3</v>
      </c>
      <c r="EW83" s="12">
        <f t="shared" si="213"/>
        <v>-4.5472166137742794E-3</v>
      </c>
      <c r="EX83" s="12">
        <f t="shared" si="213"/>
        <v>-3.0315929442735257E-3</v>
      </c>
      <c r="EY83" s="12">
        <f t="shared" si="213"/>
        <v>-6.680019647144265E-4</v>
      </c>
      <c r="EZ83" s="12">
        <f t="shared" si="213"/>
        <v>1.0949526929170843E-3</v>
      </c>
      <c r="FA83" s="12">
        <f t="shared" si="213"/>
        <v>2.4261191076711481E-3</v>
      </c>
      <c r="FB83" s="12">
        <f t="shared" si="213"/>
        <v>3.5375700227902912E-3</v>
      </c>
      <c r="FC83" s="12">
        <f t="shared" si="213"/>
        <v>2.7495867876306023E-3</v>
      </c>
      <c r="FD83" s="12">
        <f t="shared" si="213"/>
        <v>3.4021465445428171E-3</v>
      </c>
      <c r="FE83" s="12">
        <f t="shared" si="213"/>
        <v>3.0131418702648554E-3</v>
      </c>
      <c r="FF83" s="12">
        <f t="shared" si="213"/>
        <v>3.0730640600352974E-3</v>
      </c>
      <c r="FG83" s="12">
        <f t="shared" si="213"/>
        <v>4.657796116727736E-2</v>
      </c>
      <c r="FH83" s="12">
        <f t="shared" si="213"/>
        <v>0.17858469636976998</v>
      </c>
      <c r="FI83" s="12">
        <f t="shared" si="213"/>
        <v>-7.6098035851509621E-2</v>
      </c>
      <c r="FJ83" s="12">
        <f t="shared" si="213"/>
        <v>-0.1323025985912078</v>
      </c>
    </row>
    <row r="84" spans="2:166" x14ac:dyDescent="0.2">
      <c r="B84" s="23"/>
    </row>
    <row r="86" spans="2:166" x14ac:dyDescent="0.2">
      <c r="B86" s="22" t="s">
        <v>172</v>
      </c>
    </row>
    <row r="87" spans="2:166" x14ac:dyDescent="0.2">
      <c r="C87" s="14" t="str">
        <f t="shared" ref="C87:AH87" si="214">C4</f>
        <v>1990Q1</v>
      </c>
      <c r="D87" s="14" t="str">
        <f t="shared" si="214"/>
        <v>1990Q2</v>
      </c>
      <c r="E87" s="14" t="str">
        <f t="shared" si="214"/>
        <v>1990Q3</v>
      </c>
      <c r="F87" s="14" t="str">
        <f t="shared" si="214"/>
        <v>1990Q4</v>
      </c>
      <c r="G87" s="14" t="str">
        <f t="shared" si="214"/>
        <v>1991Q1</v>
      </c>
      <c r="H87" s="14" t="str">
        <f t="shared" si="214"/>
        <v>1991Q2</v>
      </c>
      <c r="I87" s="14" t="str">
        <f t="shared" si="214"/>
        <v>1991Q3</v>
      </c>
      <c r="J87" s="14" t="str">
        <f t="shared" si="214"/>
        <v>1991Q4</v>
      </c>
      <c r="K87" s="14" t="str">
        <f t="shared" si="214"/>
        <v>1992Q1</v>
      </c>
      <c r="L87" s="14" t="str">
        <f t="shared" si="214"/>
        <v>1992Q2</v>
      </c>
      <c r="M87" s="14" t="str">
        <f t="shared" si="214"/>
        <v>1992Q3</v>
      </c>
      <c r="N87" s="14" t="str">
        <f t="shared" si="214"/>
        <v>1992Q4</v>
      </c>
      <c r="O87" s="14" t="str">
        <f t="shared" si="214"/>
        <v>1993Q1</v>
      </c>
      <c r="P87" s="14" t="str">
        <f t="shared" si="214"/>
        <v>1993Q2</v>
      </c>
      <c r="Q87" s="14" t="str">
        <f t="shared" si="214"/>
        <v>1993Q3</v>
      </c>
      <c r="R87" s="14" t="str">
        <f t="shared" si="214"/>
        <v>1993Q4</v>
      </c>
      <c r="S87" s="14" t="str">
        <f t="shared" si="214"/>
        <v>1994Q1</v>
      </c>
      <c r="T87" s="14" t="str">
        <f t="shared" si="214"/>
        <v>1994Q2</v>
      </c>
      <c r="U87" s="14" t="str">
        <f t="shared" si="214"/>
        <v>1994Q3</v>
      </c>
      <c r="V87" s="14" t="str">
        <f t="shared" si="214"/>
        <v>1994Q4</v>
      </c>
      <c r="W87" s="14" t="str">
        <f t="shared" si="214"/>
        <v>1995Q1</v>
      </c>
      <c r="X87" s="14" t="str">
        <f t="shared" si="214"/>
        <v>1995Q2</v>
      </c>
      <c r="Y87" s="14" t="str">
        <f t="shared" si="214"/>
        <v>1995Q3</v>
      </c>
      <c r="Z87" s="14" t="str">
        <f t="shared" si="214"/>
        <v>1995Q4</v>
      </c>
      <c r="AA87" s="14" t="str">
        <f t="shared" si="214"/>
        <v>1996Q1</v>
      </c>
      <c r="AB87" s="14" t="str">
        <f t="shared" si="214"/>
        <v>1996Q2</v>
      </c>
      <c r="AC87" s="14" t="str">
        <f t="shared" si="214"/>
        <v>1996Q3</v>
      </c>
      <c r="AD87" s="14" t="str">
        <f t="shared" si="214"/>
        <v>1996Q4</v>
      </c>
      <c r="AE87" s="14" t="str">
        <f t="shared" si="214"/>
        <v>1997Q1</v>
      </c>
      <c r="AF87" s="14" t="str">
        <f t="shared" si="214"/>
        <v>1997Q2</v>
      </c>
      <c r="AG87" s="14" t="str">
        <f t="shared" si="214"/>
        <v>1997Q3</v>
      </c>
      <c r="AH87" s="14" t="str">
        <f t="shared" si="214"/>
        <v>1997Q4</v>
      </c>
      <c r="AI87" s="14" t="str">
        <f t="shared" ref="AI87:BN87" si="215">AI4</f>
        <v>1998Q1</v>
      </c>
      <c r="AJ87" s="14" t="str">
        <f t="shared" si="215"/>
        <v>1998Q2</v>
      </c>
      <c r="AK87" s="14" t="str">
        <f t="shared" si="215"/>
        <v>1998Q3</v>
      </c>
      <c r="AL87" s="14" t="str">
        <f t="shared" si="215"/>
        <v>1998Q4</v>
      </c>
      <c r="AM87" s="14" t="str">
        <f t="shared" si="215"/>
        <v>1999Q1</v>
      </c>
      <c r="AN87" s="14" t="str">
        <f t="shared" si="215"/>
        <v>1999Q2</v>
      </c>
      <c r="AO87" s="14" t="str">
        <f t="shared" si="215"/>
        <v>1999Q3</v>
      </c>
      <c r="AP87" s="14" t="str">
        <f t="shared" si="215"/>
        <v>1999Q4</v>
      </c>
      <c r="AQ87" s="14" t="str">
        <f t="shared" si="215"/>
        <v>2000Q1</v>
      </c>
      <c r="AR87" s="14" t="str">
        <f t="shared" si="215"/>
        <v>2000Q2</v>
      </c>
      <c r="AS87" s="14" t="str">
        <f t="shared" si="215"/>
        <v>2000Q3</v>
      </c>
      <c r="AT87" s="14" t="str">
        <f t="shared" si="215"/>
        <v>2000Q4</v>
      </c>
      <c r="AU87" s="14" t="str">
        <f t="shared" si="215"/>
        <v>2001Q1</v>
      </c>
      <c r="AV87" s="14" t="str">
        <f t="shared" si="215"/>
        <v>2001Q2</v>
      </c>
      <c r="AW87" s="14" t="str">
        <f t="shared" si="215"/>
        <v>2001Q3</v>
      </c>
      <c r="AX87" s="14" t="str">
        <f t="shared" si="215"/>
        <v>2001Q4</v>
      </c>
      <c r="AY87" s="14" t="str">
        <f t="shared" si="215"/>
        <v>2002Q1</v>
      </c>
      <c r="AZ87" s="14" t="str">
        <f t="shared" si="215"/>
        <v>2002Q2</v>
      </c>
      <c r="BA87" s="14" t="str">
        <f t="shared" si="215"/>
        <v>2002Q3</v>
      </c>
      <c r="BB87" s="14" t="str">
        <f t="shared" si="215"/>
        <v>2002Q4</v>
      </c>
      <c r="BC87" s="14" t="str">
        <f t="shared" si="215"/>
        <v>2003Q1</v>
      </c>
      <c r="BD87" s="14" t="str">
        <f t="shared" si="215"/>
        <v>2003Q2</v>
      </c>
      <c r="BE87" s="14" t="str">
        <f t="shared" si="215"/>
        <v>2003Q3</v>
      </c>
      <c r="BF87" s="14" t="str">
        <f t="shared" si="215"/>
        <v>2003Q4</v>
      </c>
      <c r="BG87" s="14" t="str">
        <f t="shared" si="215"/>
        <v>2004Q1</v>
      </c>
      <c r="BH87" s="14" t="str">
        <f t="shared" si="215"/>
        <v>2004Q2</v>
      </c>
      <c r="BI87" s="14" t="str">
        <f t="shared" si="215"/>
        <v>2004Q3</v>
      </c>
      <c r="BJ87" s="14" t="str">
        <f t="shared" si="215"/>
        <v>2004Q4</v>
      </c>
      <c r="BK87" s="14" t="str">
        <f t="shared" si="215"/>
        <v>2005Q1</v>
      </c>
      <c r="BL87" s="14" t="str">
        <f t="shared" si="215"/>
        <v>2005Q2</v>
      </c>
      <c r="BM87" s="14" t="str">
        <f t="shared" si="215"/>
        <v>2005Q3</v>
      </c>
      <c r="BN87" s="14" t="str">
        <f t="shared" si="215"/>
        <v>2005Q4</v>
      </c>
      <c r="BO87" s="14" t="str">
        <f t="shared" ref="BO87:CT87" si="216">BO4</f>
        <v>2006Q1</v>
      </c>
      <c r="BP87" s="14" t="str">
        <f t="shared" si="216"/>
        <v>2006Q2</v>
      </c>
      <c r="BQ87" s="14" t="str">
        <f t="shared" si="216"/>
        <v>2006Q3</v>
      </c>
      <c r="BR87" s="14" t="str">
        <f t="shared" si="216"/>
        <v>2006Q4</v>
      </c>
      <c r="BS87" s="14" t="str">
        <f t="shared" si="216"/>
        <v>2007Q1</v>
      </c>
      <c r="BT87" s="14" t="str">
        <f t="shared" si="216"/>
        <v>2007Q2</v>
      </c>
      <c r="BU87" s="14" t="str">
        <f t="shared" si="216"/>
        <v>2007Q3</v>
      </c>
      <c r="BV87" s="14" t="str">
        <f t="shared" si="216"/>
        <v>2007Q4</v>
      </c>
      <c r="BW87" s="14" t="str">
        <f t="shared" si="216"/>
        <v>2008Q1</v>
      </c>
      <c r="BX87" s="14" t="str">
        <f t="shared" si="216"/>
        <v>2008Q2</v>
      </c>
      <c r="BY87" s="14" t="str">
        <f t="shared" si="216"/>
        <v>2008Q3</v>
      </c>
      <c r="BZ87" s="14" t="str">
        <f t="shared" si="216"/>
        <v>2008Q4</v>
      </c>
      <c r="CA87" s="14" t="str">
        <f t="shared" si="216"/>
        <v>2009Q1</v>
      </c>
      <c r="CB87" s="14" t="str">
        <f t="shared" si="216"/>
        <v>2009Q2</v>
      </c>
      <c r="CC87" s="14" t="str">
        <f t="shared" si="216"/>
        <v>2009Q3</v>
      </c>
      <c r="CD87" s="14" t="str">
        <f t="shared" si="216"/>
        <v>2009Q4</v>
      </c>
      <c r="CE87" s="14" t="str">
        <f t="shared" si="216"/>
        <v>2010Q1</v>
      </c>
      <c r="CF87" s="14" t="str">
        <f t="shared" si="216"/>
        <v>2010Q2</v>
      </c>
      <c r="CG87" s="14" t="str">
        <f t="shared" si="216"/>
        <v>2010Q3</v>
      </c>
      <c r="CH87" s="14" t="str">
        <f t="shared" si="216"/>
        <v>2010Q4</v>
      </c>
      <c r="CI87" s="14" t="str">
        <f t="shared" si="216"/>
        <v>2011Q1</v>
      </c>
      <c r="CJ87" s="14" t="str">
        <f t="shared" si="216"/>
        <v>2011Q2</v>
      </c>
      <c r="CK87" s="14" t="str">
        <f t="shared" si="216"/>
        <v>2011Q3</v>
      </c>
      <c r="CL87" s="14" t="str">
        <f t="shared" si="216"/>
        <v>2011Q4</v>
      </c>
      <c r="CM87" s="14" t="str">
        <f t="shared" si="216"/>
        <v>2012Q1</v>
      </c>
      <c r="CN87" s="14" t="str">
        <f t="shared" si="216"/>
        <v>2012Q2</v>
      </c>
      <c r="CO87" s="14" t="str">
        <f t="shared" si="216"/>
        <v>2012Q3</v>
      </c>
      <c r="CP87" s="14" t="str">
        <f t="shared" si="216"/>
        <v>2012Q4</v>
      </c>
      <c r="CQ87" s="14" t="str">
        <f t="shared" si="216"/>
        <v>2013Q1</v>
      </c>
      <c r="CR87" s="14" t="str">
        <f t="shared" si="216"/>
        <v>2013Q2</v>
      </c>
      <c r="CS87" s="14" t="str">
        <f t="shared" si="216"/>
        <v>2013Q3</v>
      </c>
      <c r="CT87" s="14" t="str">
        <f t="shared" si="216"/>
        <v>2013Q4</v>
      </c>
      <c r="CU87" s="14" t="str">
        <f t="shared" ref="CU87:DZ87" si="217">CU4</f>
        <v>2014Q1</v>
      </c>
      <c r="CV87" s="14" t="str">
        <f t="shared" si="217"/>
        <v>2014Q2</v>
      </c>
      <c r="CW87" s="14" t="str">
        <f t="shared" si="217"/>
        <v>2014Q3</v>
      </c>
      <c r="CX87" s="14" t="str">
        <f t="shared" si="217"/>
        <v>2014Q4</v>
      </c>
      <c r="CY87" s="14" t="str">
        <f t="shared" si="217"/>
        <v>2015Q1</v>
      </c>
      <c r="CZ87" s="14" t="str">
        <f t="shared" si="217"/>
        <v>2015Q2</v>
      </c>
      <c r="DA87" s="14" t="str">
        <f t="shared" si="217"/>
        <v>2015Q3</v>
      </c>
      <c r="DB87" s="14" t="str">
        <f t="shared" si="217"/>
        <v>2015Q4</v>
      </c>
      <c r="DC87" s="14" t="str">
        <f t="shared" si="217"/>
        <v>2016Q1</v>
      </c>
      <c r="DD87" s="14" t="str">
        <f t="shared" si="217"/>
        <v>2016Q2</v>
      </c>
      <c r="DE87" s="14" t="str">
        <f t="shared" si="217"/>
        <v>2016Q3</v>
      </c>
      <c r="DF87" s="14" t="str">
        <f t="shared" si="217"/>
        <v>2016Q4</v>
      </c>
      <c r="DG87" s="14" t="str">
        <f t="shared" si="217"/>
        <v>2017Q1</v>
      </c>
      <c r="DH87" s="14" t="str">
        <f t="shared" si="217"/>
        <v>2017Q2</v>
      </c>
      <c r="DI87" s="14" t="str">
        <f t="shared" si="217"/>
        <v>2017Q3</v>
      </c>
      <c r="DJ87" s="14" t="str">
        <f t="shared" si="217"/>
        <v>2017Q4</v>
      </c>
      <c r="DK87" s="14" t="str">
        <f t="shared" si="217"/>
        <v>2018Q1</v>
      </c>
      <c r="DL87" s="14" t="str">
        <f t="shared" si="217"/>
        <v>2018Q2</v>
      </c>
      <c r="DM87" s="14" t="str">
        <f t="shared" si="217"/>
        <v>2018Q3</v>
      </c>
      <c r="DN87" s="14" t="str">
        <f t="shared" si="217"/>
        <v>2018Q4</v>
      </c>
      <c r="DO87" s="14" t="str">
        <f t="shared" si="217"/>
        <v>2019Q1</v>
      </c>
      <c r="DP87" s="14" t="str">
        <f t="shared" si="217"/>
        <v>2019Q2</v>
      </c>
      <c r="DQ87" s="14" t="str">
        <f t="shared" si="217"/>
        <v>2019Q3</v>
      </c>
      <c r="DR87" s="14" t="str">
        <f t="shared" si="217"/>
        <v>2019Q4</v>
      </c>
      <c r="DS87" s="14" t="str">
        <f t="shared" si="217"/>
        <v>2020Q1</v>
      </c>
      <c r="DT87" s="14" t="str">
        <f t="shared" si="217"/>
        <v>2020Q2</v>
      </c>
      <c r="DU87" s="14" t="str">
        <f t="shared" si="217"/>
        <v>2020Q3</v>
      </c>
      <c r="DV87" s="14" t="str">
        <f t="shared" si="217"/>
        <v>2020Q4</v>
      </c>
      <c r="DW87" s="14" t="str">
        <f t="shared" si="217"/>
        <v>2021Q1</v>
      </c>
      <c r="DX87" s="14" t="str">
        <f t="shared" si="217"/>
        <v>2021Q2</v>
      </c>
      <c r="DY87" s="14" t="str">
        <f t="shared" si="217"/>
        <v>2021Q3</v>
      </c>
      <c r="DZ87" s="14" t="str">
        <f t="shared" si="217"/>
        <v>2021Q4</v>
      </c>
      <c r="EA87" s="14" t="str">
        <f t="shared" ref="EA87:FJ87" si="218">EA4</f>
        <v>2022Q1</v>
      </c>
      <c r="EB87" s="14" t="str">
        <f t="shared" si="218"/>
        <v>2022Q2</v>
      </c>
      <c r="EC87" s="14" t="str">
        <f t="shared" si="218"/>
        <v>2022Q3</v>
      </c>
      <c r="ED87" s="14" t="str">
        <f t="shared" si="218"/>
        <v>2022Q4</v>
      </c>
      <c r="EE87" s="14" t="str">
        <f t="shared" si="218"/>
        <v>2023Q1</v>
      </c>
      <c r="EF87" s="14" t="str">
        <f t="shared" si="218"/>
        <v>2023Q2</v>
      </c>
      <c r="EG87" s="14" t="str">
        <f t="shared" si="218"/>
        <v>2023Q3</v>
      </c>
      <c r="EH87" s="14" t="str">
        <f t="shared" si="218"/>
        <v>2023Q4</v>
      </c>
      <c r="EI87" s="14" t="str">
        <f t="shared" si="218"/>
        <v>2024Q1</v>
      </c>
      <c r="EJ87" s="14" t="str">
        <f t="shared" si="218"/>
        <v>2024Q2</v>
      </c>
      <c r="EK87" s="14" t="str">
        <f t="shared" si="218"/>
        <v>2024Q3</v>
      </c>
      <c r="EL87" s="14" t="str">
        <f t="shared" si="218"/>
        <v>2024Q4</v>
      </c>
      <c r="EM87" s="14" t="str">
        <f t="shared" si="218"/>
        <v>2025Q1</v>
      </c>
      <c r="EN87" s="14" t="str">
        <f t="shared" si="218"/>
        <v>2025Q2</v>
      </c>
      <c r="EO87" s="14" t="str">
        <f t="shared" si="218"/>
        <v>2025Q3</v>
      </c>
      <c r="EP87" s="14" t="str">
        <f t="shared" si="218"/>
        <v>2025Q4</v>
      </c>
      <c r="EQ87" s="14" t="str">
        <f t="shared" si="218"/>
        <v>2026Q1</v>
      </c>
      <c r="ER87" s="14" t="str">
        <f t="shared" si="218"/>
        <v>2026Q2</v>
      </c>
      <c r="ES87" s="14" t="str">
        <f t="shared" si="218"/>
        <v>2026Q3</v>
      </c>
      <c r="ET87" s="14" t="str">
        <f t="shared" si="218"/>
        <v>2026Q4</v>
      </c>
      <c r="EU87" s="14" t="str">
        <f t="shared" si="218"/>
        <v>2027Q1</v>
      </c>
      <c r="EV87" s="14" t="str">
        <f t="shared" si="218"/>
        <v>2027Q2</v>
      </c>
      <c r="EW87" s="14" t="str">
        <f t="shared" si="218"/>
        <v>2027Q3</v>
      </c>
      <c r="EX87" s="14" t="str">
        <f t="shared" si="218"/>
        <v>2027Q4</v>
      </c>
      <c r="EY87" s="14" t="str">
        <f t="shared" si="218"/>
        <v>2028Q1</v>
      </c>
      <c r="EZ87" s="14" t="str">
        <f t="shared" si="218"/>
        <v>2028Q2</v>
      </c>
      <c r="FA87" s="14" t="str">
        <f t="shared" si="218"/>
        <v>2028Q3</v>
      </c>
      <c r="FB87" s="14" t="str">
        <f t="shared" si="218"/>
        <v>2028Q4</v>
      </c>
      <c r="FC87" s="14" t="str">
        <f t="shared" si="218"/>
        <v>2029Q1</v>
      </c>
      <c r="FD87" s="14" t="str">
        <f t="shared" si="218"/>
        <v>2029Q2</v>
      </c>
      <c r="FE87" s="14" t="str">
        <f t="shared" si="218"/>
        <v>2029Q3</v>
      </c>
      <c r="FF87" s="14" t="str">
        <f t="shared" si="218"/>
        <v>2029Q4</v>
      </c>
      <c r="FG87" s="14" t="str">
        <f t="shared" si="218"/>
        <v>2030Q1</v>
      </c>
      <c r="FH87" s="14" t="str">
        <f t="shared" si="218"/>
        <v>2030Q2</v>
      </c>
      <c r="FI87" s="14" t="str">
        <f t="shared" si="218"/>
        <v>2030Q3</v>
      </c>
      <c r="FJ87" s="14" t="str">
        <f t="shared" si="218"/>
        <v>2030Q4</v>
      </c>
    </row>
    <row r="88" spans="2:166" x14ac:dyDescent="0.2">
      <c r="B88" t="str">
        <f t="shared" ref="B88:B103" si="219">B7</f>
        <v>Employment (thous.)</v>
      </c>
      <c r="C88" s="4"/>
      <c r="D88" s="4"/>
      <c r="E88" s="4"/>
      <c r="F88" s="4"/>
      <c r="G88" s="4">
        <f t="shared" ref="G88:G103" si="220">100*(G7/C7-1)</f>
        <v>0.95628415300545999</v>
      </c>
      <c r="H88" s="4">
        <f t="shared" ref="H88:H103" si="221">100*(H7/D7-1)</f>
        <v>0.38198935242277354</v>
      </c>
      <c r="I88" s="4">
        <f t="shared" ref="I88:I103" si="222">100*(I7/E7-1)</f>
        <v>-0.1041418709831099</v>
      </c>
      <c r="J88" s="4">
        <f t="shared" ref="J88:J103" si="223">100*(J7/F7-1)</f>
        <v>0.54865983090481851</v>
      </c>
      <c r="K88" s="4">
        <f t="shared" ref="K88:K103" si="224">100*(K7/G7-1)</f>
        <v>1.6238159675236785</v>
      </c>
      <c r="L88" s="4">
        <f t="shared" ref="L88:L103" si="225">100*(L7/H7-1)</f>
        <v>1.4742014742014531</v>
      </c>
      <c r="M88" s="4">
        <f t="shared" ref="M88:M103" si="226">100*(M7/I7-1)</f>
        <v>0.81017484287968511</v>
      </c>
      <c r="N88" s="4">
        <f t="shared" ref="N88:N103" si="227">100*(N7/J7-1)</f>
        <v>1.1092226496108859</v>
      </c>
      <c r="O88" s="4">
        <f t="shared" ref="O88:O103" si="228">100*(O7/K7-1)</f>
        <v>0.54445923953245767</v>
      </c>
      <c r="P88" s="4">
        <f t="shared" ref="P88:P103" si="229">100*(P7/L7-1)</f>
        <v>0.74115632197484516</v>
      </c>
      <c r="Q88" s="4">
        <f t="shared" ref="Q88:Q103" si="230">100*(Q7/M7-1)</f>
        <v>2.2957600827300917</v>
      </c>
      <c r="R88" s="4">
        <f t="shared" ref="R88:R103" si="231">100*(R7/N7-1)</f>
        <v>0.63110088766997752</v>
      </c>
      <c r="S88" s="4">
        <f t="shared" ref="S88:S103" si="232">100*(S7/O7-1)</f>
        <v>0.89761323170196583</v>
      </c>
      <c r="T88" s="4">
        <f t="shared" ref="T88:T103" si="233">100*(T7/P7-1)</f>
        <v>0.97605299410850055</v>
      </c>
      <c r="U88" s="4">
        <f t="shared" ref="U88:U103" si="234">100*(U7/Q7-1)</f>
        <v>-4.3325053434228877E-2</v>
      </c>
      <c r="V88" s="4">
        <f t="shared" ref="V88:V103" si="235">100*(V7/R7-1)</f>
        <v>2.329806875128182</v>
      </c>
      <c r="W88" s="4">
        <f t="shared" ref="W88:W103" si="236">100*(W7/S7-1)</f>
        <v>2.6572161941430306</v>
      </c>
      <c r="X88" s="4">
        <f t="shared" ref="X88:X103" si="237">100*(X7/T7-1)</f>
        <v>2.2409288824383422</v>
      </c>
      <c r="Y88" s="4">
        <f t="shared" ref="Y88:Y103" si="238">100*(Y7/U7-1)</f>
        <v>2.094951888346297</v>
      </c>
      <c r="Z88" s="4">
        <f t="shared" ref="Z88:Z103" si="239">100*(Z7/V7-1)</f>
        <v>0.44676098287417254</v>
      </c>
      <c r="AA88" s="4">
        <f t="shared" ref="AA88:AA103" si="240">100*(AA7/W7-1)</f>
        <v>2.0997300752947812</v>
      </c>
      <c r="AB88" s="4">
        <f t="shared" ref="AB88:AB103" si="241">100*(AB7/X7-1)</f>
        <v>2.8533303049230518</v>
      </c>
      <c r="AC88" s="4">
        <f t="shared" ref="AC88:AC103" si="242">100*(AC7/Y7-1)</f>
        <v>3.8039171289482532</v>
      </c>
      <c r="AD88" s="4">
        <f t="shared" ref="AD88:AD103" si="243">100*(AD7/Z7-1)</f>
        <v>6.2753036437246834</v>
      </c>
      <c r="AE88" s="4">
        <f t="shared" ref="AE88:AE103" si="244">100*(AE7/AA7-1)</f>
        <v>4.9340457505426816</v>
      </c>
      <c r="AF88" s="4">
        <f t="shared" ref="AF88:AF103" si="245">100*(AF7/AB7-1)</f>
        <v>6.1777127556794431</v>
      </c>
      <c r="AG88" s="4">
        <f t="shared" ref="AG88:AG103" si="246">100*(AG7/AC7-1)</f>
        <v>6.0611844257825176</v>
      </c>
      <c r="AH88" s="4">
        <f t="shared" ref="AH88:AH103" si="247">100*(AH7/AD7-1)</f>
        <v>5.9530516431924863</v>
      </c>
      <c r="AI88" s="4">
        <f t="shared" ref="AI88:AI103" si="248">100*(AI7/AE7-1)</f>
        <v>5.6063860821598199</v>
      </c>
      <c r="AJ88" s="4">
        <f t="shared" ref="AJ88:AJ103" si="249">100*(AJ7/AF7-1)</f>
        <v>4.9863512283894407</v>
      </c>
      <c r="AK88" s="4">
        <f t="shared" ref="AK88:AK103" si="250">100*(AK7/AG7-1)</f>
        <v>4.7224864392400923</v>
      </c>
      <c r="AL88" s="4">
        <f t="shared" ref="AL88:AL103" si="251">100*(AL7/AH7-1)</f>
        <v>3.9702233250620278</v>
      </c>
      <c r="AM88" s="4">
        <f t="shared" ref="AM88:AM103" si="252">100*(AM7/AI7-1)</f>
        <v>3.4328620577082303</v>
      </c>
      <c r="AN88" s="4">
        <f t="shared" ref="AN88:AN103" si="253">100*(AN7/AJ7-1)</f>
        <v>2.4218111581606472</v>
      </c>
      <c r="AO88" s="4">
        <f t="shared" ref="AO88:AO103" si="254">100*(AO7/AK7-1)</f>
        <v>2.3787313432835688</v>
      </c>
      <c r="AP88" s="4">
        <f t="shared" ref="AP88:AP103" si="255">100*(AP7/AL7-1)</f>
        <v>2.2892211777312266</v>
      </c>
      <c r="AQ88" s="4">
        <f t="shared" ref="AQ88:AQ103" si="256">100*(AQ7/AM7-1)</f>
        <v>2.3501990871127365</v>
      </c>
      <c r="AR88" s="4">
        <f t="shared" ref="AR88:AR103" si="257">100*(AR7/AN7-1)</f>
        <v>2.5531297599187486</v>
      </c>
      <c r="AS88" s="4">
        <f t="shared" ref="AS88:AS103" si="258">100*(AS7/AO7-1)</f>
        <v>2.1580146265435918</v>
      </c>
      <c r="AT88" s="4">
        <f t="shared" ref="AT88:AT103" si="259">100*(AT7/AP7-1)</f>
        <v>1.9999047664397196</v>
      </c>
      <c r="AU88" s="4">
        <f t="shared" ref="AU88:AU103" si="260">100*(AU7/AQ7-1)</f>
        <v>1.0034158838599927</v>
      </c>
      <c r="AV88" s="4">
        <f t="shared" ref="AV88:AV103" si="261">100*(AV7/AR7-1)</f>
        <v>-0.25697244029515565</v>
      </c>
      <c r="AW88" s="4">
        <f t="shared" ref="AW88:AW103" si="262">100*(AW7/AS7-1)</f>
        <v>-1.7063724914916256</v>
      </c>
      <c r="AX88" s="4">
        <f t="shared" ref="AX88:AX103" si="263">100*(AX7/AT7-1)</f>
        <v>-3.8443583399467851</v>
      </c>
      <c r="AY88" s="4">
        <f t="shared" ref="AY88:AY103" si="264">100*(AY7/AU7-1)</f>
        <v>-4.4458535897978324</v>
      </c>
      <c r="AZ88" s="4">
        <f t="shared" ref="AZ88:AZ103" si="265">100*(AZ7/AV7-1)</f>
        <v>-4.3774227096530227</v>
      </c>
      <c r="BA88" s="4">
        <f t="shared" ref="BA88:BA103" si="266">100*(BA7/AW7-1)</f>
        <v>-3.1090309947943817</v>
      </c>
      <c r="BB88" s="4">
        <f t="shared" ref="BB88:BB103" si="267">100*(BB7/AX7-1)</f>
        <v>-1.8157543391188469</v>
      </c>
      <c r="BC88" s="4">
        <f t="shared" ref="BC88:BC103" si="268">100*(BC7/AY7-1)</f>
        <v>-0.90448803028068125</v>
      </c>
      <c r="BD88" s="4">
        <f t="shared" ref="BD88:BD103" si="269">100*(BD7/AZ7-1)</f>
        <v>-0.67480719794343891</v>
      </c>
      <c r="BE88" s="4">
        <f t="shared" ref="BE88:BE103" si="270">100*(BE7/BA7-1)</f>
        <v>-1.0030559936908823</v>
      </c>
      <c r="BF88" s="4">
        <f t="shared" ref="BF88:BF103" si="271">100*(BF7/BB7-1)</f>
        <v>-0.43760971147426275</v>
      </c>
      <c r="BG88" s="4">
        <f t="shared" ref="BG88:BG103" si="272">100*(BG7/BC7-1)</f>
        <v>-0.1413760603204417</v>
      </c>
      <c r="BH88" s="4">
        <f t="shared" ref="BH88:BH103" si="273">100*(BH7/BD7-1)</f>
        <v>0.63957394918248145</v>
      </c>
      <c r="BI88" s="4">
        <f t="shared" ref="BI88:BI103" si="274">100*(BI7/BE7-1)</f>
        <v>0.98583484776817443</v>
      </c>
      <c r="BJ88" s="4">
        <f t="shared" ref="BJ88:BJ103" si="275">100*(BJ7/BF7-1)</f>
        <v>1.4526943133846615</v>
      </c>
      <c r="BK88" s="4">
        <f t="shared" ref="BK88:BK103" si="276">100*(BK7/BG7-1)</f>
        <v>1.9100370085193941</v>
      </c>
      <c r="BL88" s="4">
        <f t="shared" ref="BL88:BL103" si="277">100*(BL7/BH7-1)</f>
        <v>2.3738872403560762</v>
      </c>
      <c r="BM88" s="4">
        <f t="shared" ref="BM88:BM103" si="278">100*(BM7/BI7-1)</f>
        <v>2.7412794280784025</v>
      </c>
      <c r="BN88" s="4">
        <f t="shared" ref="BN88:BN103" si="279">100*(BN7/BJ7-1)</f>
        <v>3.1648513033900372</v>
      </c>
      <c r="BO88" s="4">
        <f t="shared" ref="BO88:BO103" si="280">100*(BO7/BK7-1)</f>
        <v>3.4803802096027514</v>
      </c>
      <c r="BP88" s="4">
        <f t="shared" ref="BP88:BP103" si="281">100*(BP7/BL7-1)</f>
        <v>3.3236714975845238</v>
      </c>
      <c r="BQ88" s="4">
        <f t="shared" ref="BQ88:BQ103" si="282">100*(BQ7/BM7-1)</f>
        <v>3.3447704969167713</v>
      </c>
      <c r="BR88" s="4">
        <f t="shared" ref="BR88:BR103" si="283">100*(BR7/BN7-1)</f>
        <v>2.7664420613077834</v>
      </c>
      <c r="BS88" s="4">
        <f t="shared" ref="BS88:BS103" si="284">100*(BS7/BO7-1)</f>
        <v>3.1183758066795297</v>
      </c>
      <c r="BT88" s="4">
        <f t="shared" ref="BT88:BT103" si="285">100*(BT7/BP7-1)</f>
        <v>3.0858425285206881</v>
      </c>
      <c r="BU88" s="4">
        <f t="shared" ref="BU88:BU103" si="286">100*(BU7/BQ7-1)</f>
        <v>3.0995333286898186</v>
      </c>
      <c r="BV88" s="4">
        <f t="shared" ref="BV88:BV103" si="287">100*(BV7/BR7-1)</f>
        <v>3.1398624001477415</v>
      </c>
      <c r="BW88" s="4">
        <f t="shared" ref="BW88:BW103" si="288">100*(BW7/BS7-1)</f>
        <v>2.6883194006669386</v>
      </c>
      <c r="BX88" s="4">
        <f t="shared" ref="BX88:BX103" si="289">100*(BX7/BT7-1)</f>
        <v>1.8913280116110043</v>
      </c>
      <c r="BY88" s="4">
        <f t="shared" ref="BY88:BY103" si="290">100*(BY7/BU7-1)</f>
        <v>1.4389947304418449</v>
      </c>
      <c r="BZ88" s="4">
        <f t="shared" ref="BZ88:BZ103" si="291">100*(BZ7/BV7-1)</f>
        <v>-1.0207279401889147</v>
      </c>
      <c r="CA88" s="4">
        <f t="shared" ref="CA88:CA103" si="292">100*(CA7/BW7-1)</f>
        <v>-3.162881736693457</v>
      </c>
      <c r="CB88" s="4">
        <f t="shared" ref="CB88:CB103" si="293">100*(CB7/BX7-1)</f>
        <v>-5.2437124415757879</v>
      </c>
      <c r="CC88" s="4">
        <f t="shared" ref="CC88:CC103" si="294">100*(CC7/BY7-1)</f>
        <v>-6.4890664890664969</v>
      </c>
      <c r="CD88" s="4">
        <f t="shared" ref="CD88:CD103" si="295">100*(CD7/BZ7-1)</f>
        <v>-5.3982541046632697</v>
      </c>
      <c r="CE88" s="4">
        <f t="shared" ref="CE88:CE103" si="296">100*(CE7/CA7-1)</f>
        <v>-4.3342444357672649</v>
      </c>
      <c r="CF88" s="4">
        <f t="shared" ref="CF88:CF103" si="297">100*(CF7/CB7-1)</f>
        <v>-1.7522431530981319</v>
      </c>
      <c r="CG88" s="4">
        <f t="shared" ref="CG88:CG103" si="298">100*(CG7/CC7-1)</f>
        <v>-0.47006314989789244</v>
      </c>
      <c r="CH88" s="4">
        <f t="shared" ref="CH88:CH103" si="299">100*(CH7/CD7-1)</f>
        <v>0.79606033802681608</v>
      </c>
      <c r="CI88" s="4">
        <f t="shared" ref="CI88:CI103" si="300">100*(CI7/CE7-1)</f>
        <v>1.5510204081632617</v>
      </c>
      <c r="CJ88" s="4">
        <f t="shared" ref="CJ88:CJ103" si="301">100*(CJ7/CF7-1)</f>
        <v>1.7691498517739435</v>
      </c>
      <c r="CK88" s="4">
        <f t="shared" ref="CK88:CK103" si="302">100*(CK7/CG7-1)</f>
        <v>2.0966510829119045</v>
      </c>
      <c r="CL88" s="4">
        <f t="shared" ref="CL88:CL103" si="303">100*(CL7/CH7-1)</f>
        <v>2.089460203016813</v>
      </c>
      <c r="CM88" s="4">
        <f t="shared" ref="CM88:CM103" si="304">100*(CM7/CI7-1)</f>
        <v>2.3902969547947794</v>
      </c>
      <c r="CN88" s="4">
        <f t="shared" ref="CN88:CN103" si="305">100*(CN7/CJ7-1)</f>
        <v>2.6522270249953017</v>
      </c>
      <c r="CO88" s="4">
        <f t="shared" ref="CO88:CO103" si="306">100*(CO7/CK7-1)</f>
        <v>2.5325327663949126</v>
      </c>
      <c r="CP88" s="4">
        <f t="shared" ref="CP88:CP103" si="307">100*(CP7/CL7-1)</f>
        <v>2.9201997909164668</v>
      </c>
      <c r="CQ88" s="4">
        <f t="shared" ref="CQ88:CQ103" si="308">100*(CQ7/CM7-1)</f>
        <v>3.0064423765211234</v>
      </c>
      <c r="CR88" s="4">
        <f t="shared" ref="CR88:CR103" si="309">100*(CR7/CN7-1)</f>
        <v>2.7049911893265</v>
      </c>
      <c r="CS88" s="4">
        <f t="shared" ref="CS88:CS103" si="310">100*(CS7/CO7-1)</f>
        <v>2.9074669036388778</v>
      </c>
      <c r="CT88" s="4">
        <f t="shared" ref="CT88:CT103" si="311">100*(CT7/CP7-1)</f>
        <v>2.8418581553880218</v>
      </c>
      <c r="CU88" s="4">
        <f t="shared" ref="CU88:CU103" si="312">100*(CU7/CQ7-1)</f>
        <v>2.8043668318052495</v>
      </c>
      <c r="CV88" s="4">
        <f t="shared" ref="CV88:CV103" si="313">100*(CV7/CR7-1)</f>
        <v>2.4844582098531909</v>
      </c>
      <c r="CW88" s="4">
        <f t="shared" ref="CW88:CW103" si="314">100*(CW7/CS7-1)</f>
        <v>2.978101543298739</v>
      </c>
      <c r="CX88" s="4">
        <f t="shared" ref="CX88:CX103" si="315">100*(CX7/CT7-1)</f>
        <v>2.7699128640723325</v>
      </c>
      <c r="CY88" s="4">
        <f t="shared" ref="CY88:CY103" si="316">100*(CY7/CU7-1)</f>
        <v>2.8696031399912947</v>
      </c>
      <c r="CZ88" s="4">
        <f t="shared" ref="CZ88:CZ103" si="317">100*(CZ7/CV7-1)</f>
        <v>3.3830499630386424</v>
      </c>
      <c r="DA88" s="4">
        <f t="shared" ref="DA88:DA103" si="318">100*(DA7/CW7-1)</f>
        <v>3.2123505633439242</v>
      </c>
      <c r="DB88" s="4">
        <f t="shared" ref="DB88:DB103" si="319">100*(DB7/CX7-1)</f>
        <v>3.2526749674305577</v>
      </c>
      <c r="DC88" s="4">
        <f t="shared" ref="DC88:DC103" si="320">100*(DC7/CY7-1)</f>
        <v>3.3237239274207298</v>
      </c>
      <c r="DD88" s="4">
        <f t="shared" ref="DD88:DD103" si="321">100*(DD7/CZ7-1)</f>
        <v>3.4973711882229308</v>
      </c>
      <c r="DE88" s="4">
        <f t="shared" ref="DE88:DE103" si="322">100*(DE7/DA7-1)</f>
        <v>3.1707012207824903</v>
      </c>
      <c r="DF88" s="4">
        <f t="shared" ref="DF88:DF103" si="323">100*(DF7/DB7-1)</f>
        <v>2.9764613411657592</v>
      </c>
      <c r="DG88" s="4">
        <f t="shared" ref="DG88:DG103" si="324">100*(DG7/DC7-1)</f>
        <v>2.7387986213687654</v>
      </c>
      <c r="DH88" s="4">
        <f t="shared" ref="DH88:DH103" si="325">100*(DH7/DD7-1)</f>
        <v>2.5928108426635177</v>
      </c>
      <c r="DI88" s="4">
        <f t="shared" ref="DI88:DI103" si="326">100*(DI7/DE7-1)</f>
        <v>2.3200872304337317</v>
      </c>
      <c r="DJ88" s="4">
        <f t="shared" ref="DJ88:DJ103" si="327">100*(DJ7/DF7-1)</f>
        <v>2.321984533494037</v>
      </c>
      <c r="DK88" s="4">
        <f t="shared" ref="DK88:DK103" si="328">100*(DK7/DG7-1)</f>
        <v>2.4760877813055693</v>
      </c>
      <c r="DL88" s="4">
        <f t="shared" ref="DL88:DL103" si="329">100*(DL7/DH7-1)</f>
        <v>2.0400483273584236</v>
      </c>
      <c r="DM88" s="4">
        <f t="shared" ref="DM88:DM103" si="330">100*(DM7/DI7-1)</f>
        <v>2.1569672212025992</v>
      </c>
      <c r="DN88" s="4">
        <f t="shared" ref="DN88:DN103" si="331">100*(DN7/DJ7-1)</f>
        <v>2.3713708015154822</v>
      </c>
      <c r="DO88" s="4">
        <f t="shared" ref="DO88:DO103" si="332">100*(DO7/DK7-1)</f>
        <v>1.9446988444825397</v>
      </c>
      <c r="DP88" s="4">
        <f t="shared" ref="DP88:DP103" si="333">100*(DP7/DL7-1)</f>
        <v>2.3699994176905603</v>
      </c>
      <c r="DQ88" s="4">
        <f t="shared" ref="DQ88:DQ103" si="334">100*(DQ7/DM7-1)</f>
        <v>2.7083413823745239</v>
      </c>
      <c r="DR88" s="4">
        <f t="shared" ref="DR88:DR103" si="335">100*(DR7/DN7-1)</f>
        <v>2.366296573280402</v>
      </c>
      <c r="DS88" s="4">
        <f t="shared" ref="DS88:DS103" si="336">100*(DS7/DO7-1)</f>
        <v>2.2210753674713812</v>
      </c>
      <c r="DT88" s="4">
        <f t="shared" ref="DT88:DT103" si="337">100*(DT7/DP7-1)</f>
        <v>-10.018960940462629</v>
      </c>
      <c r="DU88" s="4">
        <f t="shared" ref="DU88:DU103" si="338">100*(DU7/DQ7-1)</f>
        <v>-7.8393018356906481</v>
      </c>
      <c r="DV88" s="4">
        <f t="shared" ref="DV88:DV103" si="339">100*(DV7/DR7-1)</f>
        <v>-7.3881198134237653</v>
      </c>
      <c r="DW88" s="4">
        <f t="shared" ref="DW88:DW103" si="340">100*(DW7/DS7-1)</f>
        <v>-7.7002187774640625</v>
      </c>
      <c r="DX88" s="4">
        <f t="shared" ref="DX88:DX103" si="341">100*(DX7/DT7-1)</f>
        <v>5.4998314227916012</v>
      </c>
      <c r="DY88" s="4">
        <f t="shared" ref="DY88:DY103" si="342">100*(DY7/DU7-1)</f>
        <v>4.3551020408163277</v>
      </c>
      <c r="DZ88" s="4">
        <f t="shared" ref="DZ88:DZ103" si="343">100*(DZ7/DV7-1)</f>
        <v>5.4026173668561217</v>
      </c>
      <c r="EA88" s="4">
        <f t="shared" ref="EA88:EA103" si="344">100*(EA7/DW7-1)</f>
        <v>5.8953424768541707</v>
      </c>
      <c r="EB88" s="4">
        <f t="shared" ref="EB88:EB103" si="345">100*(EB7/DX7-1)</f>
        <v>5.3109894938681013</v>
      </c>
      <c r="EC88" s="4">
        <f t="shared" ref="EC88:EC103" si="346">100*(EC7/DY7-1)</f>
        <v>4.4002033871787916</v>
      </c>
      <c r="ED88" s="4">
        <f t="shared" ref="ED88:ED103" si="347">100*(ED7/DZ7-1)</f>
        <v>2.2855497985031725</v>
      </c>
      <c r="EE88" s="4">
        <f t="shared" ref="EE88:EE103" si="348">100*(EE7/EA7-1)</f>
        <v>2.094851829886557</v>
      </c>
      <c r="EF88" s="4">
        <f t="shared" ref="EF88:EF103" si="349">100*(EF7/EB7-1)</f>
        <v>1.3959222380275138</v>
      </c>
      <c r="EG88" s="4">
        <f t="shared" ref="EG88:EG103" si="350">100*(EG7/EC7-1)</f>
        <v>-0.11426644687547727</v>
      </c>
      <c r="EH88" s="4">
        <f t="shared" ref="EH88:EH103" si="351">100*(EH7/ED7-1)</f>
        <v>8.0673908557060692E-2</v>
      </c>
      <c r="EI88" s="4">
        <f t="shared" ref="EI88:EI103" si="352">100*(EI7/EE7-1)</f>
        <v>0.50781396394710132</v>
      </c>
      <c r="EJ88" s="4">
        <f t="shared" ref="EJ88:EJ103" si="353">100*(EJ7/EF7-1)</f>
        <v>0.8005836030002822</v>
      </c>
      <c r="EK88" s="4">
        <f t="shared" ref="EK88:EK103" si="354">100*(EK7/EG7-1)</f>
        <v>1.3390094330776536</v>
      </c>
      <c r="EL88" s="4">
        <f t="shared" ref="EL88:EL103" si="355">100*(EL7/EH7-1)</f>
        <v>0.5998800239952029</v>
      </c>
      <c r="EM88" s="10">
        <f t="shared" ref="EM88:EM103" si="356">100*(EM7/EI7-1)</f>
        <v>0.68907657027796887</v>
      </c>
      <c r="EN88" s="10">
        <f t="shared" ref="EN88:EN103" si="357">100*(EN7/EJ7-1)</f>
        <v>0.34960752658244054</v>
      </c>
      <c r="EO88" s="10">
        <f t="shared" ref="EO88:EO103" si="358">100*(EO7/EK7-1)</f>
        <v>0.18863001276903102</v>
      </c>
      <c r="EP88" s="10">
        <f t="shared" ref="EP88:EP103" si="359">100*(EP7/EL7-1)</f>
        <v>1.0520460644007024</v>
      </c>
      <c r="EQ88" s="10">
        <f t="shared" ref="EQ88:EQ103" si="360">100*(EQ7/EM7-1)</f>
        <v>0.58398417971137206</v>
      </c>
      <c r="ER88" s="10">
        <f t="shared" ref="ER88:ER103" si="361">100*(ER7/EN7-1)</f>
        <v>0.55487135106349061</v>
      </c>
      <c r="ES88" s="10">
        <f t="shared" ref="ES88:ES103" si="362">100*(ES7/EO7-1)</f>
        <v>0.44518796363355317</v>
      </c>
      <c r="ET88" s="10">
        <f t="shared" ref="ET88:ET103" si="363">100*(ET7/EP7-1)</f>
        <v>0.32014489779095268</v>
      </c>
      <c r="EU88" s="10">
        <f t="shared" ref="EU88:EU103" si="364">100*(EU7/EQ7-1)</f>
        <v>0.23647881824653272</v>
      </c>
      <c r="EV88" s="10">
        <f t="shared" ref="EV88:EV103" si="365">100*(EV7/ER7-1)</f>
        <v>0.20401835613506059</v>
      </c>
      <c r="EW88" s="10">
        <f t="shared" ref="EW88:EW103" si="366">100*(EW7/ES7-1)</f>
        <v>0.27219591044125302</v>
      </c>
      <c r="EX88" s="10">
        <f t="shared" ref="EX88:EX103" si="367">100*(EX7/ET7-1)</f>
        <v>0.35993042925852592</v>
      </c>
      <c r="EY88" s="10">
        <f t="shared" ref="EY88:EY103" si="368">100*(EY7/EU7-1)</f>
        <v>0.47310903766635271</v>
      </c>
      <c r="EZ88" s="10">
        <f t="shared" ref="EZ88:EZ103" si="369">100*(EZ7/EV7-1)</f>
        <v>0.66322373202369889</v>
      </c>
      <c r="FA88" s="10">
        <f t="shared" ref="FA88:FA103" si="370">100*(FA7/EW7-1)</f>
        <v>0.90360965207396671</v>
      </c>
      <c r="FB88" s="10">
        <f t="shared" ref="FB88:FB103" si="371">100*(FB7/EX7-1)</f>
        <v>1.1349318903498107</v>
      </c>
      <c r="FC88" s="10">
        <f t="shared" ref="FC88:FC103" si="372">100*(FC7/EY7-1)</f>
        <v>1.278458786511516</v>
      </c>
      <c r="FD88" s="10">
        <f t="shared" ref="FD88:FD103" si="373">100*(FD7/EZ7-1)</f>
        <v>1.3959217338702201</v>
      </c>
      <c r="FE88" s="10">
        <f t="shared" ref="FE88:FE103" si="374">100*(FE7/FA7-1)</f>
        <v>1.4569610086678342</v>
      </c>
      <c r="FF88" s="10">
        <f t="shared" ref="FF88:FF103" si="375">100*(FF7/FB7-1)</f>
        <v>1.4678461448189406</v>
      </c>
      <c r="FG88" s="10">
        <f t="shared" ref="FG88:FG103" si="376">100*(FG7/FC7-1)</f>
        <v>1.4598931407817206</v>
      </c>
      <c r="FH88" s="10">
        <f t="shared" ref="FH88:FH103" si="377">100*(FH7/FD7-1)</f>
        <v>1.4130608334663952</v>
      </c>
      <c r="FI88" s="10">
        <f t="shared" ref="FI88:FI103" si="378">100*(FI7/FE7-1)</f>
        <v>1.3328539551921148</v>
      </c>
      <c r="FJ88" s="10">
        <f t="shared" ref="FJ88:FJ103" si="379">100*(FJ7/FF7-1)</f>
        <v>1.2368247032964685</v>
      </c>
    </row>
    <row r="89" spans="2:166" x14ac:dyDescent="0.2">
      <c r="B89" t="str">
        <f t="shared" si="219"/>
        <v xml:space="preserve"> Goods producing</v>
      </c>
      <c r="C89" s="4"/>
      <c r="D89" s="4"/>
      <c r="E89" s="4"/>
      <c r="F89" s="4"/>
      <c r="G89" s="4">
        <f t="shared" si="220"/>
        <v>-2.3454414241039223</v>
      </c>
      <c r="H89" s="4">
        <f t="shared" si="221"/>
        <v>-3.043738765727988</v>
      </c>
      <c r="I89" s="4">
        <f t="shared" si="222"/>
        <v>-2.7400524183941011</v>
      </c>
      <c r="J89" s="4">
        <f t="shared" si="223"/>
        <v>-1.2071698573345002</v>
      </c>
      <c r="K89" s="4">
        <f t="shared" si="224"/>
        <v>-0.29560290676191592</v>
      </c>
      <c r="L89" s="4">
        <f t="shared" si="225"/>
        <v>0.24718823384004551</v>
      </c>
      <c r="M89" s="4">
        <f t="shared" si="226"/>
        <v>-1.4086232239098662</v>
      </c>
      <c r="N89" s="4">
        <f t="shared" si="227"/>
        <v>-2.2710441866205633</v>
      </c>
      <c r="O89" s="4">
        <f t="shared" si="228"/>
        <v>-4.1012970969734441</v>
      </c>
      <c r="P89" s="4">
        <f t="shared" si="229"/>
        <v>-5.5480212057699152</v>
      </c>
      <c r="Q89" s="4">
        <f t="shared" si="230"/>
        <v>-4.2241272207727443</v>
      </c>
      <c r="R89" s="4">
        <f t="shared" si="231"/>
        <v>-5.885324576913364</v>
      </c>
      <c r="S89" s="4">
        <f t="shared" si="232"/>
        <v>-5.4489243849027531</v>
      </c>
      <c r="T89" s="4">
        <f t="shared" si="233"/>
        <v>-4.5685941783057071</v>
      </c>
      <c r="U89" s="4">
        <f t="shared" si="234"/>
        <v>-5.3444026462576506</v>
      </c>
      <c r="V89" s="4">
        <f t="shared" si="235"/>
        <v>-2.0799785292538897</v>
      </c>
      <c r="W89" s="4">
        <f t="shared" si="236"/>
        <v>0.62670299727520806</v>
      </c>
      <c r="X89" s="4">
        <f t="shared" si="237"/>
        <v>0.1778142524962556</v>
      </c>
      <c r="Y89" s="4">
        <f t="shared" si="238"/>
        <v>-1.438947512676414</v>
      </c>
      <c r="Z89" s="4">
        <f t="shared" si="239"/>
        <v>-8.4966424558037605</v>
      </c>
      <c r="AA89" s="4">
        <f t="shared" si="240"/>
        <v>-2.3151909017059213</v>
      </c>
      <c r="AB89" s="4">
        <f t="shared" si="241"/>
        <v>0.42326597487711837</v>
      </c>
      <c r="AC89" s="4">
        <f t="shared" si="242"/>
        <v>4.5606229143492882</v>
      </c>
      <c r="AD89" s="4">
        <f t="shared" si="243"/>
        <v>16.129998502321396</v>
      </c>
      <c r="AE89" s="4">
        <f t="shared" si="244"/>
        <v>10.893970893970906</v>
      </c>
      <c r="AF89" s="4">
        <f t="shared" si="245"/>
        <v>11.447994561522767</v>
      </c>
      <c r="AG89" s="4">
        <f t="shared" si="246"/>
        <v>11.808510638297864</v>
      </c>
      <c r="AH89" s="4">
        <f t="shared" si="247"/>
        <v>11.710085117358805</v>
      </c>
      <c r="AI89" s="4">
        <f t="shared" si="248"/>
        <v>8.4864391951006155</v>
      </c>
      <c r="AJ89" s="4">
        <f t="shared" si="249"/>
        <v>7.4417469806026482</v>
      </c>
      <c r="AK89" s="4">
        <f t="shared" si="250"/>
        <v>5.3401522359657339</v>
      </c>
      <c r="AL89" s="4">
        <f t="shared" si="251"/>
        <v>2.0203186331101186</v>
      </c>
      <c r="AM89" s="4">
        <f t="shared" si="252"/>
        <v>-0.21889400921660807</v>
      </c>
      <c r="AN89" s="4">
        <f t="shared" si="253"/>
        <v>-2.5661405700011297</v>
      </c>
      <c r="AO89" s="4">
        <f t="shared" si="254"/>
        <v>-4.2226487523992269</v>
      </c>
      <c r="AP89" s="4">
        <f t="shared" si="255"/>
        <v>-4.718795971483547</v>
      </c>
      <c r="AQ89" s="4">
        <f t="shared" si="256"/>
        <v>-4.8839625909248285</v>
      </c>
      <c r="AR89" s="4">
        <f t="shared" si="257"/>
        <v>-3.1348327700734258</v>
      </c>
      <c r="AS89" s="4">
        <f t="shared" si="258"/>
        <v>-2.5344807261581836</v>
      </c>
      <c r="AT89" s="4">
        <f t="shared" si="259"/>
        <v>-1.8527315914489306</v>
      </c>
      <c r="AU89" s="4">
        <f t="shared" si="260"/>
        <v>-0.71619325078902119</v>
      </c>
      <c r="AV89" s="4">
        <f t="shared" si="261"/>
        <v>-2.8272377285851746</v>
      </c>
      <c r="AW89" s="4">
        <f t="shared" si="262"/>
        <v>-3.253507498790531</v>
      </c>
      <c r="AX89" s="4">
        <f t="shared" si="263"/>
        <v>-6.5585672797676464</v>
      </c>
      <c r="AY89" s="4">
        <f t="shared" si="264"/>
        <v>-8.9130700574642567</v>
      </c>
      <c r="AZ89" s="4">
        <f t="shared" si="265"/>
        <v>-9.7189550575708878</v>
      </c>
      <c r="BA89" s="4">
        <f t="shared" si="266"/>
        <v>-10.326290786348281</v>
      </c>
      <c r="BB89" s="4">
        <f t="shared" si="267"/>
        <v>-9.0520590520590805</v>
      </c>
      <c r="BC89" s="4">
        <f t="shared" si="268"/>
        <v>-8.0671140939597148</v>
      </c>
      <c r="BD89" s="4">
        <f t="shared" si="269"/>
        <v>-7.4053757542512315</v>
      </c>
      <c r="BE89" s="4">
        <f t="shared" si="270"/>
        <v>-6.7475254426320959</v>
      </c>
      <c r="BF89" s="4">
        <f t="shared" si="271"/>
        <v>-5.2541648868005169</v>
      </c>
      <c r="BG89" s="4">
        <f t="shared" si="272"/>
        <v>-2.9493356694408002</v>
      </c>
      <c r="BH89" s="4">
        <f t="shared" si="273"/>
        <v>-1.4366113744075926</v>
      </c>
      <c r="BI89" s="4">
        <f t="shared" si="274"/>
        <v>2.989983555090614E-2</v>
      </c>
      <c r="BJ89" s="4">
        <f t="shared" si="275"/>
        <v>2.1641118124436698</v>
      </c>
      <c r="BK89" s="4">
        <f t="shared" si="276"/>
        <v>3.3849857078381174</v>
      </c>
      <c r="BL89" s="4">
        <f t="shared" si="277"/>
        <v>5.394440270473333</v>
      </c>
      <c r="BM89" s="4">
        <f t="shared" si="278"/>
        <v>5.0366163503213102</v>
      </c>
      <c r="BN89" s="4">
        <f t="shared" si="279"/>
        <v>7.3256840247131416</v>
      </c>
      <c r="BO89" s="4">
        <f t="shared" si="280"/>
        <v>8.2654249126891788</v>
      </c>
      <c r="BP89" s="4">
        <f t="shared" si="281"/>
        <v>7.7131451382948413</v>
      </c>
      <c r="BQ89" s="4">
        <f t="shared" si="282"/>
        <v>8.5088218554354</v>
      </c>
      <c r="BR89" s="4">
        <f t="shared" si="283"/>
        <v>5.633223684210531</v>
      </c>
      <c r="BS89" s="4">
        <f t="shared" si="284"/>
        <v>5.6451612903225756</v>
      </c>
      <c r="BT89" s="4">
        <f t="shared" si="285"/>
        <v>5.7842488418266003</v>
      </c>
      <c r="BU89" s="4">
        <f t="shared" si="286"/>
        <v>6.0582218725413028</v>
      </c>
      <c r="BV89" s="4">
        <f t="shared" si="287"/>
        <v>5.4236408459841901</v>
      </c>
      <c r="BW89" s="4">
        <f t="shared" si="288"/>
        <v>3.4351145038167941</v>
      </c>
      <c r="BX89" s="4">
        <f t="shared" si="289"/>
        <v>1.0010010010010006</v>
      </c>
      <c r="BY89" s="4">
        <f t="shared" si="290"/>
        <v>-0.92729970326407285</v>
      </c>
      <c r="BZ89" s="4">
        <f t="shared" si="291"/>
        <v>-7.1753846153846279</v>
      </c>
      <c r="CA89" s="4">
        <f t="shared" si="292"/>
        <v>-9.4587945879458744</v>
      </c>
      <c r="CB89" s="4">
        <f t="shared" si="293"/>
        <v>-13.168979187314179</v>
      </c>
      <c r="CC89" s="4">
        <f t="shared" si="294"/>
        <v>-15.449893922376157</v>
      </c>
      <c r="CD89" s="4">
        <f t="shared" si="295"/>
        <v>-12.37072394590294</v>
      </c>
      <c r="CE89" s="4">
        <f t="shared" si="296"/>
        <v>-11.35715256079337</v>
      </c>
      <c r="CF89" s="4">
        <f t="shared" si="297"/>
        <v>-7.4618347838493415</v>
      </c>
      <c r="CG89" s="4">
        <f t="shared" si="298"/>
        <v>-4.2509225092250746</v>
      </c>
      <c r="CH89" s="4">
        <f t="shared" si="299"/>
        <v>-1.467695566651539</v>
      </c>
      <c r="CI89" s="4">
        <f t="shared" si="300"/>
        <v>3.0651340996157295E-2</v>
      </c>
      <c r="CJ89" s="4">
        <f t="shared" si="301"/>
        <v>2.0197348134443516</v>
      </c>
      <c r="CK89" s="4">
        <f t="shared" si="302"/>
        <v>3.6226298751348862</v>
      </c>
      <c r="CL89" s="4">
        <f t="shared" si="303"/>
        <v>4.4533169533169659</v>
      </c>
      <c r="CM89" s="4">
        <f t="shared" si="304"/>
        <v>5.1018844798529361</v>
      </c>
      <c r="CN89" s="4">
        <f t="shared" si="305"/>
        <v>5.3649690191929889</v>
      </c>
      <c r="CO89" s="4">
        <f t="shared" si="306"/>
        <v>5.1324010711097934</v>
      </c>
      <c r="CP89" s="4">
        <f t="shared" si="307"/>
        <v>5.3366656865627693</v>
      </c>
      <c r="CQ89" s="4">
        <f t="shared" si="308"/>
        <v>5.4518950437317582</v>
      </c>
      <c r="CR89" s="4">
        <f t="shared" si="309"/>
        <v>4.2742398164085094</v>
      </c>
      <c r="CS89" s="4">
        <f t="shared" si="310"/>
        <v>3.5941700863166837</v>
      </c>
      <c r="CT89" s="4">
        <f t="shared" si="311"/>
        <v>2.4424284717376343</v>
      </c>
      <c r="CU89" s="4">
        <f t="shared" si="312"/>
        <v>1.7141277301631064</v>
      </c>
      <c r="CV89" s="4">
        <f t="shared" si="313"/>
        <v>1.719394773039884</v>
      </c>
      <c r="CW89" s="4">
        <f t="shared" si="314"/>
        <v>2.4859991804398351</v>
      </c>
      <c r="CX89" s="4">
        <f t="shared" si="315"/>
        <v>3.5013623978201514</v>
      </c>
      <c r="CY89" s="4">
        <f t="shared" si="316"/>
        <v>4.4441424300081689</v>
      </c>
      <c r="CZ89" s="4">
        <f t="shared" si="317"/>
        <v>4.3542934415145451</v>
      </c>
      <c r="DA89" s="4">
        <f t="shared" si="318"/>
        <v>3.4919365587098294</v>
      </c>
      <c r="DB89" s="4">
        <f t="shared" si="319"/>
        <v>2.5404765038831156</v>
      </c>
      <c r="DC89" s="4">
        <f t="shared" si="320"/>
        <v>2.055953155497714</v>
      </c>
      <c r="DD89" s="4">
        <f t="shared" si="321"/>
        <v>2.0733445639497194</v>
      </c>
      <c r="DE89" s="4">
        <f t="shared" si="322"/>
        <v>1.2749517063747717</v>
      </c>
      <c r="DF89" s="4">
        <f t="shared" si="323"/>
        <v>0.35943517329908303</v>
      </c>
      <c r="DG89" s="4">
        <f t="shared" si="324"/>
        <v>-0.43350758638276421</v>
      </c>
      <c r="DH89" s="4">
        <f t="shared" si="325"/>
        <v>-0.92674876221912061</v>
      </c>
      <c r="DI89" s="4">
        <f t="shared" si="326"/>
        <v>-1.6658189216683605</v>
      </c>
      <c r="DJ89" s="4">
        <f t="shared" si="327"/>
        <v>-0.92095165003835966</v>
      </c>
      <c r="DK89" s="4">
        <f t="shared" si="328"/>
        <v>0.19208605455243166</v>
      </c>
      <c r="DL89" s="4">
        <f t="shared" si="329"/>
        <v>0.98667350076884208</v>
      </c>
      <c r="DM89" s="4">
        <f t="shared" si="330"/>
        <v>2.7156342945816592</v>
      </c>
      <c r="DN89" s="4">
        <f t="shared" si="331"/>
        <v>4.0278853601859232</v>
      </c>
      <c r="DO89" s="4">
        <f t="shared" si="332"/>
        <v>3.1569529652351491</v>
      </c>
      <c r="DP89" s="4">
        <f t="shared" si="333"/>
        <v>3.3371399568582927</v>
      </c>
      <c r="DQ89" s="4">
        <f t="shared" si="334"/>
        <v>2.6186579378068897</v>
      </c>
      <c r="DR89" s="4">
        <f t="shared" si="335"/>
        <v>1.1665425663936357</v>
      </c>
      <c r="DS89" s="4">
        <f t="shared" si="336"/>
        <v>0.85491265022923368</v>
      </c>
      <c r="DT89" s="4">
        <f t="shared" si="337"/>
        <v>-9.3811394891945117</v>
      </c>
      <c r="DU89" s="4">
        <f t="shared" si="338"/>
        <v>-8.9191510244141963</v>
      </c>
      <c r="DV89" s="4">
        <f t="shared" si="339"/>
        <v>-9.5436702649656535</v>
      </c>
      <c r="DW89" s="4">
        <f t="shared" si="340"/>
        <v>-10.294840294840302</v>
      </c>
      <c r="DX89" s="4">
        <f t="shared" si="341"/>
        <v>-1.192411924119241</v>
      </c>
      <c r="DY89" s="4">
        <f t="shared" si="342"/>
        <v>-1.7780172413793149</v>
      </c>
      <c r="DZ89" s="4">
        <f t="shared" si="343"/>
        <v>0.12205044751829597</v>
      </c>
      <c r="EA89" s="4">
        <f t="shared" si="344"/>
        <v>0.86277732128183793</v>
      </c>
      <c r="EB89" s="4">
        <f t="shared" si="345"/>
        <v>1.9061985737794718</v>
      </c>
      <c r="EC89" s="4">
        <f t="shared" si="346"/>
        <v>3.4832693362589096</v>
      </c>
      <c r="ED89" s="4">
        <f t="shared" si="347"/>
        <v>2.8037383177570208</v>
      </c>
      <c r="EE89" s="4">
        <f t="shared" si="348"/>
        <v>2.9599456890699427</v>
      </c>
      <c r="EF89" s="4">
        <f t="shared" si="349"/>
        <v>1.9109137397389286</v>
      </c>
      <c r="EG89" s="4">
        <f t="shared" si="350"/>
        <v>0.15902464882056044</v>
      </c>
      <c r="EH89" s="4">
        <f t="shared" si="351"/>
        <v>-0.48748353096178532</v>
      </c>
      <c r="EI89" s="4">
        <f t="shared" si="352"/>
        <v>-0.29012264275354305</v>
      </c>
      <c r="EJ89" s="4">
        <f t="shared" si="353"/>
        <v>0</v>
      </c>
      <c r="EK89" s="4">
        <f t="shared" si="354"/>
        <v>-5.2924053982528196E-2</v>
      </c>
      <c r="EL89" s="4">
        <f t="shared" si="355"/>
        <v>-5.9446577518866839</v>
      </c>
      <c r="EM89" s="10">
        <f t="shared" si="356"/>
        <v>-3.460547546620818</v>
      </c>
      <c r="EN89" s="10">
        <f t="shared" si="357"/>
        <v>-3.7974910867555889</v>
      </c>
      <c r="EO89" s="10">
        <f t="shared" si="358"/>
        <v>-3.5446386020651421</v>
      </c>
      <c r="EP89" s="10">
        <f t="shared" si="359"/>
        <v>2.4791385135135346</v>
      </c>
      <c r="EQ89" s="10">
        <f t="shared" si="360"/>
        <v>-0.328385494156469</v>
      </c>
      <c r="ER89" s="10">
        <f t="shared" si="361"/>
        <v>0.10220418435955558</v>
      </c>
      <c r="ES89" s="10">
        <f t="shared" si="362"/>
        <v>0.28187385589106828</v>
      </c>
      <c r="ET89" s="10">
        <f t="shared" si="363"/>
        <v>0.49944245409208055</v>
      </c>
      <c r="EU89" s="10">
        <f t="shared" si="364"/>
        <v>0.79319589992439266</v>
      </c>
      <c r="EV89" s="10">
        <f t="shared" si="365"/>
        <v>0.78314933149701282</v>
      </c>
      <c r="EW89" s="10">
        <f t="shared" si="366"/>
        <v>0.8373323610851191</v>
      </c>
      <c r="EX89" s="10">
        <f t="shared" si="367"/>
        <v>0.93192380268209973</v>
      </c>
      <c r="EY89" s="10">
        <f t="shared" si="368"/>
        <v>0.97497833790576305</v>
      </c>
      <c r="EZ89" s="10">
        <f t="shared" si="369"/>
        <v>1.0287380530222157</v>
      </c>
      <c r="FA89" s="10">
        <f t="shared" si="370"/>
        <v>1.1485000321663108</v>
      </c>
      <c r="FB89" s="10">
        <f t="shared" si="371"/>
        <v>1.3384228012060628</v>
      </c>
      <c r="FC89" s="10">
        <f t="shared" si="372"/>
        <v>1.4536944826865295</v>
      </c>
      <c r="FD89" s="10">
        <f t="shared" si="373"/>
        <v>1.6790993521321074</v>
      </c>
      <c r="FE89" s="10">
        <f t="shared" si="374"/>
        <v>1.7555399278558426</v>
      </c>
      <c r="FF89" s="10">
        <f t="shared" si="375"/>
        <v>1.8122669873722241</v>
      </c>
      <c r="FG89" s="10">
        <f t="shared" si="376"/>
        <v>1.7534226224943827</v>
      </c>
      <c r="FH89" s="10">
        <f t="shared" si="377"/>
        <v>1.5327661748829824</v>
      </c>
      <c r="FI89" s="10">
        <f t="shared" si="378"/>
        <v>1.3814362189473517</v>
      </c>
      <c r="FJ89" s="10">
        <f t="shared" si="379"/>
        <v>1.1839948466496386</v>
      </c>
    </row>
    <row r="90" spans="2:166" x14ac:dyDescent="0.2">
      <c r="B90" t="str">
        <f t="shared" si="219"/>
        <v xml:space="preserve">   Mining, Logging and Construction</v>
      </c>
      <c r="C90" s="4"/>
      <c r="D90" s="4"/>
      <c r="E90" s="4"/>
      <c r="F90" s="4"/>
      <c r="G90" s="4">
        <f t="shared" si="220"/>
        <v>-2.7225130890052296</v>
      </c>
      <c r="H90" s="4">
        <f t="shared" si="221"/>
        <v>-6.639635073492145</v>
      </c>
      <c r="I90" s="4">
        <f t="shared" si="222"/>
        <v>-5.6259503294475373</v>
      </c>
      <c r="J90" s="4">
        <f t="shared" si="223"/>
        <v>-0.10672358591249376</v>
      </c>
      <c r="K90" s="4">
        <f t="shared" si="224"/>
        <v>1.7222820236813652</v>
      </c>
      <c r="L90" s="4">
        <f t="shared" si="225"/>
        <v>4.723127035830621</v>
      </c>
      <c r="M90" s="4">
        <f t="shared" si="226"/>
        <v>2.5241675617615478</v>
      </c>
      <c r="N90" s="4">
        <f t="shared" si="227"/>
        <v>0.64102564102563875</v>
      </c>
      <c r="O90" s="4">
        <f t="shared" si="228"/>
        <v>-2.2751322751322856</v>
      </c>
      <c r="P90" s="4">
        <f t="shared" si="229"/>
        <v>-6.7910834629341661</v>
      </c>
      <c r="Q90" s="4">
        <f t="shared" si="230"/>
        <v>-5.7097957045573633</v>
      </c>
      <c r="R90" s="4">
        <f t="shared" si="231"/>
        <v>-4.5647558386411884</v>
      </c>
      <c r="S90" s="4">
        <f t="shared" si="232"/>
        <v>-3.3567948023822347</v>
      </c>
      <c r="T90" s="4">
        <f t="shared" si="233"/>
        <v>-1.0011123470522687</v>
      </c>
      <c r="U90" s="4">
        <f t="shared" si="234"/>
        <v>-1.5555555555555656</v>
      </c>
      <c r="V90" s="4">
        <f t="shared" si="235"/>
        <v>-0.16685205784203738</v>
      </c>
      <c r="W90" s="4">
        <f t="shared" si="236"/>
        <v>1.1764705882352899</v>
      </c>
      <c r="X90" s="4">
        <f t="shared" si="237"/>
        <v>1.4606741573033766</v>
      </c>
      <c r="Y90" s="4">
        <f t="shared" si="238"/>
        <v>1.9187358916478603</v>
      </c>
      <c r="Z90" s="4">
        <f t="shared" si="239"/>
        <v>-1.1142061281337101</v>
      </c>
      <c r="AA90" s="4">
        <f t="shared" si="240"/>
        <v>0.4983388704318914</v>
      </c>
      <c r="AB90" s="4">
        <f t="shared" si="241"/>
        <v>1.8826135105204811</v>
      </c>
      <c r="AC90" s="4">
        <f t="shared" si="242"/>
        <v>3.4883720930232398</v>
      </c>
      <c r="AD90" s="4">
        <f t="shared" si="243"/>
        <v>8.6760563380281717</v>
      </c>
      <c r="AE90" s="4">
        <f t="shared" si="244"/>
        <v>10.358126721763083</v>
      </c>
      <c r="AF90" s="4">
        <f t="shared" si="245"/>
        <v>9.8369565217391486</v>
      </c>
      <c r="AG90" s="4">
        <f t="shared" si="246"/>
        <v>9.5238095238095344</v>
      </c>
      <c r="AH90" s="4">
        <f t="shared" si="247"/>
        <v>10.160705028512185</v>
      </c>
      <c r="AI90" s="4">
        <f t="shared" si="248"/>
        <v>6.1907139291063285</v>
      </c>
      <c r="AJ90" s="4">
        <f t="shared" si="249"/>
        <v>8.0653142008906276</v>
      </c>
      <c r="AK90" s="4">
        <f t="shared" si="250"/>
        <v>9.2818759159745809</v>
      </c>
      <c r="AL90" s="4">
        <f t="shared" si="251"/>
        <v>8.3294117647058954</v>
      </c>
      <c r="AM90" s="4">
        <f t="shared" si="252"/>
        <v>9.2148566055477268</v>
      </c>
      <c r="AN90" s="4">
        <f t="shared" si="253"/>
        <v>8.7912087912088044</v>
      </c>
      <c r="AO90" s="4">
        <f t="shared" si="254"/>
        <v>8.8064371926687599</v>
      </c>
      <c r="AP90" s="4">
        <f t="shared" si="255"/>
        <v>7.5152041702867045</v>
      </c>
      <c r="AQ90" s="4">
        <f t="shared" si="256"/>
        <v>8.6095566078347119</v>
      </c>
      <c r="AR90" s="4">
        <f t="shared" si="257"/>
        <v>7.575757575757569</v>
      </c>
      <c r="AS90" s="4">
        <f t="shared" si="258"/>
        <v>5.217748562037805</v>
      </c>
      <c r="AT90" s="4">
        <f t="shared" si="259"/>
        <v>5.2929292929292826</v>
      </c>
      <c r="AU90" s="4">
        <f t="shared" si="260"/>
        <v>3.0915576694411362</v>
      </c>
      <c r="AV90" s="4">
        <f t="shared" si="261"/>
        <v>-1.1737089201877882</v>
      </c>
      <c r="AW90" s="4">
        <f t="shared" si="262"/>
        <v>-3.0456852791878264</v>
      </c>
      <c r="AX90" s="4">
        <f t="shared" si="263"/>
        <v>-8.8257866462010615</v>
      </c>
      <c r="AY90" s="4">
        <f t="shared" si="264"/>
        <v>-9.0734332948865912</v>
      </c>
      <c r="AZ90" s="4">
        <f t="shared" si="265"/>
        <v>-8.392715756136182</v>
      </c>
      <c r="BA90" s="4">
        <f t="shared" si="266"/>
        <v>-6.6854611357229139</v>
      </c>
      <c r="BB90" s="4">
        <f t="shared" si="267"/>
        <v>-3.5774410774410903</v>
      </c>
      <c r="BC90" s="4">
        <f t="shared" si="268"/>
        <v>-4.3974630021141543</v>
      </c>
      <c r="BD90" s="4">
        <f t="shared" si="269"/>
        <v>-2.3336214347450479</v>
      </c>
      <c r="BE90" s="4">
        <f t="shared" si="270"/>
        <v>-2.2874406560207117</v>
      </c>
      <c r="BF90" s="4">
        <f t="shared" si="271"/>
        <v>0</v>
      </c>
      <c r="BG90" s="4">
        <f t="shared" si="272"/>
        <v>2.4325519681556829</v>
      </c>
      <c r="BH90" s="4">
        <f t="shared" si="273"/>
        <v>2.5221238938053281</v>
      </c>
      <c r="BI90" s="4">
        <f t="shared" si="274"/>
        <v>2.8710247349823304</v>
      </c>
      <c r="BJ90" s="4">
        <f t="shared" si="275"/>
        <v>4.1466608467918054</v>
      </c>
      <c r="BK90" s="4">
        <f t="shared" si="276"/>
        <v>4.1450777202072464</v>
      </c>
      <c r="BL90" s="4">
        <f t="shared" si="277"/>
        <v>6.2580923608113848</v>
      </c>
      <c r="BM90" s="4">
        <f t="shared" si="278"/>
        <v>8.9738085015028002</v>
      </c>
      <c r="BN90" s="4">
        <f t="shared" si="279"/>
        <v>9.5976529756915507</v>
      </c>
      <c r="BO90" s="4">
        <f t="shared" si="280"/>
        <v>11.359867330016593</v>
      </c>
      <c r="BP90" s="4">
        <f t="shared" si="281"/>
        <v>11.941510966693736</v>
      </c>
      <c r="BQ90" s="4">
        <f t="shared" si="282"/>
        <v>9.7714736012608263</v>
      </c>
      <c r="BR90" s="4">
        <f t="shared" si="283"/>
        <v>7.6481835564053302</v>
      </c>
      <c r="BS90" s="4">
        <f t="shared" si="284"/>
        <v>8.7118391660461203</v>
      </c>
      <c r="BT90" s="4">
        <f t="shared" si="285"/>
        <v>9.5791001451379199</v>
      </c>
      <c r="BU90" s="4">
        <f t="shared" si="286"/>
        <v>9.332376166546986</v>
      </c>
      <c r="BV90" s="4">
        <f t="shared" si="287"/>
        <v>8.2415630550621835</v>
      </c>
      <c r="BW90" s="4">
        <f t="shared" si="288"/>
        <v>3.493150684931523</v>
      </c>
      <c r="BX90" s="4">
        <f t="shared" si="289"/>
        <v>-1.6225165562914201</v>
      </c>
      <c r="BY90" s="4">
        <f t="shared" si="290"/>
        <v>-4.1694024950754915</v>
      </c>
      <c r="BZ90" s="4">
        <f t="shared" si="291"/>
        <v>-9.7472924187725454</v>
      </c>
      <c r="CA90" s="4">
        <f t="shared" si="292"/>
        <v>-17.339510258107204</v>
      </c>
      <c r="CB90" s="4">
        <f t="shared" si="293"/>
        <v>-22.181083810164914</v>
      </c>
      <c r="CC90" s="4">
        <f t="shared" si="294"/>
        <v>-25.316889345666315</v>
      </c>
      <c r="CD90" s="4">
        <f t="shared" si="295"/>
        <v>-24.363636363636388</v>
      </c>
      <c r="CE90" s="4">
        <f t="shared" si="296"/>
        <v>-19.215372297838272</v>
      </c>
      <c r="CF90" s="4">
        <f t="shared" si="297"/>
        <v>-14.3598615916955</v>
      </c>
      <c r="CG90" s="4">
        <f t="shared" si="298"/>
        <v>-9.4954128440367001</v>
      </c>
      <c r="CH90" s="4">
        <f t="shared" si="299"/>
        <v>-5.961538461538451</v>
      </c>
      <c r="CI90" s="4">
        <f t="shared" si="300"/>
        <v>-5.5004955401387505</v>
      </c>
      <c r="CJ90" s="4">
        <f t="shared" si="301"/>
        <v>-3.7373737373737392</v>
      </c>
      <c r="CK90" s="4">
        <f t="shared" si="302"/>
        <v>-2.7876330461226617</v>
      </c>
      <c r="CL90" s="4">
        <f t="shared" si="303"/>
        <v>-1.9427402862985832</v>
      </c>
      <c r="CM90" s="4">
        <f t="shared" si="304"/>
        <v>1.0487676979548999</v>
      </c>
      <c r="CN90" s="4">
        <f t="shared" si="305"/>
        <v>3.8300104931794365</v>
      </c>
      <c r="CO90" s="4">
        <f t="shared" si="306"/>
        <v>5.0573514077163928</v>
      </c>
      <c r="CP90" s="4">
        <f t="shared" si="307"/>
        <v>8.0291970802919721</v>
      </c>
      <c r="CQ90" s="4">
        <f t="shared" si="308"/>
        <v>9.8079916969382452</v>
      </c>
      <c r="CR90" s="4">
        <f t="shared" si="309"/>
        <v>8.5901970692268783</v>
      </c>
      <c r="CS90" s="4">
        <f t="shared" si="310"/>
        <v>9.627791563275423</v>
      </c>
      <c r="CT90" s="4">
        <f t="shared" si="311"/>
        <v>7.7220077220077066</v>
      </c>
      <c r="CU90" s="4">
        <f t="shared" si="312"/>
        <v>7.1833648393194727</v>
      </c>
      <c r="CV90" s="4">
        <f t="shared" si="313"/>
        <v>6.9799906933457168</v>
      </c>
      <c r="CW90" s="4">
        <f t="shared" si="314"/>
        <v>8.1937528293345672</v>
      </c>
      <c r="CX90" s="4">
        <f t="shared" si="315"/>
        <v>11.200716845878155</v>
      </c>
      <c r="CY90" s="4">
        <f t="shared" si="316"/>
        <v>12.610229276895968</v>
      </c>
      <c r="CZ90" s="4">
        <f t="shared" si="317"/>
        <v>13.005654632448916</v>
      </c>
      <c r="DA90" s="4">
        <f t="shared" si="318"/>
        <v>9.5397489539748914</v>
      </c>
      <c r="DB90" s="4">
        <f t="shared" si="319"/>
        <v>7.1716357775987172</v>
      </c>
      <c r="DC90" s="4">
        <f t="shared" si="320"/>
        <v>6.851996867658583</v>
      </c>
      <c r="DD90" s="4">
        <f t="shared" si="321"/>
        <v>6.9668976135488725</v>
      </c>
      <c r="DE90" s="4">
        <f t="shared" si="322"/>
        <v>7.7922077922077948</v>
      </c>
      <c r="DF90" s="4">
        <f t="shared" si="323"/>
        <v>7.1804511278195315</v>
      </c>
      <c r="DG90" s="4">
        <f t="shared" si="324"/>
        <v>5.9728838402345108</v>
      </c>
      <c r="DH90" s="4">
        <f t="shared" si="325"/>
        <v>5.0017992083483342</v>
      </c>
      <c r="DI90" s="4">
        <f t="shared" si="326"/>
        <v>3.8625088589652634</v>
      </c>
      <c r="DJ90" s="4">
        <f t="shared" si="327"/>
        <v>3.9635215713784699</v>
      </c>
      <c r="DK90" s="4">
        <f t="shared" si="328"/>
        <v>4.8409405255878113</v>
      </c>
      <c r="DL90" s="4">
        <f t="shared" si="329"/>
        <v>5.1062371487319735</v>
      </c>
      <c r="DM90" s="4">
        <f t="shared" si="330"/>
        <v>5.7659501876492492</v>
      </c>
      <c r="DN90" s="4">
        <f t="shared" si="331"/>
        <v>5.8367071524966452</v>
      </c>
      <c r="DO90" s="4">
        <f t="shared" si="332"/>
        <v>2.0448548812664891</v>
      </c>
      <c r="DP90" s="4">
        <f t="shared" si="333"/>
        <v>2.3149657645908039</v>
      </c>
      <c r="DQ90" s="4">
        <f t="shared" si="334"/>
        <v>1.5161290322580845</v>
      </c>
      <c r="DR90" s="4">
        <f t="shared" si="335"/>
        <v>0.38253108065031682</v>
      </c>
      <c r="DS90" s="4">
        <f t="shared" si="336"/>
        <v>2.2301228183581268</v>
      </c>
      <c r="DT90" s="4">
        <f t="shared" si="337"/>
        <v>-11.121733588272765</v>
      </c>
      <c r="DU90" s="4">
        <f t="shared" si="338"/>
        <v>-3.9402605656180367</v>
      </c>
      <c r="DV90" s="4">
        <f t="shared" si="339"/>
        <v>-1.6830739917434223</v>
      </c>
      <c r="DW90" s="4">
        <f t="shared" si="340"/>
        <v>-1.8337021814732846</v>
      </c>
      <c r="DX90" s="4">
        <f t="shared" si="341"/>
        <v>12.621011115094994</v>
      </c>
      <c r="DY90" s="4">
        <f t="shared" si="342"/>
        <v>4.2011247105524285</v>
      </c>
      <c r="DZ90" s="4">
        <f t="shared" si="343"/>
        <v>2.7131782945736482</v>
      </c>
      <c r="EA90" s="4">
        <f t="shared" si="344"/>
        <v>0.74074074074075291</v>
      </c>
      <c r="EB90" s="4">
        <f t="shared" si="345"/>
        <v>0.82776185928048474</v>
      </c>
      <c r="EC90" s="4">
        <f t="shared" si="346"/>
        <v>2.3174603174603181</v>
      </c>
      <c r="ED90" s="4">
        <f t="shared" si="347"/>
        <v>1.4150943396226356</v>
      </c>
      <c r="EE90" s="4">
        <f t="shared" si="348"/>
        <v>2.589514066496168</v>
      </c>
      <c r="EF90" s="4">
        <f t="shared" si="349"/>
        <v>0.126302494474273</v>
      </c>
      <c r="EG90" s="4">
        <f t="shared" si="350"/>
        <v>-3.4129692832764458</v>
      </c>
      <c r="EH90" s="4">
        <f t="shared" si="351"/>
        <v>-5.178294573643405</v>
      </c>
      <c r="EI90" s="4">
        <f t="shared" si="352"/>
        <v>-5.4845746338423425</v>
      </c>
      <c r="EJ90" s="4">
        <f t="shared" si="353"/>
        <v>-4.8565121412803558</v>
      </c>
      <c r="EK90" s="4">
        <f t="shared" si="354"/>
        <v>-3.7263090266623888</v>
      </c>
      <c r="EL90" s="4">
        <f t="shared" si="355"/>
        <v>-3.7606278613472988</v>
      </c>
      <c r="EM90" s="10">
        <f t="shared" si="356"/>
        <v>-3.5902176063303592</v>
      </c>
      <c r="EN90" s="10">
        <f t="shared" si="357"/>
        <v>-3.6363307921776555</v>
      </c>
      <c r="EO90" s="10">
        <f t="shared" si="358"/>
        <v>-3.0638538538538707</v>
      </c>
      <c r="EP90" s="10">
        <f t="shared" si="359"/>
        <v>-1.4195310907237357</v>
      </c>
      <c r="EQ90" s="10">
        <f t="shared" si="360"/>
        <v>-1.0408710182354119</v>
      </c>
      <c r="ER90" s="10">
        <f t="shared" si="361"/>
        <v>-0.59724653035355679</v>
      </c>
      <c r="ES90" s="10">
        <f t="shared" si="362"/>
        <v>-0.59779504603557632</v>
      </c>
      <c r="ET90" s="10">
        <f t="shared" si="363"/>
        <v>-0.42146705568878451</v>
      </c>
      <c r="EU90" s="10">
        <f t="shared" si="364"/>
        <v>-1.2783063736476752E-2</v>
      </c>
      <c r="EV90" s="10">
        <f t="shared" si="365"/>
        <v>0.24632791915037977</v>
      </c>
      <c r="EW90" s="10">
        <f t="shared" si="366"/>
        <v>0.63646169433693167</v>
      </c>
      <c r="EX90" s="10">
        <f t="shared" si="367"/>
        <v>0.99526634776689882</v>
      </c>
      <c r="EY90" s="10">
        <f t="shared" si="368"/>
        <v>1.2798695857114906</v>
      </c>
      <c r="EZ90" s="10">
        <f t="shared" si="369"/>
        <v>1.5856560692890431</v>
      </c>
      <c r="FA90" s="10">
        <f t="shared" si="370"/>
        <v>1.9113381162980891</v>
      </c>
      <c r="FB90" s="10">
        <f t="shared" si="371"/>
        <v>2.2591287591011477</v>
      </c>
      <c r="FC90" s="10">
        <f t="shared" si="372"/>
        <v>2.4339519626625394</v>
      </c>
      <c r="FD90" s="10">
        <f t="shared" si="373"/>
        <v>2.7496886578490143</v>
      </c>
      <c r="FE90" s="10">
        <f t="shared" si="374"/>
        <v>2.6678878422730534</v>
      </c>
      <c r="FF90" s="10">
        <f t="shared" si="375"/>
        <v>2.5931401668364495</v>
      </c>
      <c r="FG90" s="10">
        <f t="shared" si="376"/>
        <v>2.5239068034444978</v>
      </c>
      <c r="FH90" s="10">
        <f t="shared" si="377"/>
        <v>2.2569146471766555</v>
      </c>
      <c r="FI90" s="10">
        <f t="shared" si="378"/>
        <v>2.1711076733650136</v>
      </c>
      <c r="FJ90" s="10">
        <f t="shared" si="379"/>
        <v>1.9802125751584132</v>
      </c>
    </row>
    <row r="91" spans="2:166" x14ac:dyDescent="0.2">
      <c r="B91" t="str">
        <f t="shared" si="219"/>
        <v xml:space="preserve">   Manufacturing</v>
      </c>
      <c r="C91" s="4"/>
      <c r="D91" s="4"/>
      <c r="E91" s="4"/>
      <c r="F91" s="4"/>
      <c r="G91" s="4">
        <f t="shared" si="220"/>
        <v>-2.2329793878825832</v>
      </c>
      <c r="H91" s="4">
        <f t="shared" si="221"/>
        <v>-1.9303201506591261</v>
      </c>
      <c r="I91" s="4">
        <f t="shared" si="222"/>
        <v>-1.85329387945804</v>
      </c>
      <c r="J91" s="4">
        <f t="shared" si="223"/>
        <v>-1.5331120594278658</v>
      </c>
      <c r="K91" s="4">
        <f t="shared" si="224"/>
        <v>-0.89442581057339599</v>
      </c>
      <c r="L91" s="4">
        <f t="shared" si="225"/>
        <v>-1.072171547447609</v>
      </c>
      <c r="M91" s="4">
        <f t="shared" si="226"/>
        <v>-2.5706125039669958</v>
      </c>
      <c r="N91" s="4">
        <f t="shared" si="227"/>
        <v>-3.1460674157303248</v>
      </c>
      <c r="O91" s="4">
        <f t="shared" si="228"/>
        <v>-4.6575342465753344</v>
      </c>
      <c r="P91" s="4">
        <f t="shared" si="229"/>
        <v>-5.1601423487544151</v>
      </c>
      <c r="Q91" s="4">
        <f t="shared" si="230"/>
        <v>-3.7622149837133412</v>
      </c>
      <c r="R91" s="4">
        <f t="shared" si="231"/>
        <v>-6.2976466688763661</v>
      </c>
      <c r="S91" s="4">
        <f t="shared" si="232"/>
        <v>-6.102096010818137</v>
      </c>
      <c r="T91" s="4">
        <f t="shared" si="233"/>
        <v>-5.662630052873963</v>
      </c>
      <c r="U91" s="4">
        <f t="shared" si="234"/>
        <v>-6.4985615163310362</v>
      </c>
      <c r="V91" s="4">
        <f t="shared" si="235"/>
        <v>-2.6883622214361469</v>
      </c>
      <c r="W91" s="4">
        <f t="shared" si="236"/>
        <v>0.45004500450047669</v>
      </c>
      <c r="X91" s="4">
        <f t="shared" si="237"/>
        <v>-0.23503887181339778</v>
      </c>
      <c r="Y91" s="4">
        <f t="shared" si="238"/>
        <v>-2.5158371040723826</v>
      </c>
      <c r="Z91" s="4">
        <f t="shared" si="239"/>
        <v>-10.905125408942206</v>
      </c>
      <c r="AA91" s="4">
        <f t="shared" si="240"/>
        <v>-3.2258064516129004</v>
      </c>
      <c r="AB91" s="4">
        <f t="shared" si="241"/>
        <v>-5.4367524465381845E-2</v>
      </c>
      <c r="AC91" s="4">
        <f t="shared" si="242"/>
        <v>4.920163386557741</v>
      </c>
      <c r="AD91" s="4">
        <f t="shared" si="243"/>
        <v>18.829049367605034</v>
      </c>
      <c r="AE91" s="4">
        <f t="shared" si="244"/>
        <v>11.074074074074103</v>
      </c>
      <c r="AF91" s="4">
        <f t="shared" si="245"/>
        <v>11.985494106980932</v>
      </c>
      <c r="AG91" s="4">
        <f t="shared" si="246"/>
        <v>12.564147938417957</v>
      </c>
      <c r="AH91" s="4">
        <f t="shared" si="247"/>
        <v>12.223175965665266</v>
      </c>
      <c r="AI91" s="4">
        <f t="shared" si="248"/>
        <v>9.2530843614538227</v>
      </c>
      <c r="AJ91" s="4">
        <f t="shared" si="249"/>
        <v>7.2376943005181271</v>
      </c>
      <c r="AK91" s="4">
        <f t="shared" si="250"/>
        <v>4.0716868416915464</v>
      </c>
      <c r="AL91" s="4">
        <f t="shared" si="251"/>
        <v>-3.0595074193062732E-2</v>
      </c>
      <c r="AM91" s="4">
        <f t="shared" si="252"/>
        <v>-3.2809400274683598</v>
      </c>
      <c r="AN91" s="4">
        <f t="shared" si="253"/>
        <v>-6.3113392722331074</v>
      </c>
      <c r="AO91" s="4">
        <f t="shared" si="254"/>
        <v>-8.6253776435045175</v>
      </c>
      <c r="AP91" s="4">
        <f t="shared" si="255"/>
        <v>-9.0283091048202095</v>
      </c>
      <c r="AQ91" s="4">
        <f t="shared" si="256"/>
        <v>-9.8295992426632885</v>
      </c>
      <c r="AR91" s="4">
        <f t="shared" si="257"/>
        <v>-7.2360999194198357</v>
      </c>
      <c r="AS91" s="4">
        <f t="shared" si="258"/>
        <v>-5.6538270788559997</v>
      </c>
      <c r="AT91" s="4">
        <f t="shared" si="259"/>
        <v>-4.8275862068965392</v>
      </c>
      <c r="AU91" s="4">
        <f t="shared" si="260"/>
        <v>-2.3972003499562411</v>
      </c>
      <c r="AV91" s="4">
        <f t="shared" si="261"/>
        <v>-3.561501042390558</v>
      </c>
      <c r="AW91" s="4">
        <f t="shared" si="262"/>
        <v>-3.3467671280883349</v>
      </c>
      <c r="AX91" s="4">
        <f t="shared" si="263"/>
        <v>-5.5143160127253292</v>
      </c>
      <c r="AY91" s="4">
        <f t="shared" si="264"/>
        <v>-8.8382932950878619</v>
      </c>
      <c r="AZ91" s="4">
        <f t="shared" si="265"/>
        <v>-10.322464420825073</v>
      </c>
      <c r="BA91" s="4">
        <f t="shared" si="266"/>
        <v>-11.965192168237838</v>
      </c>
      <c r="BB91" s="4">
        <f t="shared" si="267"/>
        <v>-11.485222596333722</v>
      </c>
      <c r="BC91" s="4">
        <f t="shared" si="268"/>
        <v>-9.7738446411012809</v>
      </c>
      <c r="BD91" s="4">
        <f t="shared" si="269"/>
        <v>-9.7629570108477282</v>
      </c>
      <c r="BE91" s="4">
        <f t="shared" si="270"/>
        <v>-8.8756177924217532</v>
      </c>
      <c r="BF91" s="4">
        <f t="shared" si="271"/>
        <v>-7.7979712595097279</v>
      </c>
      <c r="BG91" s="4">
        <f t="shared" si="272"/>
        <v>-5.601569311246724</v>
      </c>
      <c r="BH91" s="4">
        <f t="shared" si="273"/>
        <v>-3.4283170080142589</v>
      </c>
      <c r="BI91" s="4">
        <f t="shared" si="274"/>
        <v>-1.4237288135593218</v>
      </c>
      <c r="BJ91" s="4">
        <f t="shared" si="275"/>
        <v>1.1230804492321944</v>
      </c>
      <c r="BK91" s="4">
        <f t="shared" si="276"/>
        <v>2.9785268990994984</v>
      </c>
      <c r="BL91" s="4">
        <f t="shared" si="277"/>
        <v>4.9331489165514109</v>
      </c>
      <c r="BM91" s="4">
        <f t="shared" si="278"/>
        <v>2.9344337459880743</v>
      </c>
      <c r="BN91" s="4">
        <f t="shared" si="279"/>
        <v>6.0970081595648207</v>
      </c>
      <c r="BO91" s="4">
        <f t="shared" si="280"/>
        <v>6.591928251121093</v>
      </c>
      <c r="BP91" s="4">
        <f t="shared" si="281"/>
        <v>5.4261862917398984</v>
      </c>
      <c r="BQ91" s="4">
        <f t="shared" si="282"/>
        <v>7.795100222717144</v>
      </c>
      <c r="BR91" s="4">
        <f t="shared" si="283"/>
        <v>4.5075838496047904</v>
      </c>
      <c r="BS91" s="4">
        <f t="shared" si="284"/>
        <v>3.9124947412705113</v>
      </c>
      <c r="BT91" s="4">
        <f t="shared" si="285"/>
        <v>3.6049176911856495</v>
      </c>
      <c r="BU91" s="4">
        <f t="shared" si="286"/>
        <v>4.1735537190082717</v>
      </c>
      <c r="BV91" s="4">
        <f t="shared" si="287"/>
        <v>3.8021259198691926</v>
      </c>
      <c r="BW91" s="4">
        <f t="shared" si="288"/>
        <v>3.4008097165991957</v>
      </c>
      <c r="BX91" s="4">
        <f t="shared" si="289"/>
        <v>2.5945293644408673</v>
      </c>
      <c r="BY91" s="4">
        <f t="shared" si="290"/>
        <v>1.0313367711225707</v>
      </c>
      <c r="BZ91" s="4">
        <f t="shared" si="291"/>
        <v>-5.6321386372587767</v>
      </c>
      <c r="CA91" s="4">
        <f t="shared" si="292"/>
        <v>-4.7963978073610081</v>
      </c>
      <c r="CB91" s="4">
        <f t="shared" si="293"/>
        <v>-7.9200156831993773</v>
      </c>
      <c r="CC91" s="4">
        <f t="shared" si="294"/>
        <v>-9.7958382410679334</v>
      </c>
      <c r="CD91" s="4">
        <f t="shared" si="295"/>
        <v>-5.4883138564273732</v>
      </c>
      <c r="CE91" s="4">
        <f t="shared" si="296"/>
        <v>-7.3205840016450807</v>
      </c>
      <c r="CF91" s="4">
        <f t="shared" si="297"/>
        <v>-4.0664253779007957</v>
      </c>
      <c r="CG91" s="4">
        <f t="shared" si="298"/>
        <v>-1.7627856365614702</v>
      </c>
      <c r="CH91" s="4">
        <f t="shared" si="299"/>
        <v>0.59615809229411898</v>
      </c>
      <c r="CI91" s="4">
        <f t="shared" si="300"/>
        <v>2.5072110051031826</v>
      </c>
      <c r="CJ91" s="4">
        <f t="shared" si="301"/>
        <v>4.54948956946295</v>
      </c>
      <c r="CK91" s="4">
        <f t="shared" si="302"/>
        <v>6.4244572441293668</v>
      </c>
      <c r="CL91" s="4">
        <f t="shared" si="303"/>
        <v>7.199297629499557</v>
      </c>
      <c r="CM91" s="4">
        <f t="shared" si="304"/>
        <v>6.774891774891767</v>
      </c>
      <c r="CN91" s="4">
        <f t="shared" si="305"/>
        <v>5.9859902356187655</v>
      </c>
      <c r="CO91" s="4">
        <f t="shared" si="306"/>
        <v>5.1623646960865965</v>
      </c>
      <c r="CP91" s="4">
        <f t="shared" si="307"/>
        <v>4.2792792792792689</v>
      </c>
      <c r="CQ91" s="4">
        <f t="shared" si="308"/>
        <v>3.7502533954996808</v>
      </c>
      <c r="CR91" s="4">
        <f t="shared" si="309"/>
        <v>2.5635890246344939</v>
      </c>
      <c r="CS91" s="4">
        <f t="shared" si="310"/>
        <v>1.1876484560570111</v>
      </c>
      <c r="CT91" s="4">
        <f t="shared" si="311"/>
        <v>0.29452189279404184</v>
      </c>
      <c r="CU91" s="4">
        <f t="shared" si="312"/>
        <v>-0.54708870652598884</v>
      </c>
      <c r="CV91" s="4">
        <f t="shared" si="313"/>
        <v>-0.48818590119117378</v>
      </c>
      <c r="CW91" s="4">
        <f t="shared" si="314"/>
        <v>1.9561815336466282E-2</v>
      </c>
      <c r="CX91" s="4">
        <f t="shared" si="315"/>
        <v>0.13703993735316722</v>
      </c>
      <c r="CY91" s="4">
        <f t="shared" si="316"/>
        <v>0.80550098231828571</v>
      </c>
      <c r="CZ91" s="4">
        <f t="shared" si="317"/>
        <v>0.45133437990581005</v>
      </c>
      <c r="DA91" s="4">
        <f t="shared" si="318"/>
        <v>0.6649716409153017</v>
      </c>
      <c r="DB91" s="4">
        <f t="shared" si="319"/>
        <v>0.29325513196480912</v>
      </c>
      <c r="DC91" s="4">
        <f t="shared" si="320"/>
        <v>-0.33131943091014859</v>
      </c>
      <c r="DD91" s="4">
        <f t="shared" si="321"/>
        <v>-0.41023637429185023</v>
      </c>
      <c r="DE91" s="4">
        <f t="shared" si="322"/>
        <v>-2.040023314552164</v>
      </c>
      <c r="DF91" s="4">
        <f t="shared" si="323"/>
        <v>-3.1773879142300232</v>
      </c>
      <c r="DG91" s="4">
        <f t="shared" si="324"/>
        <v>-3.8521705123191197</v>
      </c>
      <c r="DH91" s="4">
        <f t="shared" si="325"/>
        <v>-4.1584935268732863</v>
      </c>
      <c r="DI91" s="4">
        <f t="shared" si="326"/>
        <v>-4.7600158667195576</v>
      </c>
      <c r="DJ91" s="4">
        <f t="shared" si="327"/>
        <v>-3.7245822428024877</v>
      </c>
      <c r="DK91" s="4">
        <f t="shared" si="328"/>
        <v>-2.542200528777705</v>
      </c>
      <c r="DL91" s="4">
        <f t="shared" si="329"/>
        <v>-1.4735980352026279</v>
      </c>
      <c r="DM91" s="4">
        <f t="shared" si="330"/>
        <v>0.85381091211995663</v>
      </c>
      <c r="DN91" s="4">
        <f t="shared" si="331"/>
        <v>2.9067335842743569</v>
      </c>
      <c r="DO91" s="4">
        <f t="shared" si="332"/>
        <v>3.8606010016694503</v>
      </c>
      <c r="DP91" s="4">
        <f t="shared" si="333"/>
        <v>3.9883672621520594</v>
      </c>
      <c r="DQ91" s="4">
        <f t="shared" si="334"/>
        <v>3.3243857113359532</v>
      </c>
      <c r="DR91" s="4">
        <f t="shared" si="335"/>
        <v>1.6663279821174548</v>
      </c>
      <c r="DS91" s="4">
        <f t="shared" si="336"/>
        <v>0</v>
      </c>
      <c r="DT91" s="4">
        <f t="shared" si="337"/>
        <v>-8.2900519376747912</v>
      </c>
      <c r="DU91" s="4">
        <f t="shared" si="338"/>
        <v>-12.050359712230229</v>
      </c>
      <c r="DV91" s="4">
        <f t="shared" si="339"/>
        <v>-14.491305216869875</v>
      </c>
      <c r="DW91" s="4">
        <f t="shared" si="340"/>
        <v>-15.672091621458705</v>
      </c>
      <c r="DX91" s="4">
        <f t="shared" si="341"/>
        <v>-9.5839686342844672</v>
      </c>
      <c r="DY91" s="4">
        <f t="shared" si="342"/>
        <v>-5.8850261304248974</v>
      </c>
      <c r="DZ91" s="4">
        <f t="shared" si="343"/>
        <v>-1.7531556802244053</v>
      </c>
      <c r="EA91" s="4">
        <f t="shared" si="344"/>
        <v>0.95306171074576174</v>
      </c>
      <c r="EB91" s="4">
        <f t="shared" si="345"/>
        <v>2.7222356058780983</v>
      </c>
      <c r="EC91" s="4">
        <f t="shared" si="346"/>
        <v>4.3698696281989413</v>
      </c>
      <c r="ED91" s="4">
        <f t="shared" si="347"/>
        <v>3.8543897216274159</v>
      </c>
      <c r="EE91" s="4">
        <f t="shared" si="348"/>
        <v>3.2334198725513463</v>
      </c>
      <c r="EF91" s="4">
        <f t="shared" si="349"/>
        <v>3.2363977485928563</v>
      </c>
      <c r="EG91" s="4">
        <f t="shared" si="350"/>
        <v>2.8221142724959458</v>
      </c>
      <c r="EH91" s="4">
        <f t="shared" si="351"/>
        <v>2.9782359679267012</v>
      </c>
      <c r="EI91" s="4">
        <f t="shared" si="352"/>
        <v>3.5208047553726418</v>
      </c>
      <c r="EJ91" s="4">
        <f t="shared" si="353"/>
        <v>3.4984098137210484</v>
      </c>
      <c r="EK91" s="4">
        <f t="shared" si="354"/>
        <v>2.5196850393700787</v>
      </c>
      <c r="EL91" s="4">
        <f t="shared" si="355"/>
        <v>-7.4304783092324911</v>
      </c>
      <c r="EM91" s="10">
        <f t="shared" si="356"/>
        <v>-3.3736969964664354</v>
      </c>
      <c r="EN91" s="10">
        <f t="shared" si="357"/>
        <v>-3.9041922739245005</v>
      </c>
      <c r="EO91" s="10">
        <f t="shared" si="358"/>
        <v>-3.8608294930875586</v>
      </c>
      <c r="EP91" s="10">
        <f t="shared" si="359"/>
        <v>5.2366258111031128</v>
      </c>
      <c r="EQ91" s="10">
        <f t="shared" si="360"/>
        <v>0.14776335647037619</v>
      </c>
      <c r="ER91" s="10">
        <f t="shared" si="361"/>
        <v>0.5666809421841501</v>
      </c>
      <c r="ES91" s="10">
        <f t="shared" si="362"/>
        <v>0.86520117724879775</v>
      </c>
      <c r="ET91" s="10">
        <f t="shared" si="363"/>
        <v>1.1095262367500691</v>
      </c>
      <c r="EU91" s="10">
        <f t="shared" si="364"/>
        <v>1.3255117187285892</v>
      </c>
      <c r="EV91" s="10">
        <f t="shared" si="365"/>
        <v>1.1354244384711665</v>
      </c>
      <c r="EW91" s="10">
        <f t="shared" si="366"/>
        <v>0.96864267146596905</v>
      </c>
      <c r="EX91" s="10">
        <f t="shared" si="367"/>
        <v>0.890619293453776</v>
      </c>
      <c r="EY91" s="10">
        <f t="shared" si="368"/>
        <v>0.7762539799233581</v>
      </c>
      <c r="EZ91" s="10">
        <f t="shared" si="369"/>
        <v>0.66643805299300141</v>
      </c>
      <c r="FA91" s="10">
        <f t="shared" si="370"/>
        <v>0.65160224493816532</v>
      </c>
      <c r="FB91" s="10">
        <f t="shared" si="371"/>
        <v>0.73701905544163449</v>
      </c>
      <c r="FC91" s="10">
        <f t="shared" si="372"/>
        <v>0.81171182285828536</v>
      </c>
      <c r="FD91" s="10">
        <f t="shared" si="373"/>
        <v>0.97630773905250656</v>
      </c>
      <c r="FE91" s="10">
        <f t="shared" si="374"/>
        <v>1.1538142941505125</v>
      </c>
      <c r="FF91" s="10">
        <f t="shared" si="375"/>
        <v>1.2945141321848652</v>
      </c>
      <c r="FG91" s="10">
        <f t="shared" si="376"/>
        <v>1.2406868672357296</v>
      </c>
      <c r="FH91" s="10">
        <f t="shared" si="377"/>
        <v>1.0489206906996396</v>
      </c>
      <c r="FI91" s="10">
        <f t="shared" si="378"/>
        <v>0.85284833115399916</v>
      </c>
      <c r="FJ91" s="10">
        <f t="shared" si="379"/>
        <v>0.64935150411815634</v>
      </c>
    </row>
    <row r="92" spans="2:166" x14ac:dyDescent="0.2">
      <c r="B92" t="str">
        <f t="shared" si="219"/>
        <v xml:space="preserve">      Aerospace</v>
      </c>
      <c r="C92" s="4"/>
      <c r="D92" s="4"/>
      <c r="E92" s="4"/>
      <c r="F92" s="4"/>
      <c r="G92" s="4">
        <f t="shared" si="220"/>
        <v>-1.4348462664714345</v>
      </c>
      <c r="H92" s="4">
        <f t="shared" si="221"/>
        <v>0.17804154302667463</v>
      </c>
      <c r="I92" s="4">
        <f t="shared" si="222"/>
        <v>1.4583333333333171</v>
      </c>
      <c r="J92" s="4">
        <f t="shared" si="223"/>
        <v>1.1091127098321163</v>
      </c>
      <c r="K92" s="4">
        <f t="shared" si="224"/>
        <v>-0.2673796791443861</v>
      </c>
      <c r="L92" s="4">
        <f t="shared" si="225"/>
        <v>-2.0734597156397916</v>
      </c>
      <c r="M92" s="4">
        <f t="shared" si="226"/>
        <v>-4.4001173364623059</v>
      </c>
      <c r="N92" s="4">
        <f t="shared" si="227"/>
        <v>-5.3661428994959852</v>
      </c>
      <c r="O92" s="4">
        <f t="shared" si="228"/>
        <v>-6.5832588620792549</v>
      </c>
      <c r="P92" s="4">
        <f t="shared" si="229"/>
        <v>-7.9552329098608539</v>
      </c>
      <c r="Q92" s="4">
        <f t="shared" si="230"/>
        <v>-8.4381712181650581</v>
      </c>
      <c r="R92" s="4">
        <f t="shared" si="231"/>
        <v>-11.7794486215539</v>
      </c>
      <c r="S92" s="4">
        <f t="shared" si="232"/>
        <v>-13.073979591836727</v>
      </c>
      <c r="T92" s="4">
        <f t="shared" si="233"/>
        <v>-12.224778179428197</v>
      </c>
      <c r="U92" s="4">
        <f t="shared" si="234"/>
        <v>-11.126005361930314</v>
      </c>
      <c r="V92" s="4">
        <f t="shared" si="235"/>
        <v>-6.1434659090909065</v>
      </c>
      <c r="W92" s="4">
        <f t="shared" si="236"/>
        <v>-3.8884812912692523</v>
      </c>
      <c r="X92" s="4">
        <f t="shared" si="237"/>
        <v>-3.7064769749157622</v>
      </c>
      <c r="Y92" s="4">
        <f t="shared" si="238"/>
        <v>-10.633484162895924</v>
      </c>
      <c r="Z92" s="4">
        <f t="shared" si="239"/>
        <v>-28.830874006810436</v>
      </c>
      <c r="AA92" s="4">
        <f t="shared" si="240"/>
        <v>-10.343511450381682</v>
      </c>
      <c r="AB92" s="4">
        <f t="shared" si="241"/>
        <v>-5.9875583203732541</v>
      </c>
      <c r="AC92" s="4">
        <f t="shared" si="242"/>
        <v>7.6371308016877526</v>
      </c>
      <c r="AD92" s="4">
        <f t="shared" si="243"/>
        <v>43.700159489633151</v>
      </c>
      <c r="AE92" s="4">
        <f t="shared" si="244"/>
        <v>21.626223925074495</v>
      </c>
      <c r="AF92" s="4">
        <f t="shared" si="245"/>
        <v>22.580645161290324</v>
      </c>
      <c r="AG92" s="4">
        <f t="shared" si="246"/>
        <v>22.265778126225033</v>
      </c>
      <c r="AH92" s="4">
        <f t="shared" si="247"/>
        <v>19.607843137254921</v>
      </c>
      <c r="AI92" s="4">
        <f t="shared" si="248"/>
        <v>13.125656282814147</v>
      </c>
      <c r="AJ92" s="4">
        <f t="shared" si="249"/>
        <v>10.020242914979761</v>
      </c>
      <c r="AK92" s="4">
        <f t="shared" si="250"/>
        <v>4.3924334722667213</v>
      </c>
      <c r="AL92" s="4">
        <f t="shared" si="251"/>
        <v>-1.3300340241262254</v>
      </c>
      <c r="AM92" s="4">
        <f t="shared" si="252"/>
        <v>-5.6930693069306866</v>
      </c>
      <c r="AN92" s="4">
        <f t="shared" si="253"/>
        <v>-11.192885617908633</v>
      </c>
      <c r="AO92" s="4">
        <f t="shared" si="254"/>
        <v>-15.417690417690411</v>
      </c>
      <c r="AP92" s="4">
        <f t="shared" si="255"/>
        <v>-17.021943573667699</v>
      </c>
      <c r="AQ92" s="4">
        <f t="shared" si="256"/>
        <v>-20.538057742782144</v>
      </c>
      <c r="AR92" s="4">
        <f t="shared" si="257"/>
        <v>-13.328729281767938</v>
      </c>
      <c r="AS92" s="4">
        <f t="shared" si="258"/>
        <v>-9.6949891067538037</v>
      </c>
      <c r="AT92" s="4">
        <f t="shared" si="259"/>
        <v>-6.1956932376275091</v>
      </c>
      <c r="AU92" s="4">
        <f t="shared" si="260"/>
        <v>2.9314616019818329</v>
      </c>
      <c r="AV92" s="4">
        <f t="shared" si="261"/>
        <v>-0.11952191235060639</v>
      </c>
      <c r="AW92" s="4">
        <f t="shared" si="262"/>
        <v>1.9702452754322364</v>
      </c>
      <c r="AX92" s="4">
        <f t="shared" si="263"/>
        <v>0.1610954490535832</v>
      </c>
      <c r="AY92" s="4">
        <f t="shared" si="264"/>
        <v>-7.9021259526674603</v>
      </c>
      <c r="AZ92" s="4">
        <f t="shared" si="265"/>
        <v>-11.647387315516555</v>
      </c>
      <c r="BA92" s="4">
        <f t="shared" si="266"/>
        <v>-16.048895899053626</v>
      </c>
      <c r="BB92" s="4">
        <f t="shared" si="267"/>
        <v>-16.646562123039821</v>
      </c>
      <c r="BC92" s="4">
        <f t="shared" si="268"/>
        <v>-14.329268292682929</v>
      </c>
      <c r="BD92" s="4">
        <f t="shared" si="269"/>
        <v>-14.13092550790067</v>
      </c>
      <c r="BE92" s="4">
        <f t="shared" si="270"/>
        <v>-13.574448097698454</v>
      </c>
      <c r="BF92" s="4">
        <f t="shared" si="271"/>
        <v>-13.362276893391211</v>
      </c>
      <c r="BG92" s="4">
        <f t="shared" si="272"/>
        <v>-10.574478901881035</v>
      </c>
      <c r="BH92" s="4">
        <f t="shared" si="273"/>
        <v>-8.0967402733964082</v>
      </c>
      <c r="BI92" s="4">
        <f t="shared" si="274"/>
        <v>-4.5108695652173907</v>
      </c>
      <c r="BJ92" s="4">
        <f t="shared" si="275"/>
        <v>-0.16703786191536452</v>
      </c>
      <c r="BK92" s="4">
        <f t="shared" si="276"/>
        <v>4.2637862421830652</v>
      </c>
      <c r="BL92" s="4">
        <f t="shared" si="277"/>
        <v>7.665903890160175</v>
      </c>
      <c r="BM92" s="4">
        <f t="shared" si="278"/>
        <v>2.4473534433693933</v>
      </c>
      <c r="BN92" s="4">
        <f t="shared" si="279"/>
        <v>10.875627440044621</v>
      </c>
      <c r="BO92" s="4">
        <f t="shared" si="280"/>
        <v>10.850599781897486</v>
      </c>
      <c r="BP92" s="4">
        <f t="shared" si="281"/>
        <v>9.4580233793836186</v>
      </c>
      <c r="BQ92" s="4">
        <f t="shared" si="282"/>
        <v>17.277777777777793</v>
      </c>
      <c r="BR92" s="4">
        <f t="shared" si="283"/>
        <v>8.8028169014084501</v>
      </c>
      <c r="BS92" s="4">
        <f t="shared" si="284"/>
        <v>8.6571569109690003</v>
      </c>
      <c r="BT92" s="4">
        <f t="shared" si="285"/>
        <v>8.9320388349514612</v>
      </c>
      <c r="BU92" s="4">
        <f t="shared" si="286"/>
        <v>9.1899573661771594</v>
      </c>
      <c r="BV92" s="4">
        <f t="shared" si="287"/>
        <v>8.7378640776699221</v>
      </c>
      <c r="BW92" s="4">
        <f t="shared" si="288"/>
        <v>8.2390221819828025</v>
      </c>
      <c r="BX92" s="4">
        <f t="shared" si="289"/>
        <v>7.1301247771835996</v>
      </c>
      <c r="BY92" s="4">
        <f t="shared" si="290"/>
        <v>5.7266811279826468</v>
      </c>
      <c r="BZ92" s="4">
        <f t="shared" si="291"/>
        <v>-6.4200680272109008</v>
      </c>
      <c r="CA92" s="4">
        <f t="shared" si="292"/>
        <v>1.3383521539104937</v>
      </c>
      <c r="CB92" s="4">
        <f t="shared" si="293"/>
        <v>-1.2895174708818624</v>
      </c>
      <c r="CC92" s="4">
        <f t="shared" si="294"/>
        <v>-3.9392695937628286</v>
      </c>
      <c r="CD92" s="4">
        <f t="shared" si="295"/>
        <v>5.4066333484779738</v>
      </c>
      <c r="CE92" s="4">
        <f t="shared" si="296"/>
        <v>-4.7874535699545913</v>
      </c>
      <c r="CF92" s="4">
        <f t="shared" si="297"/>
        <v>-3.4555415086388597</v>
      </c>
      <c r="CG92" s="4">
        <f t="shared" si="298"/>
        <v>-1.9222554463904307</v>
      </c>
      <c r="CH92" s="4">
        <f t="shared" si="299"/>
        <v>-8.6206896551721535E-2</v>
      </c>
      <c r="CI92" s="4">
        <f t="shared" si="300"/>
        <v>2.1239705244906704</v>
      </c>
      <c r="CJ92" s="4">
        <f t="shared" si="301"/>
        <v>5.6307289393278115</v>
      </c>
      <c r="CK92" s="4">
        <f t="shared" si="302"/>
        <v>9.1898954703832914</v>
      </c>
      <c r="CL92" s="4">
        <f t="shared" si="303"/>
        <v>10.785159620362395</v>
      </c>
      <c r="CM92" s="4">
        <f t="shared" si="304"/>
        <v>10.483870967741925</v>
      </c>
      <c r="CN92" s="4">
        <f t="shared" si="305"/>
        <v>9.256198347107425</v>
      </c>
      <c r="CO92" s="4">
        <f t="shared" si="306"/>
        <v>7.977662544874331</v>
      </c>
      <c r="CP92" s="4">
        <f t="shared" si="307"/>
        <v>6.8925233644859807</v>
      </c>
      <c r="CQ92" s="4">
        <f t="shared" si="308"/>
        <v>5.6857472147522126</v>
      </c>
      <c r="CR92" s="4">
        <f t="shared" si="309"/>
        <v>3.5930408472012232</v>
      </c>
      <c r="CS92" s="4">
        <f t="shared" si="310"/>
        <v>0.51717768747692183</v>
      </c>
      <c r="CT92" s="4">
        <f t="shared" si="311"/>
        <v>-2.0036429872495432</v>
      </c>
      <c r="CU92" s="4">
        <f t="shared" si="312"/>
        <v>-3.1261359505634356</v>
      </c>
      <c r="CV92" s="4">
        <f t="shared" si="313"/>
        <v>-2.8842643300474591</v>
      </c>
      <c r="CW92" s="4">
        <f t="shared" si="314"/>
        <v>-1.800808526277109</v>
      </c>
      <c r="CX92" s="4">
        <f t="shared" si="315"/>
        <v>-1.0780669144981436</v>
      </c>
      <c r="CY92" s="4">
        <f t="shared" si="316"/>
        <v>-0.52532833020637604</v>
      </c>
      <c r="CZ92" s="4">
        <f t="shared" si="317"/>
        <v>-0.52631578947368585</v>
      </c>
      <c r="DA92" s="4">
        <f t="shared" si="318"/>
        <v>-0.89820359281437279</v>
      </c>
      <c r="DB92" s="4">
        <f t="shared" si="319"/>
        <v>-1.0898158586997386</v>
      </c>
      <c r="DC92" s="4">
        <f t="shared" si="320"/>
        <v>-1.4711429649188923</v>
      </c>
      <c r="DD92" s="4">
        <f t="shared" si="321"/>
        <v>-2.3431594860166438</v>
      </c>
      <c r="DE92" s="4">
        <f t="shared" si="322"/>
        <v>-4.2673716012084579</v>
      </c>
      <c r="DF92" s="4">
        <f t="shared" si="323"/>
        <v>-6.3069908814589626</v>
      </c>
      <c r="DG92" s="4">
        <f t="shared" si="324"/>
        <v>-7.1975497702909674</v>
      </c>
      <c r="DH92" s="4">
        <f t="shared" si="325"/>
        <v>-8.2430340557275485</v>
      </c>
      <c r="DI92" s="4">
        <f t="shared" si="326"/>
        <v>-9.0335305719920989</v>
      </c>
      <c r="DJ92" s="4">
        <f t="shared" si="327"/>
        <v>-7.5020275750202758</v>
      </c>
      <c r="DK92" s="4">
        <f t="shared" si="328"/>
        <v>-5.5693069306930738</v>
      </c>
      <c r="DL92" s="4">
        <f t="shared" si="329"/>
        <v>-2.7414592998734721</v>
      </c>
      <c r="DM92" s="4">
        <f t="shared" si="330"/>
        <v>1.4744145706851564</v>
      </c>
      <c r="DN92" s="4">
        <f t="shared" si="331"/>
        <v>4.9978079789566143</v>
      </c>
      <c r="DO92" s="4">
        <f t="shared" si="332"/>
        <v>6.0288335517693525</v>
      </c>
      <c r="DP92" s="4">
        <f t="shared" si="333"/>
        <v>6.6348655680832813</v>
      </c>
      <c r="DQ92" s="4">
        <f t="shared" si="334"/>
        <v>5.6837606837606858</v>
      </c>
      <c r="DR92" s="4">
        <f t="shared" si="335"/>
        <v>3.1315240083507057</v>
      </c>
      <c r="DS92" s="4">
        <f t="shared" si="336"/>
        <v>1.8541409147095234</v>
      </c>
      <c r="DT92" s="4">
        <f t="shared" si="337"/>
        <v>-5.5713704758031728</v>
      </c>
      <c r="DU92" s="4">
        <f t="shared" si="338"/>
        <v>-13.991103922361503</v>
      </c>
      <c r="DV92" s="4">
        <f t="shared" si="339"/>
        <v>-19.311740890688245</v>
      </c>
      <c r="DW92" s="4">
        <f t="shared" si="340"/>
        <v>-22.572815533980595</v>
      </c>
      <c r="DX92" s="4">
        <f t="shared" si="341"/>
        <v>-19.207579672695964</v>
      </c>
      <c r="DY92" s="4">
        <f t="shared" si="342"/>
        <v>-12.646920545369067</v>
      </c>
      <c r="DZ92" s="4">
        <f t="shared" si="343"/>
        <v>-4.8670346211741151</v>
      </c>
      <c r="EA92" s="4">
        <f t="shared" si="344"/>
        <v>0.62695924764890609</v>
      </c>
      <c r="EB92" s="4">
        <f t="shared" si="345"/>
        <v>4.7441364605543823</v>
      </c>
      <c r="EC92" s="4">
        <f t="shared" si="346"/>
        <v>9.634015069967683</v>
      </c>
      <c r="ED92" s="4">
        <f t="shared" si="347"/>
        <v>10.021097046413496</v>
      </c>
      <c r="EE92" s="4">
        <f t="shared" si="348"/>
        <v>9.2419522326064207</v>
      </c>
      <c r="EF92" s="4">
        <f t="shared" si="349"/>
        <v>9.4147582697200924</v>
      </c>
      <c r="EG92" s="4">
        <f t="shared" si="350"/>
        <v>9.0819833087874446</v>
      </c>
      <c r="EH92" s="4">
        <f t="shared" si="351"/>
        <v>9.1083413231064281</v>
      </c>
      <c r="EI92" s="4">
        <f t="shared" si="352"/>
        <v>9.6007604562737612</v>
      </c>
      <c r="EJ92" s="4">
        <f t="shared" si="353"/>
        <v>8.6511627906977075</v>
      </c>
      <c r="EK92" s="4">
        <f t="shared" si="354"/>
        <v>6.2106210621062141</v>
      </c>
      <c r="EL92" s="4">
        <f t="shared" si="355"/>
        <v>-11.028119507908619</v>
      </c>
      <c r="EM92" s="10">
        <f t="shared" si="356"/>
        <v>-2.9132740676495961</v>
      </c>
      <c r="EN92" s="10">
        <f t="shared" si="357"/>
        <v>-3.7216138698630163</v>
      </c>
      <c r="EO92" s="10">
        <f t="shared" si="358"/>
        <v>-4.2053093220339015</v>
      </c>
      <c r="EP92" s="10">
        <f t="shared" si="359"/>
        <v>12.104577777777781</v>
      </c>
      <c r="EQ92" s="10">
        <f t="shared" si="360"/>
        <v>2.2309521190159165</v>
      </c>
      <c r="ER92" s="10">
        <f t="shared" si="361"/>
        <v>2.9197624557532276</v>
      </c>
      <c r="ES92" s="10">
        <f t="shared" si="362"/>
        <v>3.344175288013318</v>
      </c>
      <c r="ET92" s="10">
        <f t="shared" si="363"/>
        <v>3.5933643440602125</v>
      </c>
      <c r="EU92" s="10">
        <f t="shared" si="364"/>
        <v>3.4872751786125367</v>
      </c>
      <c r="EV92" s="10">
        <f t="shared" si="365"/>
        <v>3.1365639817060309</v>
      </c>
      <c r="EW92" s="10">
        <f t="shared" si="366"/>
        <v>2.8676680284869027</v>
      </c>
      <c r="EX92" s="10">
        <f t="shared" si="367"/>
        <v>2.6221171120546227</v>
      </c>
      <c r="EY92" s="10">
        <f t="shared" si="368"/>
        <v>2.2773620931506589</v>
      </c>
      <c r="EZ92" s="10">
        <f t="shared" si="369"/>
        <v>1.9427533665804519</v>
      </c>
      <c r="FA92" s="10">
        <f t="shared" si="370"/>
        <v>1.6564203749479978</v>
      </c>
      <c r="FB92" s="10">
        <f t="shared" si="371"/>
        <v>1.5793985419636059</v>
      </c>
      <c r="FC92" s="10">
        <f t="shared" si="372"/>
        <v>1.3814849365560322</v>
      </c>
      <c r="FD92" s="10">
        <f t="shared" si="373"/>
        <v>1.2373807039070428</v>
      </c>
      <c r="FE92" s="10">
        <f t="shared" si="374"/>
        <v>1.0868638942814757</v>
      </c>
      <c r="FF92" s="10">
        <f t="shared" si="375"/>
        <v>0.9766540664814638</v>
      </c>
      <c r="FG92" s="10">
        <f t="shared" si="376"/>
        <v>0.79281658459184889</v>
      </c>
      <c r="FH92" s="10">
        <f t="shared" si="377"/>
        <v>0.44870426613030645</v>
      </c>
      <c r="FI92" s="10">
        <f t="shared" si="378"/>
        <v>0.17732368058269721</v>
      </c>
      <c r="FJ92" s="10">
        <f t="shared" si="379"/>
        <v>-8.2555877616130591E-2</v>
      </c>
    </row>
    <row r="93" spans="2:166" x14ac:dyDescent="0.2">
      <c r="B93" t="str">
        <f t="shared" si="219"/>
        <v xml:space="preserve"> Services providing</v>
      </c>
      <c r="C93" s="4"/>
      <c r="D93" s="4"/>
      <c r="E93" s="4"/>
      <c r="F93" s="4"/>
      <c r="G93" s="4">
        <f t="shared" si="220"/>
        <v>2.0709818890603637</v>
      </c>
      <c r="H93" s="4">
        <f t="shared" si="221"/>
        <v>1.5299975905549879</v>
      </c>
      <c r="I93" s="4">
        <f t="shared" si="222"/>
        <v>0.77337986832712868</v>
      </c>
      <c r="J93" s="4">
        <f t="shared" si="223"/>
        <v>1.1211386315747474</v>
      </c>
      <c r="K93" s="4">
        <f t="shared" si="224"/>
        <v>2.2437937619350645</v>
      </c>
      <c r="L93" s="4">
        <f t="shared" si="225"/>
        <v>1.866867064826172</v>
      </c>
      <c r="M93" s="4">
        <f t="shared" si="226"/>
        <v>1.5230823723877407</v>
      </c>
      <c r="N93" s="4">
        <f t="shared" si="227"/>
        <v>2.185964222528014</v>
      </c>
      <c r="O93" s="4">
        <f t="shared" si="228"/>
        <v>2.0077821011672992</v>
      </c>
      <c r="P93" s="4">
        <f t="shared" si="229"/>
        <v>2.7218015919239003</v>
      </c>
      <c r="Q93" s="4">
        <f t="shared" si="230"/>
        <v>4.3301287021243473</v>
      </c>
      <c r="R93" s="4">
        <f t="shared" si="231"/>
        <v>2.6162902543188205</v>
      </c>
      <c r="S93" s="4">
        <f t="shared" si="232"/>
        <v>2.7769301190113227</v>
      </c>
      <c r="T93" s="4">
        <f t="shared" si="233"/>
        <v>2.5816449954641607</v>
      </c>
      <c r="U93" s="4">
        <f t="shared" si="234"/>
        <v>1.4751235462415968</v>
      </c>
      <c r="V93" s="4">
        <f t="shared" si="235"/>
        <v>3.5619211878069601</v>
      </c>
      <c r="W93" s="4">
        <f t="shared" si="236"/>
        <v>3.2103622327790848</v>
      </c>
      <c r="X93" s="4">
        <f t="shared" si="237"/>
        <v>2.7967132171414111</v>
      </c>
      <c r="Y93" s="4">
        <f t="shared" si="238"/>
        <v>3.0391797876235804</v>
      </c>
      <c r="Z93" s="4">
        <f t="shared" si="239"/>
        <v>2.8094565728974397</v>
      </c>
      <c r="AA93" s="4">
        <f t="shared" si="240"/>
        <v>3.2723219101729484</v>
      </c>
      <c r="AB93" s="4">
        <f t="shared" si="241"/>
        <v>3.4912896981862396</v>
      </c>
      <c r="AC93" s="4">
        <f t="shared" si="242"/>
        <v>3.6105188343994232</v>
      </c>
      <c r="AD93" s="4">
        <f t="shared" si="243"/>
        <v>3.9581645948515654</v>
      </c>
      <c r="AE93" s="4">
        <f t="shared" si="244"/>
        <v>3.4367491904314207</v>
      </c>
      <c r="AF93" s="4">
        <f t="shared" si="245"/>
        <v>4.8351343862565566</v>
      </c>
      <c r="AG93" s="4">
        <f t="shared" si="246"/>
        <v>4.5788173960762846</v>
      </c>
      <c r="AH93" s="4">
        <f t="shared" si="247"/>
        <v>4.4409064733579529</v>
      </c>
      <c r="AI93" s="4">
        <f t="shared" si="248"/>
        <v>4.8306739379250008</v>
      </c>
      <c r="AJ93" s="4">
        <f t="shared" si="249"/>
        <v>4.3213955332364051</v>
      </c>
      <c r="AK93" s="4">
        <f t="shared" si="250"/>
        <v>4.5521629333245883</v>
      </c>
      <c r="AL93" s="4">
        <f t="shared" si="251"/>
        <v>4.518033212247019</v>
      </c>
      <c r="AM93" s="4">
        <f t="shared" si="252"/>
        <v>4.4507241257506269</v>
      </c>
      <c r="AN93" s="4">
        <f t="shared" si="253"/>
        <v>3.8130225487712499</v>
      </c>
      <c r="AO93" s="4">
        <f t="shared" si="254"/>
        <v>4.2128046676495501</v>
      </c>
      <c r="AP93" s="4">
        <f t="shared" si="255"/>
        <v>4.211016291698999</v>
      </c>
      <c r="AQ93" s="4">
        <f t="shared" si="256"/>
        <v>4.2764472592000446</v>
      </c>
      <c r="AR93" s="4">
        <f t="shared" si="257"/>
        <v>4.0420988407565472</v>
      </c>
      <c r="AS93" s="4">
        <f t="shared" si="258"/>
        <v>3.3562097405333891</v>
      </c>
      <c r="AT93" s="4">
        <f t="shared" si="259"/>
        <v>2.965874575665528</v>
      </c>
      <c r="AU93" s="4">
        <f t="shared" si="260"/>
        <v>1.4210743557993233</v>
      </c>
      <c r="AV93" s="4">
        <f t="shared" si="261"/>
        <v>0.36944729511803054</v>
      </c>
      <c r="AW93" s="4">
        <f t="shared" si="262"/>
        <v>-1.3338381337915539</v>
      </c>
      <c r="AX93" s="4">
        <f t="shared" si="263"/>
        <v>-3.1956735496558641</v>
      </c>
      <c r="AY93" s="4">
        <f t="shared" si="264"/>
        <v>-3.3837209302325921</v>
      </c>
      <c r="AZ93" s="4">
        <f t="shared" si="265"/>
        <v>-3.1170576378136694</v>
      </c>
      <c r="BA93" s="4">
        <f t="shared" si="266"/>
        <v>-1.4050001475840235</v>
      </c>
      <c r="BB93" s="4">
        <f t="shared" si="267"/>
        <v>-0.14638663997850188</v>
      </c>
      <c r="BC93" s="4">
        <f t="shared" si="268"/>
        <v>0.70104705740763329</v>
      </c>
      <c r="BD93" s="4">
        <f t="shared" si="269"/>
        <v>0.80508985647087528</v>
      </c>
      <c r="BE93" s="4">
        <f t="shared" si="270"/>
        <v>0.23051821692658958</v>
      </c>
      <c r="BF93" s="4">
        <f t="shared" si="271"/>
        <v>0.57443752991863661</v>
      </c>
      <c r="BG93" s="4">
        <f t="shared" si="272"/>
        <v>0.43323672652306744</v>
      </c>
      <c r="BH93" s="4">
        <f t="shared" si="273"/>
        <v>1.0588974305285381</v>
      </c>
      <c r="BI93" s="4">
        <f t="shared" si="274"/>
        <v>1.1768219832735793</v>
      </c>
      <c r="BJ93" s="4">
        <f t="shared" si="275"/>
        <v>1.3118752974774051</v>
      </c>
      <c r="BK93" s="4">
        <f t="shared" si="276"/>
        <v>1.6183732968405806</v>
      </c>
      <c r="BL93" s="4">
        <f t="shared" si="277"/>
        <v>1.7788959597454523</v>
      </c>
      <c r="BM93" s="4">
        <f t="shared" si="278"/>
        <v>2.2878904174293169</v>
      </c>
      <c r="BN93" s="4">
        <f t="shared" si="279"/>
        <v>2.3343218721554981</v>
      </c>
      <c r="BO93" s="4">
        <f t="shared" si="280"/>
        <v>2.5177118098249629</v>
      </c>
      <c r="BP93" s="4">
        <f t="shared" si="281"/>
        <v>2.4283138486593359</v>
      </c>
      <c r="BQ93" s="4">
        <f t="shared" si="282"/>
        <v>2.2973245981124935</v>
      </c>
      <c r="BR93" s="4">
        <f t="shared" si="283"/>
        <v>2.1663032250659908</v>
      </c>
      <c r="BS93" s="4">
        <f t="shared" si="284"/>
        <v>2.5815294991147208</v>
      </c>
      <c r="BT93" s="4">
        <f t="shared" si="285"/>
        <v>2.5070270577212561</v>
      </c>
      <c r="BU93" s="4">
        <f t="shared" si="286"/>
        <v>2.4629707998307104</v>
      </c>
      <c r="BV93" s="4">
        <f t="shared" si="287"/>
        <v>2.645547223860456</v>
      </c>
      <c r="BW93" s="4">
        <f t="shared" si="288"/>
        <v>2.5249150938143838</v>
      </c>
      <c r="BX93" s="4">
        <f t="shared" si="289"/>
        <v>2.0884112563704704</v>
      </c>
      <c r="BY93" s="4">
        <f t="shared" si="290"/>
        <v>1.9659672889476454</v>
      </c>
      <c r="BZ93" s="4">
        <f t="shared" si="291"/>
        <v>0.3474787271881663</v>
      </c>
      <c r="CA93" s="4">
        <f t="shared" si="292"/>
        <v>-1.7730592739417461</v>
      </c>
      <c r="CB93" s="4">
        <f t="shared" si="293"/>
        <v>-3.5080579521406419</v>
      </c>
      <c r="CC93" s="4">
        <f t="shared" si="294"/>
        <v>-4.5501188161589994</v>
      </c>
      <c r="CD93" s="4">
        <f t="shared" si="295"/>
        <v>-3.9644454138946461</v>
      </c>
      <c r="CE93" s="4">
        <f t="shared" si="296"/>
        <v>-2.9052410437859333</v>
      </c>
      <c r="CF93" s="4">
        <f t="shared" si="297"/>
        <v>-0.62702094756080795</v>
      </c>
      <c r="CG93" s="4">
        <f t="shared" si="298"/>
        <v>0.25461849661925218</v>
      </c>
      <c r="CH93" s="4">
        <f t="shared" si="299"/>
        <v>1.2208278916586268</v>
      </c>
      <c r="CI93" s="4">
        <f t="shared" si="300"/>
        <v>1.8334519572953845</v>
      </c>
      <c r="CJ93" s="4">
        <f t="shared" si="301"/>
        <v>1.7231622432233751</v>
      </c>
      <c r="CK93" s="4">
        <f t="shared" si="302"/>
        <v>1.8173095916696802</v>
      </c>
      <c r="CL93" s="4">
        <f t="shared" si="303"/>
        <v>1.6576910131269162</v>
      </c>
      <c r="CM93" s="4">
        <f t="shared" si="304"/>
        <v>1.895496099974836</v>
      </c>
      <c r="CN93" s="4">
        <f t="shared" si="305"/>
        <v>2.1529303774581843</v>
      </c>
      <c r="CO93" s="4">
        <f t="shared" si="306"/>
        <v>2.0481693966353687</v>
      </c>
      <c r="CP93" s="4">
        <f t="shared" si="307"/>
        <v>2.4666832215876067</v>
      </c>
      <c r="CQ93" s="4">
        <f t="shared" si="308"/>
        <v>2.5461629215024706</v>
      </c>
      <c r="CR93" s="4">
        <f t="shared" si="309"/>
        <v>2.407079646017718</v>
      </c>
      <c r="CS93" s="4">
        <f t="shared" si="310"/>
        <v>2.7756653992395242</v>
      </c>
      <c r="CT93" s="4">
        <f t="shared" si="311"/>
        <v>2.9189218299808806</v>
      </c>
      <c r="CU93" s="4">
        <f t="shared" si="312"/>
        <v>3.0153846153846198</v>
      </c>
      <c r="CV93" s="4">
        <f t="shared" si="313"/>
        <v>2.6323486399532303</v>
      </c>
      <c r="CW93" s="4">
        <f t="shared" si="314"/>
        <v>3.0733047936155833</v>
      </c>
      <c r="CX93" s="4">
        <f t="shared" si="315"/>
        <v>2.6294445461918947</v>
      </c>
      <c r="CY93" s="4">
        <f t="shared" si="316"/>
        <v>2.5686977299880676</v>
      </c>
      <c r="CZ93" s="4">
        <f t="shared" si="317"/>
        <v>3.1969740148708237</v>
      </c>
      <c r="DA93" s="4">
        <f t="shared" si="318"/>
        <v>3.1585694141776699</v>
      </c>
      <c r="DB93" s="4">
        <f t="shared" si="319"/>
        <v>3.3906082700249973</v>
      </c>
      <c r="DC93" s="4">
        <f t="shared" si="320"/>
        <v>3.5704337697196831</v>
      </c>
      <c r="DD93" s="4">
        <f t="shared" si="321"/>
        <v>3.7732533326638951</v>
      </c>
      <c r="DE93" s="4">
        <f t="shared" si="322"/>
        <v>3.5365459651564457</v>
      </c>
      <c r="DF93" s="4">
        <f t="shared" si="323"/>
        <v>3.4791399546306279</v>
      </c>
      <c r="DG93" s="4">
        <f t="shared" si="324"/>
        <v>3.3471064277156737</v>
      </c>
      <c r="DH93" s="4">
        <f t="shared" si="325"/>
        <v>3.2634991290884319</v>
      </c>
      <c r="DI93" s="4">
        <f t="shared" si="326"/>
        <v>3.072491598655791</v>
      </c>
      <c r="DJ93" s="4">
        <f t="shared" si="327"/>
        <v>2.9261086091452837</v>
      </c>
      <c r="DK93" s="4">
        <f t="shared" si="328"/>
        <v>2.8980364324580288</v>
      </c>
      <c r="DL93" s="4">
        <f t="shared" si="329"/>
        <v>2.2326344148998256</v>
      </c>
      <c r="DM93" s="4">
        <f t="shared" si="330"/>
        <v>2.0563577084303564</v>
      </c>
      <c r="DN93" s="4">
        <f t="shared" si="331"/>
        <v>2.0743141567310941</v>
      </c>
      <c r="DO93" s="4">
        <f t="shared" si="332"/>
        <v>1.7266352454304856</v>
      </c>
      <c r="DP93" s="4">
        <f t="shared" si="333"/>
        <v>2.1953343416288629</v>
      </c>
      <c r="DQ93" s="4">
        <f t="shared" si="334"/>
        <v>2.7245966729799287</v>
      </c>
      <c r="DR93" s="4">
        <f t="shared" si="335"/>
        <v>2.5855616792542779</v>
      </c>
      <c r="DS93" s="4">
        <f t="shared" si="336"/>
        <v>2.4702797993038983</v>
      </c>
      <c r="DT93" s="4">
        <f t="shared" si="337"/>
        <v>-10.135438155888398</v>
      </c>
      <c r="DU93" s="4">
        <f t="shared" si="338"/>
        <v>-7.643779016815877</v>
      </c>
      <c r="DV93" s="4">
        <f t="shared" si="339"/>
        <v>-6.999624151577466</v>
      </c>
      <c r="DW93" s="4">
        <f t="shared" si="340"/>
        <v>-7.2343898189197064</v>
      </c>
      <c r="DX93" s="4">
        <f t="shared" si="341"/>
        <v>6.7322088032737426</v>
      </c>
      <c r="DY93" s="4">
        <f t="shared" si="342"/>
        <v>5.4502597652491991</v>
      </c>
      <c r="DZ93" s="4">
        <f t="shared" si="343"/>
        <v>6.3283014382503389</v>
      </c>
      <c r="EA93" s="4">
        <f t="shared" si="344"/>
        <v>6.7690625074300126</v>
      </c>
      <c r="EB93" s="4">
        <f t="shared" si="345"/>
        <v>5.891429372983592</v>
      </c>
      <c r="EC93" s="4">
        <f t="shared" si="346"/>
        <v>4.5527120113133757</v>
      </c>
      <c r="ED93" s="4">
        <f t="shared" si="347"/>
        <v>2.2000134147159622</v>
      </c>
      <c r="EE93" s="4">
        <f t="shared" si="348"/>
        <v>1.9529684229279143</v>
      </c>
      <c r="EF93" s="4">
        <f t="shared" si="349"/>
        <v>1.3114319777454142</v>
      </c>
      <c r="EG93" s="4">
        <f t="shared" si="350"/>
        <v>-0.15925651206424307</v>
      </c>
      <c r="EH93" s="4">
        <f t="shared" si="351"/>
        <v>0.17501257902909906</v>
      </c>
      <c r="EI93" s="4">
        <f t="shared" si="352"/>
        <v>0.63997553677130892</v>
      </c>
      <c r="EJ93" s="4">
        <f t="shared" si="353"/>
        <v>0.93270571827053228</v>
      </c>
      <c r="EK93" s="4">
        <f t="shared" si="354"/>
        <v>1.5688845187370237</v>
      </c>
      <c r="EL93" s="4">
        <f t="shared" si="355"/>
        <v>1.6793693083793748</v>
      </c>
      <c r="EM93" s="10">
        <f t="shared" si="356"/>
        <v>1.3699973956072364</v>
      </c>
      <c r="EN93" s="10">
        <f t="shared" si="357"/>
        <v>1.0277010104499773</v>
      </c>
      <c r="EO93" s="10">
        <f t="shared" si="358"/>
        <v>0.79536604780241493</v>
      </c>
      <c r="EP93" s="10">
        <f t="shared" si="359"/>
        <v>0.83434278350515978</v>
      </c>
      <c r="EQ93" s="10">
        <f t="shared" si="360"/>
        <v>0.72663253063123268</v>
      </c>
      <c r="ER93" s="10">
        <f t="shared" si="361"/>
        <v>0.62529933007766658</v>
      </c>
      <c r="ES93" s="10">
        <f t="shared" si="362"/>
        <v>0.47049573012958312</v>
      </c>
      <c r="ET93" s="10">
        <f t="shared" si="363"/>
        <v>0.29227789531798276</v>
      </c>
      <c r="EU93" s="10">
        <f t="shared" si="364"/>
        <v>0.15036146053393207</v>
      </c>
      <c r="EV93" s="10">
        <f t="shared" si="365"/>
        <v>0.11436865317688838</v>
      </c>
      <c r="EW93" s="10">
        <f t="shared" si="366"/>
        <v>0.1845638118545212</v>
      </c>
      <c r="EX93" s="10">
        <f t="shared" si="367"/>
        <v>0.27103776115420253</v>
      </c>
      <c r="EY93" s="10">
        <f t="shared" si="368"/>
        <v>0.39501355869395738</v>
      </c>
      <c r="EZ93" s="10">
        <f t="shared" si="369"/>
        <v>0.60619329069722117</v>
      </c>
      <c r="FA93" s="10">
        <f t="shared" si="370"/>
        <v>0.86533023833954559</v>
      </c>
      <c r="FB93" s="10">
        <f t="shared" si="371"/>
        <v>1.1031423130468898</v>
      </c>
      <c r="FC93" s="10">
        <f t="shared" si="372"/>
        <v>1.251028201090465</v>
      </c>
      <c r="FD93" s="10">
        <f t="shared" si="373"/>
        <v>1.3516522584048785</v>
      </c>
      <c r="FE93" s="10">
        <f t="shared" si="374"/>
        <v>1.4101251005925741</v>
      </c>
      <c r="FF93" s="10">
        <f t="shared" si="375"/>
        <v>1.4138937037516675</v>
      </c>
      <c r="FG93" s="10">
        <f t="shared" si="376"/>
        <v>1.4138348108278631</v>
      </c>
      <c r="FH93" s="10">
        <f t="shared" si="377"/>
        <v>1.394169044166893</v>
      </c>
      <c r="FI93" s="10">
        <f t="shared" si="378"/>
        <v>1.325279250828526</v>
      </c>
      <c r="FJ93" s="10">
        <f t="shared" si="379"/>
        <v>1.2450771085158685</v>
      </c>
    </row>
    <row r="94" spans="2:166" x14ac:dyDescent="0.2">
      <c r="B94" t="str">
        <f t="shared" si="219"/>
        <v xml:space="preserve">   Wholesale and retail trade</v>
      </c>
      <c r="C94" s="4"/>
      <c r="D94" s="4"/>
      <c r="E94" s="4"/>
      <c r="F94" s="4"/>
      <c r="G94" s="4">
        <f t="shared" si="220"/>
        <v>-0.49112202493388768</v>
      </c>
      <c r="H94" s="4">
        <f t="shared" si="221"/>
        <v>-0.58468502451904936</v>
      </c>
      <c r="I94" s="4">
        <f t="shared" si="222"/>
        <v>-1.2586887093744004</v>
      </c>
      <c r="J94" s="4">
        <f t="shared" si="223"/>
        <v>-2.6599702380952328</v>
      </c>
      <c r="K94" s="4">
        <f t="shared" si="224"/>
        <v>0.39863325740319144</v>
      </c>
      <c r="L94" s="4">
        <f t="shared" si="225"/>
        <v>0.36046291026372579</v>
      </c>
      <c r="M94" s="4">
        <f t="shared" si="226"/>
        <v>0.15220700152205335</v>
      </c>
      <c r="N94" s="4">
        <f t="shared" si="227"/>
        <v>0.68794190712784253</v>
      </c>
      <c r="O94" s="4">
        <f t="shared" si="228"/>
        <v>0.1701644923425949</v>
      </c>
      <c r="P94" s="4">
        <f t="shared" si="229"/>
        <v>0.34026465028356156</v>
      </c>
      <c r="Q94" s="4">
        <f t="shared" si="230"/>
        <v>2.8875379939209633</v>
      </c>
      <c r="R94" s="4">
        <f t="shared" si="231"/>
        <v>0.98690453596508299</v>
      </c>
      <c r="S94" s="4">
        <f t="shared" si="232"/>
        <v>0.88712721781805115</v>
      </c>
      <c r="T94" s="4">
        <f t="shared" si="233"/>
        <v>1.1303692539562871</v>
      </c>
      <c r="U94" s="4">
        <f t="shared" si="234"/>
        <v>0.16617429837519904</v>
      </c>
      <c r="V94" s="4">
        <f t="shared" si="235"/>
        <v>2.2552151851155777</v>
      </c>
      <c r="W94" s="4">
        <f t="shared" si="236"/>
        <v>2.600561272217039</v>
      </c>
      <c r="X94" s="4">
        <f t="shared" si="237"/>
        <v>2.7011922503725749</v>
      </c>
      <c r="Y94" s="4">
        <f t="shared" si="238"/>
        <v>2.7096774193548168</v>
      </c>
      <c r="Z94" s="4">
        <f t="shared" si="239"/>
        <v>3.2714574526741425</v>
      </c>
      <c r="AA94" s="4">
        <f t="shared" si="240"/>
        <v>4.1575492341356712</v>
      </c>
      <c r="AB94" s="4">
        <f t="shared" si="241"/>
        <v>4.353346635225841</v>
      </c>
      <c r="AC94" s="4">
        <f t="shared" si="242"/>
        <v>3.786791098348874</v>
      </c>
      <c r="AD94" s="4">
        <f t="shared" si="243"/>
        <v>3.6839295248264792</v>
      </c>
      <c r="AE94" s="4">
        <f t="shared" si="244"/>
        <v>1.5931372549019773</v>
      </c>
      <c r="AF94" s="4">
        <f t="shared" si="245"/>
        <v>3.4069181296714657</v>
      </c>
      <c r="AG94" s="4">
        <f t="shared" si="246"/>
        <v>3.7696697215978014</v>
      </c>
      <c r="AH94" s="4">
        <f t="shared" si="247"/>
        <v>4.6687263989014793</v>
      </c>
      <c r="AI94" s="4">
        <f t="shared" si="248"/>
        <v>4.8940203343098343</v>
      </c>
      <c r="AJ94" s="4">
        <f t="shared" si="249"/>
        <v>3.4795763993948459</v>
      </c>
      <c r="AK94" s="4">
        <f t="shared" si="250"/>
        <v>3.5327445425762383</v>
      </c>
      <c r="AL94" s="4">
        <f t="shared" si="251"/>
        <v>3.7389307969826202</v>
      </c>
      <c r="AM94" s="4">
        <f t="shared" si="252"/>
        <v>4.4685395104320902</v>
      </c>
      <c r="AN94" s="4">
        <f t="shared" si="253"/>
        <v>3.7524366471735071</v>
      </c>
      <c r="AO94" s="4">
        <f t="shared" si="254"/>
        <v>4.2652502816674875</v>
      </c>
      <c r="AP94" s="4">
        <f t="shared" si="255"/>
        <v>3.8096743597850091</v>
      </c>
      <c r="AQ94" s="4">
        <f t="shared" si="256"/>
        <v>3.8685327881742282</v>
      </c>
      <c r="AR94" s="4">
        <f t="shared" si="257"/>
        <v>3.8515735086895209</v>
      </c>
      <c r="AS94" s="4">
        <f t="shared" si="258"/>
        <v>2.3772769373263003</v>
      </c>
      <c r="AT94" s="4">
        <f t="shared" si="259"/>
        <v>1.7816354499771592</v>
      </c>
      <c r="AU94" s="4">
        <f t="shared" si="260"/>
        <v>0.34822104466314396</v>
      </c>
      <c r="AV94" s="4">
        <f t="shared" si="261"/>
        <v>-1.1910146238504393</v>
      </c>
      <c r="AW94" s="4">
        <f t="shared" si="262"/>
        <v>-2.9252110977080692</v>
      </c>
      <c r="AX94" s="4">
        <f t="shared" si="263"/>
        <v>-6.2687013764212924</v>
      </c>
      <c r="AY94" s="4">
        <f t="shared" si="264"/>
        <v>-7.4079662039831291</v>
      </c>
      <c r="AZ94" s="4">
        <f t="shared" si="265"/>
        <v>-7.8883124809276843</v>
      </c>
      <c r="BA94" s="4">
        <f t="shared" si="266"/>
        <v>-3.3395464429947008</v>
      </c>
      <c r="BB94" s="4">
        <f t="shared" si="267"/>
        <v>-1.3248204309657119</v>
      </c>
      <c r="BC94" s="4">
        <f t="shared" si="268"/>
        <v>0.87990875020369508</v>
      </c>
      <c r="BD94" s="4">
        <f t="shared" si="269"/>
        <v>1.8883551432830936</v>
      </c>
      <c r="BE94" s="4">
        <f t="shared" si="270"/>
        <v>-0.96416519363651254</v>
      </c>
      <c r="BF94" s="4">
        <f t="shared" si="271"/>
        <v>-0.21028793270785329</v>
      </c>
      <c r="BG94" s="4">
        <f t="shared" si="272"/>
        <v>-0.50072686157321966</v>
      </c>
      <c r="BH94" s="4">
        <f t="shared" si="273"/>
        <v>0.69907332141114775</v>
      </c>
      <c r="BI94" s="4">
        <f t="shared" si="274"/>
        <v>0.40564660068145297</v>
      </c>
      <c r="BJ94" s="4">
        <f t="shared" si="275"/>
        <v>0.35662181877127441</v>
      </c>
      <c r="BK94" s="4">
        <f t="shared" si="276"/>
        <v>0.9253246753246458</v>
      </c>
      <c r="BL94" s="4">
        <f t="shared" si="277"/>
        <v>1.1462705844365706</v>
      </c>
      <c r="BM94" s="4">
        <f t="shared" si="278"/>
        <v>1.9230769230769162</v>
      </c>
      <c r="BN94" s="4">
        <f t="shared" si="279"/>
        <v>2.4713293490550736</v>
      </c>
      <c r="BO94" s="4">
        <f t="shared" si="280"/>
        <v>2.2358050506675387</v>
      </c>
      <c r="BP94" s="4">
        <f t="shared" si="281"/>
        <v>1.5961691939345268</v>
      </c>
      <c r="BQ94" s="4">
        <f t="shared" si="282"/>
        <v>1.0306009196131338</v>
      </c>
      <c r="BR94" s="4">
        <f t="shared" si="283"/>
        <v>0.33102143757879343</v>
      </c>
      <c r="BS94" s="4">
        <f t="shared" si="284"/>
        <v>1.3215859030836885</v>
      </c>
      <c r="BT94" s="4">
        <f t="shared" si="285"/>
        <v>1.5239591516103879</v>
      </c>
      <c r="BU94" s="4">
        <f t="shared" si="286"/>
        <v>1.8518518518518601</v>
      </c>
      <c r="BV94" s="4">
        <f t="shared" si="287"/>
        <v>2.4980361351139235</v>
      </c>
      <c r="BW94" s="4">
        <f t="shared" si="288"/>
        <v>2.3136645962733127</v>
      </c>
      <c r="BX94" s="4">
        <f t="shared" si="289"/>
        <v>1.1915815536985397</v>
      </c>
      <c r="BY94" s="4">
        <f t="shared" si="290"/>
        <v>0.72419106317409554</v>
      </c>
      <c r="BZ94" s="4">
        <f t="shared" si="291"/>
        <v>-1.7014101778050184</v>
      </c>
      <c r="CA94" s="4">
        <f t="shared" si="292"/>
        <v>-5.3574138716041775</v>
      </c>
      <c r="CB94" s="4">
        <f t="shared" si="293"/>
        <v>-6.8053219146658517</v>
      </c>
      <c r="CC94" s="4">
        <f t="shared" si="294"/>
        <v>-7.5416857885880368</v>
      </c>
      <c r="CD94" s="4">
        <f t="shared" si="295"/>
        <v>-6.9390300951192803</v>
      </c>
      <c r="CE94" s="4">
        <f t="shared" si="296"/>
        <v>-5.4682488774855713</v>
      </c>
      <c r="CF94" s="4">
        <f t="shared" si="297"/>
        <v>-2.7896291434197473</v>
      </c>
      <c r="CG94" s="4">
        <f t="shared" si="298"/>
        <v>-2.2501654533421456</v>
      </c>
      <c r="CH94" s="4">
        <f t="shared" si="299"/>
        <v>-0.46916890080430651</v>
      </c>
      <c r="CI94" s="4">
        <f t="shared" si="300"/>
        <v>1.1026293469041271</v>
      </c>
      <c r="CJ94" s="4">
        <f t="shared" si="301"/>
        <v>1.1816340310601081</v>
      </c>
      <c r="CK94" s="4">
        <f t="shared" si="302"/>
        <v>1.5064319566689077</v>
      </c>
      <c r="CL94" s="4">
        <f t="shared" si="303"/>
        <v>0.94276094276095623</v>
      </c>
      <c r="CM94" s="4">
        <f t="shared" si="304"/>
        <v>1.0234899328859237</v>
      </c>
      <c r="CN94" s="4">
        <f t="shared" si="305"/>
        <v>1.401401401401392</v>
      </c>
      <c r="CO94" s="4">
        <f t="shared" si="306"/>
        <v>1.9343004835751021</v>
      </c>
      <c r="CP94" s="4">
        <f t="shared" si="307"/>
        <v>2.535023348899279</v>
      </c>
      <c r="CQ94" s="4">
        <f t="shared" si="308"/>
        <v>2.7736256435808126</v>
      </c>
      <c r="CR94" s="4">
        <f t="shared" si="309"/>
        <v>2.5008226390259791</v>
      </c>
      <c r="CS94" s="4">
        <f t="shared" si="310"/>
        <v>2.6828071323409253</v>
      </c>
      <c r="CT94" s="4">
        <f t="shared" si="311"/>
        <v>3.2368249837345209</v>
      </c>
      <c r="CU94" s="4">
        <f t="shared" si="312"/>
        <v>2.7472527472527597</v>
      </c>
      <c r="CV94" s="4">
        <f t="shared" si="313"/>
        <v>1.9422150882825173</v>
      </c>
      <c r="CW94" s="4">
        <f t="shared" si="314"/>
        <v>2.0869842281344475</v>
      </c>
      <c r="CX94" s="4">
        <f t="shared" si="315"/>
        <v>1.4022372774539216</v>
      </c>
      <c r="CY94" s="4">
        <f t="shared" si="316"/>
        <v>1.8087448883296497</v>
      </c>
      <c r="CZ94" s="4">
        <f t="shared" si="317"/>
        <v>2.5035427491733486</v>
      </c>
      <c r="DA94" s="4">
        <f t="shared" si="318"/>
        <v>2.2471910112359605</v>
      </c>
      <c r="DB94" s="4">
        <f t="shared" si="319"/>
        <v>1.8178993163455726</v>
      </c>
      <c r="DC94" s="4">
        <f t="shared" si="320"/>
        <v>1.1586590452649315</v>
      </c>
      <c r="DD94" s="4">
        <f t="shared" si="321"/>
        <v>1.228878648233489</v>
      </c>
      <c r="DE94" s="4">
        <f t="shared" si="322"/>
        <v>0.68681318681318437</v>
      </c>
      <c r="DF94" s="4">
        <f t="shared" si="323"/>
        <v>1.0682130321989725</v>
      </c>
      <c r="DG94" s="4">
        <f t="shared" si="324"/>
        <v>1.3744654856444827</v>
      </c>
      <c r="DH94" s="4">
        <f t="shared" si="325"/>
        <v>1.0622154779969861</v>
      </c>
      <c r="DI94" s="4">
        <f t="shared" si="326"/>
        <v>1.1217219948461477</v>
      </c>
      <c r="DJ94" s="4">
        <f t="shared" si="327"/>
        <v>0.67945040012080682</v>
      </c>
      <c r="DK94" s="4">
        <f t="shared" si="328"/>
        <v>0.76830370593552466</v>
      </c>
      <c r="DL94" s="4">
        <f t="shared" si="329"/>
        <v>0</v>
      </c>
      <c r="DM94" s="4">
        <f t="shared" si="330"/>
        <v>-0.17988307600059761</v>
      </c>
      <c r="DN94" s="4">
        <f t="shared" si="331"/>
        <v>-0.55488902219557046</v>
      </c>
      <c r="DO94" s="4">
        <f t="shared" si="332"/>
        <v>-5.9799671101790075E-2</v>
      </c>
      <c r="DP94" s="4">
        <f t="shared" si="333"/>
        <v>-0.72072072072071336</v>
      </c>
      <c r="DQ94" s="4">
        <f t="shared" si="334"/>
        <v>-1.3515542874305453</v>
      </c>
      <c r="DR94" s="4">
        <f t="shared" si="335"/>
        <v>-1.0556477152767307</v>
      </c>
      <c r="DS94" s="4">
        <f t="shared" si="336"/>
        <v>-2.0493642483171537</v>
      </c>
      <c r="DT94" s="4">
        <f t="shared" si="337"/>
        <v>-12.235329703569253</v>
      </c>
      <c r="DU94" s="4">
        <f t="shared" si="338"/>
        <v>-5.9521997259856736</v>
      </c>
      <c r="DV94" s="4">
        <f t="shared" si="339"/>
        <v>-3.978052126200271</v>
      </c>
      <c r="DW94" s="4">
        <f t="shared" si="340"/>
        <v>-2.6878436163713992</v>
      </c>
      <c r="DX94" s="4">
        <f t="shared" si="341"/>
        <v>11.683611924866423</v>
      </c>
      <c r="DY94" s="4">
        <f t="shared" si="342"/>
        <v>5.5843314988669457</v>
      </c>
      <c r="DZ94" s="4">
        <f t="shared" si="343"/>
        <v>4.4603174603174534</v>
      </c>
      <c r="EA94" s="4">
        <f t="shared" si="344"/>
        <v>-0.34526051475206598</v>
      </c>
      <c r="EB94" s="4">
        <f t="shared" si="345"/>
        <v>-1.9904335750655866</v>
      </c>
      <c r="EC94" s="4">
        <f t="shared" si="346"/>
        <v>-2.2229035719760981</v>
      </c>
      <c r="ED94" s="4">
        <f t="shared" si="347"/>
        <v>-3.7836195107126769</v>
      </c>
      <c r="EE94" s="4">
        <f t="shared" si="348"/>
        <v>1.1653543307086789</v>
      </c>
      <c r="EF94" s="4">
        <f t="shared" si="349"/>
        <v>0.94458438287152724</v>
      </c>
      <c r="EG94" s="4">
        <f t="shared" si="350"/>
        <v>-0.42333019755409484</v>
      </c>
      <c r="EH94" s="4">
        <f t="shared" si="351"/>
        <v>-0.44219835754895076</v>
      </c>
      <c r="EI94" s="4">
        <f t="shared" si="352"/>
        <v>-1.4788293897883054</v>
      </c>
      <c r="EJ94" s="4">
        <f t="shared" si="353"/>
        <v>-1.1540860885838944</v>
      </c>
      <c r="EK94" s="4">
        <f t="shared" si="354"/>
        <v>-0.61407652338213436</v>
      </c>
      <c r="EL94" s="4">
        <f t="shared" si="355"/>
        <v>-0.34898477157360164</v>
      </c>
      <c r="EM94" s="10">
        <f t="shared" si="356"/>
        <v>-0.14048032864591997</v>
      </c>
      <c r="EN94" s="10">
        <f t="shared" si="357"/>
        <v>-3.6525717892077481E-2</v>
      </c>
      <c r="EO94" s="10">
        <f t="shared" si="358"/>
        <v>0.28469581749048789</v>
      </c>
      <c r="EP94" s="10">
        <f t="shared" si="359"/>
        <v>0.81838586437439353</v>
      </c>
      <c r="EQ94" s="10">
        <f t="shared" si="360"/>
        <v>-8.1074551087645386E-2</v>
      </c>
      <c r="ER94" s="10">
        <f t="shared" si="361"/>
        <v>-0.12685289751620532</v>
      </c>
      <c r="ES94" s="10">
        <f t="shared" si="362"/>
        <v>0.35895904719929206</v>
      </c>
      <c r="ET94" s="10">
        <f t="shared" si="363"/>
        <v>0.36909021063058489</v>
      </c>
      <c r="EU94" s="10">
        <f t="shared" si="364"/>
        <v>0.75202078864795574</v>
      </c>
      <c r="EV94" s="10">
        <f t="shared" si="365"/>
        <v>0.80475399390105284</v>
      </c>
      <c r="EW94" s="10">
        <f t="shared" si="366"/>
        <v>0.48225224833817748</v>
      </c>
      <c r="EX94" s="10">
        <f t="shared" si="367"/>
        <v>0.23228716016441275</v>
      </c>
      <c r="EY94" s="10">
        <f t="shared" si="368"/>
        <v>-0.16922659813988217</v>
      </c>
      <c r="EZ94" s="10">
        <f t="shared" si="369"/>
        <v>-0.56561266867024562</v>
      </c>
      <c r="FA94" s="10">
        <f t="shared" si="370"/>
        <v>-0.72296143955004055</v>
      </c>
      <c r="FB94" s="10">
        <f t="shared" si="371"/>
        <v>-0.60762266279507093</v>
      </c>
      <c r="FC94" s="10">
        <f t="shared" si="372"/>
        <v>-0.44194411959743718</v>
      </c>
      <c r="FD94" s="10">
        <f t="shared" si="373"/>
        <v>-0.24818320622241874</v>
      </c>
      <c r="FE94" s="10">
        <f t="shared" si="374"/>
        <v>-0.1269176710962272</v>
      </c>
      <c r="FF94" s="10">
        <f t="shared" si="375"/>
        <v>4.7845847312100176E-3</v>
      </c>
      <c r="FG94" s="10">
        <f t="shared" si="376"/>
        <v>0.2346434496477201</v>
      </c>
      <c r="FH94" s="10">
        <f t="shared" si="377"/>
        <v>0.31433195332011277</v>
      </c>
      <c r="FI94" s="10">
        <f t="shared" si="378"/>
        <v>0.42432331996025141</v>
      </c>
      <c r="FJ94" s="10">
        <f t="shared" si="379"/>
        <v>0.40581758719724359</v>
      </c>
    </row>
    <row r="95" spans="2:166" x14ac:dyDescent="0.2">
      <c r="B95" t="str">
        <f t="shared" si="219"/>
        <v xml:space="preserve">   Transportation and public utilities</v>
      </c>
      <c r="C95" s="4"/>
      <c r="D95" s="4"/>
      <c r="E95" s="4"/>
      <c r="F95" s="4"/>
      <c r="G95" s="4">
        <f t="shared" si="220"/>
        <v>5.3097345132744111</v>
      </c>
      <c r="H95" s="4">
        <f t="shared" si="221"/>
        <v>4.4408920985006262E-13</v>
      </c>
      <c r="I95" s="4">
        <f t="shared" si="222"/>
        <v>1.5644555694616535</v>
      </c>
      <c r="J95" s="4">
        <f t="shared" si="223"/>
        <v>2.4262295081967533</v>
      </c>
      <c r="K95" s="4">
        <f t="shared" si="224"/>
        <v>-2.3270846800259259</v>
      </c>
      <c r="L95" s="4">
        <f t="shared" si="225"/>
        <v>-1.1568123393317697</v>
      </c>
      <c r="M95" s="4">
        <f t="shared" si="226"/>
        <v>-4.1897720271102283</v>
      </c>
      <c r="N95" s="4">
        <f t="shared" si="227"/>
        <v>-3.5211267605633867</v>
      </c>
      <c r="O95" s="4">
        <f t="shared" si="228"/>
        <v>-0.79417604235605399</v>
      </c>
      <c r="P95" s="4">
        <f t="shared" si="229"/>
        <v>-2.7958387516255234</v>
      </c>
      <c r="Q95" s="4">
        <f t="shared" si="230"/>
        <v>-6.4308681672131662E-2</v>
      </c>
      <c r="R95" s="4">
        <f t="shared" si="231"/>
        <v>-4.6449900464498146</v>
      </c>
      <c r="S95" s="4">
        <f t="shared" si="232"/>
        <v>-1.400933955970407</v>
      </c>
      <c r="T95" s="4">
        <f t="shared" si="233"/>
        <v>0.66889632107027808</v>
      </c>
      <c r="U95" s="4">
        <f t="shared" si="234"/>
        <v>-0.83655083655073126</v>
      </c>
      <c r="V95" s="4">
        <f t="shared" si="235"/>
        <v>5.4975643702154464</v>
      </c>
      <c r="W95" s="4">
        <f t="shared" si="236"/>
        <v>-6.7658998647190938E-2</v>
      </c>
      <c r="X95" s="4">
        <f t="shared" si="237"/>
        <v>0.33222591362136455</v>
      </c>
      <c r="Y95" s="4">
        <f t="shared" si="238"/>
        <v>1.4925373134327291</v>
      </c>
      <c r="Z95" s="4">
        <f t="shared" si="239"/>
        <v>0.92348284960448446</v>
      </c>
      <c r="AA95" s="4">
        <f t="shared" si="240"/>
        <v>4.5362220717674484</v>
      </c>
      <c r="AB95" s="4">
        <f t="shared" si="241"/>
        <v>0.46357615894025983</v>
      </c>
      <c r="AC95" s="4">
        <f t="shared" si="242"/>
        <v>3.3248081841434018</v>
      </c>
      <c r="AD95" s="4">
        <f t="shared" si="243"/>
        <v>6.3398692810456181</v>
      </c>
      <c r="AE95" s="4">
        <f t="shared" si="244"/>
        <v>4.2746113989636791</v>
      </c>
      <c r="AF95" s="4">
        <f t="shared" si="245"/>
        <v>9.3605800922870408</v>
      </c>
      <c r="AG95" s="4">
        <f t="shared" si="246"/>
        <v>0.55693069306916865</v>
      </c>
      <c r="AH95" s="4">
        <f t="shared" si="247"/>
        <v>-5.0399508297481077</v>
      </c>
      <c r="AI95" s="4">
        <f t="shared" si="248"/>
        <v>3.3540372670807006</v>
      </c>
      <c r="AJ95" s="4">
        <f t="shared" si="249"/>
        <v>3.3152501506931831</v>
      </c>
      <c r="AK95" s="4">
        <f t="shared" si="250"/>
        <v>5.7230769230769862</v>
      </c>
      <c r="AL95" s="4">
        <f t="shared" si="251"/>
        <v>10.420711974110365</v>
      </c>
      <c r="AM95" s="4">
        <f t="shared" si="252"/>
        <v>2.7043269230769162</v>
      </c>
      <c r="AN95" s="4">
        <f t="shared" si="253"/>
        <v>0.23337222870525309</v>
      </c>
      <c r="AO95" s="4">
        <f t="shared" si="254"/>
        <v>-0.8149010477297991</v>
      </c>
      <c r="AP95" s="4">
        <f t="shared" si="255"/>
        <v>1.641266119577911</v>
      </c>
      <c r="AQ95" s="4">
        <f t="shared" si="256"/>
        <v>-1.5798712697486783</v>
      </c>
      <c r="AR95" s="4">
        <f t="shared" si="257"/>
        <v>-0.81490104773010996</v>
      </c>
      <c r="AS95" s="4">
        <f t="shared" si="258"/>
        <v>-0.99765258215956942</v>
      </c>
      <c r="AT95" s="4">
        <f t="shared" si="259"/>
        <v>-1.0380622837372511</v>
      </c>
      <c r="AU95" s="4">
        <f t="shared" si="260"/>
        <v>0.83234244946539526</v>
      </c>
      <c r="AV95" s="4">
        <f t="shared" si="261"/>
        <v>-1.4671361502346603</v>
      </c>
      <c r="AW95" s="4">
        <f t="shared" si="262"/>
        <v>-3.3195020746890846</v>
      </c>
      <c r="AX95" s="4">
        <f t="shared" si="263"/>
        <v>-8.0419580419579084</v>
      </c>
      <c r="AY95" s="4">
        <f t="shared" si="264"/>
        <v>-8.4316037735848397</v>
      </c>
      <c r="AZ95" s="4">
        <f t="shared" si="265"/>
        <v>-8.1000595592613518</v>
      </c>
      <c r="BA95" s="4">
        <f t="shared" si="266"/>
        <v>-4.5984058859590116</v>
      </c>
      <c r="BB95" s="4">
        <f t="shared" si="267"/>
        <v>-2.0278833967051768</v>
      </c>
      <c r="BC95" s="4">
        <f t="shared" si="268"/>
        <v>-1.5453960077275064</v>
      </c>
      <c r="BD95" s="4">
        <f t="shared" si="269"/>
        <v>-2.0738820479583198</v>
      </c>
      <c r="BE95" s="4">
        <f t="shared" si="270"/>
        <v>-2.5064267352189473</v>
      </c>
      <c r="BF95" s="4">
        <f t="shared" si="271"/>
        <v>-2.0051746442429796</v>
      </c>
      <c r="BG95" s="4">
        <f t="shared" si="272"/>
        <v>-1.9620667102678513</v>
      </c>
      <c r="BH95" s="4">
        <f t="shared" si="273"/>
        <v>0.13236267372596089</v>
      </c>
      <c r="BI95" s="4">
        <f t="shared" si="274"/>
        <v>0.85695451549083757</v>
      </c>
      <c r="BJ95" s="4">
        <f t="shared" si="275"/>
        <v>1.782178217822028</v>
      </c>
      <c r="BK95" s="4">
        <f t="shared" si="276"/>
        <v>1.0673782521677611</v>
      </c>
      <c r="BL95" s="4">
        <f t="shared" si="277"/>
        <v>-1.7184401850631192</v>
      </c>
      <c r="BM95" s="4">
        <f t="shared" si="278"/>
        <v>-1.7647058823526685</v>
      </c>
      <c r="BN95" s="4">
        <f t="shared" si="279"/>
        <v>-2.0752269779508059</v>
      </c>
      <c r="BO95" s="4">
        <f t="shared" si="280"/>
        <v>-0.33003300329988994</v>
      </c>
      <c r="BP95" s="4">
        <f t="shared" si="281"/>
        <v>1.0087424344316309</v>
      </c>
      <c r="BQ95" s="4">
        <f t="shared" si="282"/>
        <v>2.1956087824351211</v>
      </c>
      <c r="BR95" s="4">
        <f t="shared" si="283"/>
        <v>1.324503311258618</v>
      </c>
      <c r="BS95" s="4">
        <f t="shared" si="284"/>
        <v>1.7218543046358503</v>
      </c>
      <c r="BT95" s="4">
        <f t="shared" si="285"/>
        <v>2.3968042609855633</v>
      </c>
      <c r="BU95" s="4">
        <f t="shared" si="286"/>
        <v>2.7994791666663632</v>
      </c>
      <c r="BV95" s="4">
        <f t="shared" si="287"/>
        <v>2.5490196078426175</v>
      </c>
      <c r="BW95" s="4">
        <f t="shared" si="288"/>
        <v>0.91145833333325932</v>
      </c>
      <c r="BX95" s="4">
        <f t="shared" si="289"/>
        <v>6.5019505851249271E-2</v>
      </c>
      <c r="BY95" s="4">
        <f t="shared" si="290"/>
        <v>-1.5199493350219528</v>
      </c>
      <c r="BZ95" s="4">
        <f t="shared" si="291"/>
        <v>-3.314212874442235</v>
      </c>
      <c r="CA95" s="4">
        <f t="shared" si="292"/>
        <v>-4.258064516129445</v>
      </c>
      <c r="CB95" s="4">
        <f t="shared" si="293"/>
        <v>-7.7322936972055274</v>
      </c>
      <c r="CC95" s="4">
        <f t="shared" si="294"/>
        <v>-8.1028938906751229</v>
      </c>
      <c r="CD95" s="4">
        <f t="shared" si="295"/>
        <v>-7.0533948582727763</v>
      </c>
      <c r="CE95" s="4">
        <f t="shared" si="296"/>
        <v>-6.5363881401615531</v>
      </c>
      <c r="CF95" s="4">
        <f t="shared" si="297"/>
        <v>-3.1690140845074488</v>
      </c>
      <c r="CG95" s="4">
        <f t="shared" si="298"/>
        <v>-1.3995801259622187</v>
      </c>
      <c r="CH95" s="4">
        <f t="shared" si="299"/>
        <v>0.6382978723399324</v>
      </c>
      <c r="CI95" s="4">
        <f t="shared" si="300"/>
        <v>2.6676279740447617</v>
      </c>
      <c r="CJ95" s="4">
        <f t="shared" si="301"/>
        <v>3.8545454545455993</v>
      </c>
      <c r="CK95" s="4">
        <f t="shared" si="302"/>
        <v>3.2647267565647287</v>
      </c>
      <c r="CL95" s="4">
        <f t="shared" si="303"/>
        <v>2.396053558845157</v>
      </c>
      <c r="CM95" s="4">
        <f t="shared" si="304"/>
        <v>2.1769662921344191</v>
      </c>
      <c r="CN95" s="4">
        <f t="shared" si="305"/>
        <v>2.2408963585432762</v>
      </c>
      <c r="CO95" s="4">
        <f t="shared" si="306"/>
        <v>0.20618556701050839</v>
      </c>
      <c r="CP95" s="4">
        <f t="shared" si="307"/>
        <v>1.1699931176871514</v>
      </c>
      <c r="CQ95" s="4">
        <f t="shared" si="308"/>
        <v>0.6872852233679394</v>
      </c>
      <c r="CR95" s="4">
        <f t="shared" si="309"/>
        <v>1.3698630136991241</v>
      </c>
      <c r="CS95" s="4">
        <f t="shared" si="310"/>
        <v>2.4691358024685917</v>
      </c>
      <c r="CT95" s="4">
        <f t="shared" si="311"/>
        <v>3.7414965986393822</v>
      </c>
      <c r="CU95" s="4">
        <f t="shared" si="312"/>
        <v>6.757679180887588</v>
      </c>
      <c r="CV95" s="4">
        <f t="shared" si="313"/>
        <v>7.5000000000002176</v>
      </c>
      <c r="CW95" s="4">
        <f t="shared" si="314"/>
        <v>7.2958500669347393</v>
      </c>
      <c r="CX95" s="4">
        <f t="shared" si="315"/>
        <v>7.4754098360655608</v>
      </c>
      <c r="CY95" s="4">
        <f t="shared" si="316"/>
        <v>6.7774936061384627</v>
      </c>
      <c r="CZ95" s="4">
        <f t="shared" si="317"/>
        <v>5.0282840980512056</v>
      </c>
      <c r="DA95" s="4">
        <f t="shared" si="318"/>
        <v>4.8658764815971534</v>
      </c>
      <c r="DB95" s="4">
        <f t="shared" si="319"/>
        <v>5.8572300183041826</v>
      </c>
      <c r="DC95" s="4">
        <f t="shared" si="320"/>
        <v>4.5508982035929124</v>
      </c>
      <c r="DD95" s="4">
        <f t="shared" si="321"/>
        <v>5.6253740275288289</v>
      </c>
      <c r="DE95" s="4">
        <f t="shared" si="322"/>
        <v>6.067816775728696</v>
      </c>
      <c r="DF95" s="4">
        <f t="shared" si="323"/>
        <v>5.0720461095100644</v>
      </c>
      <c r="DG95" s="4">
        <f t="shared" si="324"/>
        <v>6.0137457044670883</v>
      </c>
      <c r="DH95" s="4">
        <f t="shared" si="325"/>
        <v>5.9490084985829528</v>
      </c>
      <c r="DI95" s="4">
        <f t="shared" si="326"/>
        <v>5.72069545709466</v>
      </c>
      <c r="DJ95" s="4">
        <f t="shared" si="327"/>
        <v>6.3082830499173292</v>
      </c>
      <c r="DK95" s="4">
        <f t="shared" si="328"/>
        <v>5.132360886007592</v>
      </c>
      <c r="DL95" s="4">
        <f t="shared" si="329"/>
        <v>3.5294117647059808</v>
      </c>
      <c r="DM95" s="4">
        <f t="shared" si="330"/>
        <v>2.3872679045091827</v>
      </c>
      <c r="DN95" s="4">
        <f t="shared" si="331"/>
        <v>2.3735810113521438</v>
      </c>
      <c r="DO95" s="4">
        <f t="shared" si="332"/>
        <v>1.9527235354568795</v>
      </c>
      <c r="DP95" s="4">
        <f t="shared" si="333"/>
        <v>3.0991735537189369</v>
      </c>
      <c r="DQ95" s="4">
        <f t="shared" si="334"/>
        <v>4.9222797927463979</v>
      </c>
      <c r="DR95" s="4">
        <f t="shared" si="335"/>
        <v>3.8810483870965307</v>
      </c>
      <c r="DS95" s="4">
        <f t="shared" si="336"/>
        <v>3.8810483870968859</v>
      </c>
      <c r="DT95" s="4">
        <f t="shared" si="337"/>
        <v>-6.312625250500381</v>
      </c>
      <c r="DU95" s="4">
        <f t="shared" si="338"/>
        <v>-6.4691358024693173</v>
      </c>
      <c r="DV95" s="4">
        <f t="shared" si="339"/>
        <v>-5.1431344007765283</v>
      </c>
      <c r="DW95" s="4">
        <f t="shared" si="340"/>
        <v>-5.6768558951961641</v>
      </c>
      <c r="DX95" s="4">
        <f t="shared" si="341"/>
        <v>2.0320855614968991</v>
      </c>
      <c r="DY95" s="4">
        <f t="shared" si="342"/>
        <v>3.6958817317847892</v>
      </c>
      <c r="DZ95" s="4">
        <f t="shared" si="343"/>
        <v>5.4731457800513361</v>
      </c>
      <c r="EA95" s="4">
        <f t="shared" si="344"/>
        <v>9.2592592592587231</v>
      </c>
      <c r="EB95" s="4">
        <f t="shared" si="345"/>
        <v>11.687631027253387</v>
      </c>
      <c r="EC95" s="4">
        <f t="shared" si="346"/>
        <v>11.35437881873742</v>
      </c>
      <c r="ED95" s="4">
        <f t="shared" si="347"/>
        <v>6.8380213385065947</v>
      </c>
      <c r="EE95" s="4">
        <f t="shared" si="348"/>
        <v>2.5894538606406003</v>
      </c>
      <c r="EF95" s="4">
        <f t="shared" si="349"/>
        <v>1.2670107930553787</v>
      </c>
      <c r="EG95" s="4">
        <f t="shared" si="350"/>
        <v>-0.68587105624137168</v>
      </c>
      <c r="EH95" s="4">
        <f t="shared" si="351"/>
        <v>-0.4993191103042971</v>
      </c>
      <c r="EI95" s="4">
        <f t="shared" si="352"/>
        <v>-1.1014226709496588</v>
      </c>
      <c r="EJ95" s="4">
        <f t="shared" si="353"/>
        <v>0.23169601482804225</v>
      </c>
      <c r="EK95" s="4">
        <f t="shared" si="354"/>
        <v>1.381215469613073</v>
      </c>
      <c r="EL95" s="4">
        <f t="shared" si="355"/>
        <v>0.41058394160600198</v>
      </c>
      <c r="EM95" s="10">
        <f t="shared" si="356"/>
        <v>1.912199535962511</v>
      </c>
      <c r="EN95" s="10">
        <f t="shared" si="357"/>
        <v>1.8581137309294782</v>
      </c>
      <c r="EO95" s="10">
        <f t="shared" si="358"/>
        <v>0.27307901907354104</v>
      </c>
      <c r="EP95" s="10">
        <f t="shared" si="359"/>
        <v>0.35719672875953457</v>
      </c>
      <c r="EQ95" s="10">
        <f t="shared" si="360"/>
        <v>0.85844331950539754</v>
      </c>
      <c r="ER95" s="10">
        <f t="shared" si="361"/>
        <v>0.58019027855507055</v>
      </c>
      <c r="ES95" s="10">
        <f t="shared" si="362"/>
        <v>-0.12124927514021167</v>
      </c>
      <c r="ET95" s="10">
        <f t="shared" si="363"/>
        <v>-0.29637887275796304</v>
      </c>
      <c r="EU95" s="10">
        <f t="shared" si="364"/>
        <v>-0.57737910705939477</v>
      </c>
      <c r="EV95" s="10">
        <f t="shared" si="365"/>
        <v>-0.75420570199006276</v>
      </c>
      <c r="EW95" s="10">
        <f t="shared" si="366"/>
        <v>-0.37757511780518449</v>
      </c>
      <c r="EX95" s="10">
        <f t="shared" si="367"/>
        <v>-8.1105552869742414E-2</v>
      </c>
      <c r="EY95" s="10">
        <f t="shared" si="368"/>
        <v>0.22929049902016274</v>
      </c>
      <c r="EZ95" s="10">
        <f t="shared" si="369"/>
        <v>0.6767956159085653</v>
      </c>
      <c r="FA95" s="10">
        <f t="shared" si="370"/>
        <v>1.1801134014368442</v>
      </c>
      <c r="FB95" s="10">
        <f t="shared" si="371"/>
        <v>1.5397751386246217</v>
      </c>
      <c r="FC95" s="10">
        <f t="shared" si="372"/>
        <v>1.7963673074523623</v>
      </c>
      <c r="FD95" s="10">
        <f t="shared" si="373"/>
        <v>2.0454349606340294</v>
      </c>
      <c r="FE95" s="10">
        <f t="shared" si="374"/>
        <v>2.2198070983947105</v>
      </c>
      <c r="FF95" s="10">
        <f t="shared" si="375"/>
        <v>2.2809756283564964</v>
      </c>
      <c r="FG95" s="10">
        <f t="shared" si="376"/>
        <v>2.3132320682091034</v>
      </c>
      <c r="FH95" s="10">
        <f t="shared" si="377"/>
        <v>2.3112822808153632</v>
      </c>
      <c r="FI95" s="10">
        <f t="shared" si="378"/>
        <v>2.2649968558030142</v>
      </c>
      <c r="FJ95" s="10">
        <f t="shared" si="379"/>
        <v>2.2080804376097607</v>
      </c>
    </row>
    <row r="96" spans="2:166" x14ac:dyDescent="0.2">
      <c r="B96" t="str">
        <f t="shared" si="219"/>
        <v xml:space="preserve">   Information</v>
      </c>
      <c r="C96" s="4"/>
      <c r="D96" s="4"/>
      <c r="E96" s="4"/>
      <c r="F96" s="4"/>
      <c r="G96" s="4">
        <f t="shared" si="220"/>
        <v>1.5756302521008347</v>
      </c>
      <c r="H96" s="4">
        <f t="shared" si="221"/>
        <v>4.3340380549682811</v>
      </c>
      <c r="I96" s="4">
        <f t="shared" si="222"/>
        <v>4.4698544698544618</v>
      </c>
      <c r="J96" s="4">
        <f t="shared" si="223"/>
        <v>8.342133051742362</v>
      </c>
      <c r="K96" s="4">
        <f t="shared" si="224"/>
        <v>7.6525336091003204</v>
      </c>
      <c r="L96" s="4">
        <f t="shared" si="225"/>
        <v>5.9777102330293985</v>
      </c>
      <c r="M96" s="4">
        <f t="shared" si="226"/>
        <v>5.4726368159204064</v>
      </c>
      <c r="N96" s="4">
        <f t="shared" si="227"/>
        <v>5.4580896686159841</v>
      </c>
      <c r="O96" s="4">
        <f t="shared" si="228"/>
        <v>6.2439961575408098</v>
      </c>
      <c r="P96" s="4">
        <f t="shared" si="229"/>
        <v>8.0305927342256176</v>
      </c>
      <c r="Q96" s="4">
        <f t="shared" si="230"/>
        <v>10.377358490566024</v>
      </c>
      <c r="R96" s="4">
        <f t="shared" si="231"/>
        <v>6.8391866913123822</v>
      </c>
      <c r="S96" s="4">
        <f t="shared" si="232"/>
        <v>6.509945750452073</v>
      </c>
      <c r="T96" s="4">
        <f t="shared" si="233"/>
        <v>5.8407079646017879</v>
      </c>
      <c r="U96" s="4">
        <f t="shared" si="234"/>
        <v>2.9059829059828957</v>
      </c>
      <c r="V96" s="4">
        <f t="shared" si="235"/>
        <v>11.072664359861562</v>
      </c>
      <c r="W96" s="4">
        <f t="shared" si="236"/>
        <v>10.780984719864172</v>
      </c>
      <c r="X96" s="4">
        <f t="shared" si="237"/>
        <v>13.210702341137125</v>
      </c>
      <c r="Y96" s="4">
        <f t="shared" si="238"/>
        <v>16.112956810631228</v>
      </c>
      <c r="Z96" s="4">
        <f t="shared" si="239"/>
        <v>13.084112149532711</v>
      </c>
      <c r="AA96" s="4">
        <f t="shared" si="240"/>
        <v>12.796934865900367</v>
      </c>
      <c r="AB96" s="4">
        <f t="shared" si="241"/>
        <v>11.373707533234857</v>
      </c>
      <c r="AC96" s="4">
        <f t="shared" si="242"/>
        <v>7.1530758226037161</v>
      </c>
      <c r="AD96" s="4">
        <f t="shared" si="243"/>
        <v>4.8209366391184671</v>
      </c>
      <c r="AE96" s="4">
        <f t="shared" si="244"/>
        <v>5.7065217391304213</v>
      </c>
      <c r="AF96" s="4">
        <f t="shared" si="245"/>
        <v>5.3050397877984157</v>
      </c>
      <c r="AG96" s="4">
        <f t="shared" si="246"/>
        <v>9.6128170894526086</v>
      </c>
      <c r="AH96" s="4">
        <f t="shared" si="247"/>
        <v>8.5413929040735859</v>
      </c>
      <c r="AI96" s="4">
        <f t="shared" si="248"/>
        <v>7.96915167095118</v>
      </c>
      <c r="AJ96" s="4">
        <f t="shared" si="249"/>
        <v>6.4231738035264385</v>
      </c>
      <c r="AK96" s="4">
        <f t="shared" si="250"/>
        <v>5.7856272838002321</v>
      </c>
      <c r="AL96" s="4">
        <f t="shared" si="251"/>
        <v>7.0217917675544861</v>
      </c>
      <c r="AM96" s="4">
        <f t="shared" si="252"/>
        <v>10.297619047619055</v>
      </c>
      <c r="AN96" s="4">
        <f t="shared" si="253"/>
        <v>11.005917159763312</v>
      </c>
      <c r="AO96" s="4">
        <f t="shared" si="254"/>
        <v>14.738054116292476</v>
      </c>
      <c r="AP96" s="4">
        <f t="shared" si="255"/>
        <v>13.574660633484182</v>
      </c>
      <c r="AQ96" s="4">
        <f t="shared" si="256"/>
        <v>15.70426335671884</v>
      </c>
      <c r="AR96" s="4">
        <f t="shared" si="257"/>
        <v>18.763326226012779</v>
      </c>
      <c r="AS96" s="4">
        <f t="shared" si="258"/>
        <v>17.210235825388875</v>
      </c>
      <c r="AT96" s="4">
        <f t="shared" si="259"/>
        <v>18.177290836653381</v>
      </c>
      <c r="AU96" s="4">
        <f t="shared" si="260"/>
        <v>10.68097014925371</v>
      </c>
      <c r="AV96" s="4">
        <f t="shared" si="261"/>
        <v>4.3536804308797139</v>
      </c>
      <c r="AW96" s="4">
        <f t="shared" si="262"/>
        <v>-2.5256849315068663</v>
      </c>
      <c r="AX96" s="4">
        <f t="shared" si="263"/>
        <v>-5.0147492625368777</v>
      </c>
      <c r="AY96" s="4">
        <f t="shared" si="264"/>
        <v>-6.8689422671723621</v>
      </c>
      <c r="AZ96" s="4">
        <f t="shared" si="265"/>
        <v>-5.6774193548386975</v>
      </c>
      <c r="BA96" s="4">
        <f t="shared" si="266"/>
        <v>-4.2160737812911631</v>
      </c>
      <c r="BB96" s="4">
        <f t="shared" si="267"/>
        <v>-3.4605146406388565</v>
      </c>
      <c r="BC96" s="4">
        <f t="shared" si="268"/>
        <v>-2.4434389140271295</v>
      </c>
      <c r="BD96" s="4">
        <f t="shared" si="269"/>
        <v>-2.4623803009576117</v>
      </c>
      <c r="BE96" s="4">
        <f t="shared" si="270"/>
        <v>-1.5130674002751143</v>
      </c>
      <c r="BF96" s="4">
        <f t="shared" si="271"/>
        <v>-0.59742647058822484</v>
      </c>
      <c r="BG96" s="4">
        <f t="shared" si="272"/>
        <v>0.74211502782930427</v>
      </c>
      <c r="BH96" s="4">
        <f t="shared" si="273"/>
        <v>2.0102851799906452</v>
      </c>
      <c r="BI96" s="4">
        <f t="shared" si="274"/>
        <v>1.2569832402234749</v>
      </c>
      <c r="BJ96" s="4">
        <f t="shared" si="275"/>
        <v>1.4331946370781168</v>
      </c>
      <c r="BK96" s="4">
        <f t="shared" si="276"/>
        <v>2.0257826887661201</v>
      </c>
      <c r="BL96" s="4">
        <f t="shared" si="277"/>
        <v>1.9248395967002674</v>
      </c>
      <c r="BM96" s="4">
        <f t="shared" si="278"/>
        <v>2.6206896551724146</v>
      </c>
      <c r="BN96" s="4">
        <f t="shared" si="279"/>
        <v>2.1877848678213407</v>
      </c>
      <c r="BO96" s="4">
        <f t="shared" si="280"/>
        <v>1.8953068592057587</v>
      </c>
      <c r="BP96" s="4">
        <f t="shared" si="281"/>
        <v>4.0467625899280879</v>
      </c>
      <c r="BQ96" s="4">
        <f t="shared" si="282"/>
        <v>6.0035842293906683</v>
      </c>
      <c r="BR96" s="4">
        <f t="shared" si="283"/>
        <v>6.7796610169491567</v>
      </c>
      <c r="BS96" s="4">
        <f t="shared" si="284"/>
        <v>7.2187776793622538</v>
      </c>
      <c r="BT96" s="4">
        <f t="shared" si="285"/>
        <v>5.8340535868625532</v>
      </c>
      <c r="BU96" s="4">
        <f t="shared" si="286"/>
        <v>3.677092138630611</v>
      </c>
      <c r="BV96" s="4">
        <f t="shared" si="287"/>
        <v>3.2581453634085156</v>
      </c>
      <c r="BW96" s="4">
        <f t="shared" si="288"/>
        <v>3.6348616274266776</v>
      </c>
      <c r="BX96" s="4">
        <f t="shared" si="289"/>
        <v>3.7566353613720072</v>
      </c>
      <c r="BY96" s="4">
        <f t="shared" si="290"/>
        <v>5.3811659192825045</v>
      </c>
      <c r="BZ96" s="4">
        <f t="shared" si="291"/>
        <v>5.3802588996763712</v>
      </c>
      <c r="CA96" s="4">
        <f t="shared" si="292"/>
        <v>3.5472299721004408</v>
      </c>
      <c r="CB96" s="4">
        <f t="shared" si="293"/>
        <v>0.82644628099173278</v>
      </c>
      <c r="CC96" s="4">
        <f t="shared" si="294"/>
        <v>-2.0502901353965042</v>
      </c>
      <c r="CD96" s="4">
        <f t="shared" si="295"/>
        <v>-2.9174664107485593</v>
      </c>
      <c r="CE96" s="4">
        <f t="shared" si="296"/>
        <v>-2.38645111624326</v>
      </c>
      <c r="CF96" s="4">
        <f t="shared" si="297"/>
        <v>-1.053864168618257</v>
      </c>
      <c r="CG96" s="4">
        <f t="shared" si="298"/>
        <v>0.27646129541865072</v>
      </c>
      <c r="CH96" s="4">
        <f t="shared" si="299"/>
        <v>1.3444049031237748</v>
      </c>
      <c r="CI96" s="4">
        <f t="shared" si="300"/>
        <v>0.90694006309148811</v>
      </c>
      <c r="CJ96" s="4">
        <f t="shared" si="301"/>
        <v>1.3412228796844339</v>
      </c>
      <c r="CK96" s="4">
        <f t="shared" si="302"/>
        <v>1.8905080740448943</v>
      </c>
      <c r="CL96" s="4">
        <f t="shared" si="303"/>
        <v>1.2485368708544664</v>
      </c>
      <c r="CM96" s="4">
        <f t="shared" si="304"/>
        <v>2.0320437670965141</v>
      </c>
      <c r="CN96" s="4">
        <f t="shared" si="305"/>
        <v>1.8684312962242045</v>
      </c>
      <c r="CO96" s="4">
        <f t="shared" si="306"/>
        <v>0.30923850019326515</v>
      </c>
      <c r="CP96" s="4">
        <f t="shared" si="307"/>
        <v>0.26974951830442961</v>
      </c>
      <c r="CQ96" s="4">
        <f t="shared" si="308"/>
        <v>0.22979701263883268</v>
      </c>
      <c r="CR96" s="4">
        <f t="shared" si="309"/>
        <v>0.57317539166985565</v>
      </c>
      <c r="CS96" s="4">
        <f t="shared" si="310"/>
        <v>2.0809248554913173</v>
      </c>
      <c r="CT96" s="4">
        <f t="shared" si="311"/>
        <v>2.997694081475788</v>
      </c>
      <c r="CU96" s="4">
        <f t="shared" si="312"/>
        <v>3.3626289644631102</v>
      </c>
      <c r="CV96" s="4">
        <f t="shared" si="313"/>
        <v>3.7993920972644313</v>
      </c>
      <c r="CW96" s="4">
        <f t="shared" si="314"/>
        <v>5.0207625519064214</v>
      </c>
      <c r="CX96" s="4">
        <f t="shared" si="315"/>
        <v>3.656716417910455</v>
      </c>
      <c r="CY96" s="4">
        <f t="shared" si="316"/>
        <v>2.476894639556404</v>
      </c>
      <c r="CZ96" s="4">
        <f t="shared" si="317"/>
        <v>2.5988286969253371</v>
      </c>
      <c r="DA96" s="4">
        <f t="shared" si="318"/>
        <v>2.9115744069014626</v>
      </c>
      <c r="DB96" s="4">
        <f t="shared" si="319"/>
        <v>5.1835853131749543</v>
      </c>
      <c r="DC96" s="4">
        <f t="shared" si="320"/>
        <v>7.0707070707070718</v>
      </c>
      <c r="DD96" s="4">
        <f t="shared" si="321"/>
        <v>8.2411701748126944</v>
      </c>
      <c r="DE96" s="4">
        <f t="shared" si="322"/>
        <v>8.312958435207829</v>
      </c>
      <c r="DF96" s="4">
        <f t="shared" si="323"/>
        <v>7.9739904175222476</v>
      </c>
      <c r="DG96" s="4">
        <f t="shared" si="324"/>
        <v>7.7830188679245182</v>
      </c>
      <c r="DH96" s="4">
        <f t="shared" si="325"/>
        <v>6.7237969676994025</v>
      </c>
      <c r="DI96" s="4">
        <f t="shared" si="326"/>
        <v>5.611093195743333</v>
      </c>
      <c r="DJ96" s="4">
        <f t="shared" si="327"/>
        <v>5.0713153724247118</v>
      </c>
      <c r="DK96" s="4">
        <f t="shared" si="328"/>
        <v>4.845264145045336</v>
      </c>
      <c r="DL96" s="4">
        <f t="shared" si="329"/>
        <v>6.6707844348363299</v>
      </c>
      <c r="DM96" s="4">
        <f t="shared" si="330"/>
        <v>8.2137404580152626</v>
      </c>
      <c r="DN96" s="4">
        <f t="shared" si="331"/>
        <v>8.5972850678732939</v>
      </c>
      <c r="DO96" s="4">
        <f t="shared" si="332"/>
        <v>9.5706618962432941</v>
      </c>
      <c r="DP96" s="4">
        <f t="shared" si="333"/>
        <v>8.5408222350897169</v>
      </c>
      <c r="DQ96" s="4">
        <f t="shared" si="334"/>
        <v>8.6343115124153371</v>
      </c>
      <c r="DR96" s="4">
        <f t="shared" si="335"/>
        <v>7.3888888888888893</v>
      </c>
      <c r="DS96" s="4">
        <f t="shared" si="336"/>
        <v>6.8027210884353817</v>
      </c>
      <c r="DT96" s="4">
        <f t="shared" si="337"/>
        <v>4.6145638837023384</v>
      </c>
      <c r="DU96" s="4">
        <f t="shared" si="338"/>
        <v>2.0779220779221008</v>
      </c>
      <c r="DV96" s="4">
        <f t="shared" si="339"/>
        <v>3.6989136057940852</v>
      </c>
      <c r="DW96" s="4">
        <f t="shared" si="340"/>
        <v>2.5732484076433026</v>
      </c>
      <c r="DX96" s="4">
        <f t="shared" si="341"/>
        <v>3.9010708822029727</v>
      </c>
      <c r="DY96" s="4">
        <f t="shared" si="342"/>
        <v>5.1145038167938806</v>
      </c>
      <c r="DZ96" s="4">
        <f t="shared" si="343"/>
        <v>6.5352955849339089</v>
      </c>
      <c r="EA96" s="4">
        <f t="shared" si="344"/>
        <v>6.3089915548931952</v>
      </c>
      <c r="EB96" s="4">
        <f t="shared" si="345"/>
        <v>7.5828220858895623</v>
      </c>
      <c r="EC96" s="4">
        <f t="shared" si="346"/>
        <v>5.6644880174292034</v>
      </c>
      <c r="ED96" s="4">
        <f t="shared" si="347"/>
        <v>1.7794427534535195</v>
      </c>
      <c r="EE96" s="4">
        <f t="shared" si="348"/>
        <v>0.44392523364484848</v>
      </c>
      <c r="EF96" s="4">
        <f t="shared" si="349"/>
        <v>-4.014598540145986</v>
      </c>
      <c r="EG96" s="4">
        <f t="shared" si="350"/>
        <v>-6.0022909507445483</v>
      </c>
      <c r="EH96" s="4">
        <f t="shared" si="351"/>
        <v>-7.3844030365769591</v>
      </c>
      <c r="EI96" s="4">
        <f t="shared" si="352"/>
        <v>-6.6992323796231652</v>
      </c>
      <c r="EJ96" s="4">
        <f t="shared" si="353"/>
        <v>-4.8241444866920062</v>
      </c>
      <c r="EK96" s="4">
        <f t="shared" si="354"/>
        <v>-2.5103582744333441</v>
      </c>
      <c r="EL96" s="4">
        <f t="shared" si="355"/>
        <v>0.52160953800299836</v>
      </c>
      <c r="EM96" s="10">
        <f t="shared" si="356"/>
        <v>1.4427823485415159</v>
      </c>
      <c r="EN96" s="10">
        <f t="shared" si="357"/>
        <v>1.6671910112359578</v>
      </c>
      <c r="EO96" s="10">
        <f t="shared" si="358"/>
        <v>1.7262499999999958</v>
      </c>
      <c r="EP96" s="10">
        <f t="shared" si="359"/>
        <v>0.99577464788731529</v>
      </c>
      <c r="EQ96" s="10">
        <f t="shared" si="360"/>
        <v>0.67072676197570402</v>
      </c>
      <c r="ER96" s="10">
        <f t="shared" si="361"/>
        <v>0.4293954645288478</v>
      </c>
      <c r="ES96" s="10">
        <f t="shared" si="362"/>
        <v>0.10697828731522918</v>
      </c>
      <c r="ET96" s="10">
        <f t="shared" si="363"/>
        <v>-0.69060276725534386</v>
      </c>
      <c r="EU96" s="10">
        <f t="shared" si="364"/>
        <v>-1.1451698309710046</v>
      </c>
      <c r="EV96" s="10">
        <f t="shared" si="365"/>
        <v>-1.3927231243832994</v>
      </c>
      <c r="EW96" s="10">
        <f t="shared" si="366"/>
        <v>-1.3909254743515453</v>
      </c>
      <c r="EX96" s="10">
        <f t="shared" si="367"/>
        <v>-1.27351769074312</v>
      </c>
      <c r="EY96" s="10">
        <f t="shared" si="368"/>
        <v>-0.90120325897146136</v>
      </c>
      <c r="EZ96" s="10">
        <f t="shared" si="369"/>
        <v>-0.28055927344746712</v>
      </c>
      <c r="FA96" s="10">
        <f t="shared" si="370"/>
        <v>0.40936131121094288</v>
      </c>
      <c r="FB96" s="10">
        <f t="shared" si="371"/>
        <v>0.95920550564347895</v>
      </c>
      <c r="FC96" s="10">
        <f t="shared" si="372"/>
        <v>1.3397259393220784</v>
      </c>
      <c r="FD96" s="10">
        <f t="shared" si="373"/>
        <v>1.7118172390381714</v>
      </c>
      <c r="FE96" s="10">
        <f t="shared" si="374"/>
        <v>1.9907824777818384</v>
      </c>
      <c r="FF96" s="10">
        <f t="shared" si="375"/>
        <v>2.0908997883740676</v>
      </c>
      <c r="FG96" s="10">
        <f t="shared" si="376"/>
        <v>2.0286136478822936</v>
      </c>
      <c r="FH96" s="10">
        <f t="shared" si="377"/>
        <v>1.7411026690159037</v>
      </c>
      <c r="FI96" s="10">
        <f t="shared" si="378"/>
        <v>1.499095656232674</v>
      </c>
      <c r="FJ96" s="10">
        <f t="shared" si="379"/>
        <v>1.4315036853466356</v>
      </c>
    </row>
    <row r="97" spans="2:166" x14ac:dyDescent="0.2">
      <c r="B97" t="str">
        <f t="shared" si="219"/>
        <v xml:space="preserve">   Financial activities</v>
      </c>
      <c r="C97" s="4"/>
      <c r="D97" s="4"/>
      <c r="E97" s="4"/>
      <c r="F97" s="4"/>
      <c r="G97" s="4">
        <f t="shared" si="220"/>
        <v>4.7236655644766756E-2</v>
      </c>
      <c r="H97" s="4">
        <f t="shared" si="221"/>
        <v>0.28182245185530697</v>
      </c>
      <c r="I97" s="4">
        <f t="shared" si="222"/>
        <v>-0.42273367778299376</v>
      </c>
      <c r="J97" s="4">
        <f t="shared" si="223"/>
        <v>4.7281323877057524E-2</v>
      </c>
      <c r="K97" s="4">
        <f t="shared" si="224"/>
        <v>1.0859301227573281</v>
      </c>
      <c r="L97" s="4">
        <f t="shared" si="225"/>
        <v>0.42154566744732058</v>
      </c>
      <c r="M97" s="4">
        <f t="shared" si="226"/>
        <v>2.0283018867924385</v>
      </c>
      <c r="N97" s="4">
        <f t="shared" si="227"/>
        <v>4.2533081285444307</v>
      </c>
      <c r="O97" s="4">
        <f t="shared" si="228"/>
        <v>3.3162073797290859</v>
      </c>
      <c r="P97" s="4">
        <f t="shared" si="229"/>
        <v>3.3582089552238736</v>
      </c>
      <c r="Q97" s="4">
        <f t="shared" si="230"/>
        <v>5.3166897827092052</v>
      </c>
      <c r="R97" s="4">
        <f t="shared" si="231"/>
        <v>2.6291931097008225</v>
      </c>
      <c r="S97" s="4">
        <f t="shared" si="232"/>
        <v>5.6057866184448635</v>
      </c>
      <c r="T97" s="4">
        <f t="shared" si="233"/>
        <v>3.2490974729241895</v>
      </c>
      <c r="U97" s="4">
        <f t="shared" si="234"/>
        <v>-0.65847234416154254</v>
      </c>
      <c r="V97" s="4">
        <f t="shared" si="235"/>
        <v>-2.1201413427561988</v>
      </c>
      <c r="W97" s="4">
        <f t="shared" si="236"/>
        <v>-5.5650684931506937</v>
      </c>
      <c r="X97" s="4">
        <f t="shared" si="237"/>
        <v>-4.23951048951049</v>
      </c>
      <c r="Y97" s="4">
        <f t="shared" si="238"/>
        <v>-1.6791869200176723</v>
      </c>
      <c r="Z97" s="4">
        <f t="shared" si="239"/>
        <v>1.3989169675090229</v>
      </c>
      <c r="AA97" s="4">
        <f t="shared" si="240"/>
        <v>2.6291931097008225</v>
      </c>
      <c r="AB97" s="4">
        <f t="shared" si="241"/>
        <v>3.7882245549977434</v>
      </c>
      <c r="AC97" s="4">
        <f t="shared" si="242"/>
        <v>2.7415730337078559</v>
      </c>
      <c r="AD97" s="4">
        <f t="shared" si="243"/>
        <v>1.7801513128615998</v>
      </c>
      <c r="AE97" s="4">
        <f t="shared" si="244"/>
        <v>1.0600706713780772</v>
      </c>
      <c r="AF97" s="4">
        <f t="shared" si="245"/>
        <v>2.0668425681618308</v>
      </c>
      <c r="AG97" s="4">
        <f t="shared" si="246"/>
        <v>2.8433945756780377</v>
      </c>
      <c r="AH97" s="4">
        <f t="shared" si="247"/>
        <v>5.3782247485789192</v>
      </c>
      <c r="AI97" s="4">
        <f t="shared" si="248"/>
        <v>4.3269230769230838</v>
      </c>
      <c r="AJ97" s="4">
        <f t="shared" si="249"/>
        <v>7.4105988797931843</v>
      </c>
      <c r="AK97" s="4">
        <f t="shared" si="250"/>
        <v>8.1667375584857602</v>
      </c>
      <c r="AL97" s="4">
        <f t="shared" si="251"/>
        <v>8.879668049792544</v>
      </c>
      <c r="AM97" s="4">
        <f t="shared" si="252"/>
        <v>10.222036028487658</v>
      </c>
      <c r="AN97" s="4">
        <f t="shared" si="253"/>
        <v>6.3778580024067111</v>
      </c>
      <c r="AO97" s="4">
        <f t="shared" si="254"/>
        <v>5.190719622493134</v>
      </c>
      <c r="AP97" s="4">
        <f t="shared" si="255"/>
        <v>1.5625</v>
      </c>
      <c r="AQ97" s="4">
        <f t="shared" si="256"/>
        <v>1.36830102622576</v>
      </c>
      <c r="AR97" s="4">
        <f t="shared" si="257"/>
        <v>7.5414781297156175E-2</v>
      </c>
      <c r="AS97" s="4">
        <f t="shared" si="258"/>
        <v>-1.0467289719626183</v>
      </c>
      <c r="AT97" s="4">
        <f t="shared" si="259"/>
        <v>-0.26266416510318802</v>
      </c>
      <c r="AU97" s="4">
        <f t="shared" si="260"/>
        <v>1.0123734533183493</v>
      </c>
      <c r="AV97" s="4">
        <f t="shared" si="261"/>
        <v>1.5448379804069212</v>
      </c>
      <c r="AW97" s="4">
        <f t="shared" si="262"/>
        <v>3.8534189648658845</v>
      </c>
      <c r="AX97" s="4">
        <f t="shared" si="263"/>
        <v>2.8216704288938965</v>
      </c>
      <c r="AY97" s="4">
        <f t="shared" si="264"/>
        <v>-0.29695619896065173</v>
      </c>
      <c r="AZ97" s="4">
        <f t="shared" si="265"/>
        <v>-3.7105751391453001E-2</v>
      </c>
      <c r="BA97" s="4">
        <f t="shared" si="266"/>
        <v>-1.746089487086222</v>
      </c>
      <c r="BB97" s="4">
        <f t="shared" si="267"/>
        <v>-0.40248810830589843</v>
      </c>
      <c r="BC97" s="4">
        <f t="shared" si="268"/>
        <v>2.5316455696202445</v>
      </c>
      <c r="BD97" s="4">
        <f t="shared" si="269"/>
        <v>2.8953229398663627</v>
      </c>
      <c r="BE97" s="4">
        <f t="shared" si="270"/>
        <v>3.6282858200666457</v>
      </c>
      <c r="BF97" s="4">
        <f t="shared" si="271"/>
        <v>2.2777369581190365</v>
      </c>
      <c r="BG97" s="4">
        <f t="shared" si="272"/>
        <v>0.54466230936818238</v>
      </c>
      <c r="BH97" s="4">
        <f t="shared" si="273"/>
        <v>-0.7575757575757569</v>
      </c>
      <c r="BI97" s="4">
        <f t="shared" si="274"/>
        <v>-1.8935334047874397</v>
      </c>
      <c r="BJ97" s="4">
        <f t="shared" si="275"/>
        <v>-1.3290229885057347</v>
      </c>
      <c r="BK97" s="4">
        <f t="shared" si="276"/>
        <v>-1.4806789454676728</v>
      </c>
      <c r="BL97" s="4">
        <f t="shared" si="277"/>
        <v>-0.1454016721192386</v>
      </c>
      <c r="BM97" s="4">
        <f t="shared" si="278"/>
        <v>1.7844136926438825</v>
      </c>
      <c r="BN97" s="4">
        <f t="shared" si="279"/>
        <v>2.5846377866763692</v>
      </c>
      <c r="BO97" s="4">
        <f t="shared" si="280"/>
        <v>3.409090909090895</v>
      </c>
      <c r="BP97" s="4">
        <f t="shared" si="281"/>
        <v>2.8758645795413207</v>
      </c>
      <c r="BQ97" s="4">
        <f t="shared" si="282"/>
        <v>0.71556350626116316</v>
      </c>
      <c r="BR97" s="4">
        <f t="shared" si="283"/>
        <v>-0.31937544357699688</v>
      </c>
      <c r="BS97" s="4">
        <f t="shared" si="284"/>
        <v>-0.46082949308754451</v>
      </c>
      <c r="BT97" s="4">
        <f t="shared" si="285"/>
        <v>-0.49539985845720169</v>
      </c>
      <c r="BU97" s="4">
        <f t="shared" si="286"/>
        <v>-0.74600355239788918</v>
      </c>
      <c r="BV97" s="4">
        <f t="shared" si="287"/>
        <v>-0.42719829120685393</v>
      </c>
      <c r="BW97" s="4">
        <f t="shared" si="288"/>
        <v>-0.46296296296293171</v>
      </c>
      <c r="BX97" s="4">
        <f t="shared" si="289"/>
        <v>-1.3513513513513153</v>
      </c>
      <c r="BY97" s="4">
        <f t="shared" si="290"/>
        <v>-1.9327129563350143</v>
      </c>
      <c r="BZ97" s="4">
        <f t="shared" si="291"/>
        <v>-4.1115480872363168</v>
      </c>
      <c r="CA97" s="4">
        <f t="shared" si="292"/>
        <v>-6.5831842576028805</v>
      </c>
      <c r="CB97" s="4">
        <f t="shared" si="293"/>
        <v>-7.7865897620764457</v>
      </c>
      <c r="CC97" s="4">
        <f t="shared" si="294"/>
        <v>-8.9051094890510782</v>
      </c>
      <c r="CD97" s="4">
        <f t="shared" si="295"/>
        <v>-8.7248322147650992</v>
      </c>
      <c r="CE97" s="4">
        <f t="shared" si="296"/>
        <v>-7.6981999234009946</v>
      </c>
      <c r="CF97" s="4">
        <f t="shared" si="297"/>
        <v>-5.9030492572322064</v>
      </c>
      <c r="CG97" s="4">
        <f t="shared" si="298"/>
        <v>-3.9262820512820484</v>
      </c>
      <c r="CH97" s="4">
        <f t="shared" si="299"/>
        <v>-2.083333333333337</v>
      </c>
      <c r="CI97" s="4">
        <f t="shared" si="300"/>
        <v>-1.1203319502074538</v>
      </c>
      <c r="CJ97" s="4">
        <f t="shared" si="301"/>
        <v>-1.7864561695056125</v>
      </c>
      <c r="CK97" s="4">
        <f t="shared" si="302"/>
        <v>-2.3769808173477958</v>
      </c>
      <c r="CL97" s="4">
        <f t="shared" si="303"/>
        <v>-2.5865665415102157</v>
      </c>
      <c r="CM97" s="4">
        <f t="shared" si="304"/>
        <v>-2.5178346621905323</v>
      </c>
      <c r="CN97" s="4">
        <f t="shared" si="305"/>
        <v>-1.4805414551607554</v>
      </c>
      <c r="CO97" s="4">
        <f t="shared" si="306"/>
        <v>-0.21358393848781576</v>
      </c>
      <c r="CP97" s="4">
        <f t="shared" si="307"/>
        <v>0.89935760171306889</v>
      </c>
      <c r="CQ97" s="4">
        <f t="shared" si="308"/>
        <v>2.755058114507114</v>
      </c>
      <c r="CR97" s="4">
        <f t="shared" si="309"/>
        <v>3.3061399742378761</v>
      </c>
      <c r="CS97" s="4">
        <f t="shared" si="310"/>
        <v>3.3818493150684859</v>
      </c>
      <c r="CT97" s="4">
        <f t="shared" si="311"/>
        <v>2.843803056027161</v>
      </c>
      <c r="CU97" s="4">
        <f t="shared" si="312"/>
        <v>1.2568077084206042</v>
      </c>
      <c r="CV97" s="4">
        <f t="shared" si="313"/>
        <v>0.62344139650873931</v>
      </c>
      <c r="CW97" s="4">
        <f t="shared" si="314"/>
        <v>0.74534161490684703</v>
      </c>
      <c r="CX97" s="4">
        <f t="shared" si="315"/>
        <v>1.0317787866281458</v>
      </c>
      <c r="CY97" s="4">
        <f t="shared" si="316"/>
        <v>1.4894497310715904</v>
      </c>
      <c r="CZ97" s="4">
        <f t="shared" si="317"/>
        <v>1.4456836018174268</v>
      </c>
      <c r="DA97" s="4">
        <f t="shared" si="318"/>
        <v>1.3563501849568338</v>
      </c>
      <c r="DB97" s="4">
        <f t="shared" si="319"/>
        <v>0.93954248366012738</v>
      </c>
      <c r="DC97" s="4">
        <f t="shared" si="320"/>
        <v>1.5083571137382679</v>
      </c>
      <c r="DD97" s="4">
        <f t="shared" si="321"/>
        <v>1.4250814332247508</v>
      </c>
      <c r="DE97" s="4">
        <f t="shared" si="322"/>
        <v>1.6626115166261002</v>
      </c>
      <c r="DF97" s="4">
        <f t="shared" si="323"/>
        <v>1.1736139214892916</v>
      </c>
      <c r="DG97" s="4">
        <f t="shared" si="324"/>
        <v>0.56224899598393829</v>
      </c>
      <c r="DH97" s="4">
        <f t="shared" si="325"/>
        <v>1.284624648735444</v>
      </c>
      <c r="DI97" s="4">
        <f t="shared" si="326"/>
        <v>1.1168727562824055</v>
      </c>
      <c r="DJ97" s="4">
        <f t="shared" si="327"/>
        <v>2.079999999999993</v>
      </c>
      <c r="DK97" s="4">
        <f t="shared" si="328"/>
        <v>3.2747603833865657</v>
      </c>
      <c r="DL97" s="4">
        <f t="shared" si="329"/>
        <v>3.1311930241775698</v>
      </c>
      <c r="DM97" s="4">
        <f t="shared" si="330"/>
        <v>2.7613412228796985</v>
      </c>
      <c r="DN97" s="4">
        <f t="shared" si="331"/>
        <v>2.1159874608150497</v>
      </c>
      <c r="DO97" s="4">
        <f t="shared" si="332"/>
        <v>1.4694508894045111</v>
      </c>
      <c r="DP97" s="4">
        <f t="shared" si="333"/>
        <v>1.6525749423520475</v>
      </c>
      <c r="DQ97" s="4">
        <f t="shared" si="334"/>
        <v>2.1880998080614056</v>
      </c>
      <c r="DR97" s="4">
        <f t="shared" si="335"/>
        <v>2.4942440521872555</v>
      </c>
      <c r="DS97" s="4">
        <f t="shared" si="336"/>
        <v>0.80030487804878536</v>
      </c>
      <c r="DT97" s="4">
        <f t="shared" si="337"/>
        <v>-3.5538752362949011</v>
      </c>
      <c r="DU97" s="4">
        <f t="shared" si="338"/>
        <v>-4.1322314049586861</v>
      </c>
      <c r="DV97" s="4">
        <f t="shared" si="339"/>
        <v>-2.9202545862972551</v>
      </c>
      <c r="DW97" s="4">
        <f t="shared" si="340"/>
        <v>-1.9281663516068082</v>
      </c>
      <c r="DX97" s="4">
        <f t="shared" si="341"/>
        <v>1.999215993727943</v>
      </c>
      <c r="DY97" s="4">
        <f t="shared" si="342"/>
        <v>2.2335423197492155</v>
      </c>
      <c r="DZ97" s="4">
        <f t="shared" si="343"/>
        <v>2.4681835711531042</v>
      </c>
      <c r="EA97" s="4">
        <f t="shared" si="344"/>
        <v>3.8550501156515038</v>
      </c>
      <c r="EB97" s="4">
        <f t="shared" si="345"/>
        <v>3.1129900076863892</v>
      </c>
      <c r="EC97" s="4">
        <f t="shared" si="346"/>
        <v>2.3380605596013737</v>
      </c>
      <c r="ED97" s="4">
        <f t="shared" si="347"/>
        <v>-3.7636432066234793E-2</v>
      </c>
      <c r="EE97" s="4">
        <f t="shared" si="348"/>
        <v>-1.8930957683741645</v>
      </c>
      <c r="EF97" s="4">
        <f t="shared" si="349"/>
        <v>-1.6399552739470802</v>
      </c>
      <c r="EG97" s="4">
        <f t="shared" si="350"/>
        <v>-1.7977528089887618</v>
      </c>
      <c r="EH97" s="4">
        <f t="shared" si="351"/>
        <v>-1.8825301204819178</v>
      </c>
      <c r="EI97" s="4">
        <f t="shared" si="352"/>
        <v>-1.6647748770336812</v>
      </c>
      <c r="EJ97" s="4">
        <f t="shared" si="353"/>
        <v>-1.8567639257294544</v>
      </c>
      <c r="EK97" s="4">
        <f t="shared" si="354"/>
        <v>-1.1060259344012224</v>
      </c>
      <c r="EL97" s="4">
        <f t="shared" si="355"/>
        <v>-0.9593246354566487</v>
      </c>
      <c r="EM97" s="10">
        <f t="shared" si="356"/>
        <v>-0.36502500961907991</v>
      </c>
      <c r="EN97" s="10">
        <f t="shared" si="357"/>
        <v>1.4335907335905063E-2</v>
      </c>
      <c r="EO97" s="10">
        <f t="shared" si="358"/>
        <v>0.1878750482066982</v>
      </c>
      <c r="EP97" s="10">
        <f t="shared" si="359"/>
        <v>0.80850833010461809</v>
      </c>
      <c r="EQ97" s="10">
        <f t="shared" si="360"/>
        <v>1.0046560878435473</v>
      </c>
      <c r="ER97" s="10">
        <f t="shared" si="361"/>
        <v>1.0303928243800442</v>
      </c>
      <c r="ES97" s="10">
        <f t="shared" si="362"/>
        <v>0.98280838822055738</v>
      </c>
      <c r="ET97" s="10">
        <f t="shared" si="363"/>
        <v>0.8459923172108974</v>
      </c>
      <c r="EU97" s="10">
        <f t="shared" si="364"/>
        <v>0.6428107632693969</v>
      </c>
      <c r="EV97" s="10">
        <f t="shared" si="365"/>
        <v>0.57326491616191966</v>
      </c>
      <c r="EW97" s="10">
        <f t="shared" si="366"/>
        <v>0.24383971098311807</v>
      </c>
      <c r="EX97" s="10">
        <f t="shared" si="367"/>
        <v>-6.2964026697553965E-2</v>
      </c>
      <c r="EY97" s="10">
        <f t="shared" si="368"/>
        <v>-0.35636332305807317</v>
      </c>
      <c r="EZ97" s="10">
        <f t="shared" si="369"/>
        <v>-0.67767323375372834</v>
      </c>
      <c r="FA97" s="10">
        <f t="shared" si="370"/>
        <v>-0.95234977130965737</v>
      </c>
      <c r="FB97" s="10">
        <f t="shared" si="371"/>
        <v>-0.84490393681005971</v>
      </c>
      <c r="FC97" s="10">
        <f t="shared" si="372"/>
        <v>-0.90521745863615388</v>
      </c>
      <c r="FD97" s="10">
        <f t="shared" si="373"/>
        <v>-0.72222080689053891</v>
      </c>
      <c r="FE97" s="10">
        <f t="shared" si="374"/>
        <v>-0.41117099772542964</v>
      </c>
      <c r="FF97" s="10">
        <f t="shared" si="375"/>
        <v>-0.46378719233830523</v>
      </c>
      <c r="FG97" s="10">
        <f t="shared" si="376"/>
        <v>-0.6294625451491731</v>
      </c>
      <c r="FH97" s="10">
        <f t="shared" si="377"/>
        <v>-0.83925171182266389</v>
      </c>
      <c r="FI97" s="10">
        <f t="shared" si="378"/>
        <v>-0.95640951892251858</v>
      </c>
      <c r="FJ97" s="10">
        <f t="shared" si="379"/>
        <v>-1.0770734150098882</v>
      </c>
    </row>
    <row r="98" spans="2:166" x14ac:dyDescent="0.2">
      <c r="B98" t="str">
        <f t="shared" si="219"/>
        <v xml:space="preserve">   Professional and business services</v>
      </c>
      <c r="C98" s="4"/>
      <c r="D98" s="4"/>
      <c r="E98" s="4"/>
      <c r="F98" s="4"/>
      <c r="G98" s="4">
        <f t="shared" si="220"/>
        <v>2.2963367960634029</v>
      </c>
      <c r="H98" s="4">
        <f t="shared" si="221"/>
        <v>-0.42906945561811405</v>
      </c>
      <c r="I98" s="4">
        <f t="shared" si="222"/>
        <v>-1.6649048625792973</v>
      </c>
      <c r="J98" s="4">
        <f t="shared" si="223"/>
        <v>-0.68983815335631471</v>
      </c>
      <c r="K98" s="4">
        <f t="shared" si="224"/>
        <v>2.8861571352218007</v>
      </c>
      <c r="L98" s="4">
        <f t="shared" si="225"/>
        <v>2.2353891731752951</v>
      </c>
      <c r="M98" s="4">
        <f t="shared" si="226"/>
        <v>5.3748992206403834E-2</v>
      </c>
      <c r="N98" s="4">
        <f t="shared" si="227"/>
        <v>-0.13358268768368653</v>
      </c>
      <c r="O98" s="4">
        <f t="shared" si="228"/>
        <v>0.93506493506494426</v>
      </c>
      <c r="P98" s="4">
        <f t="shared" si="229"/>
        <v>3.3983140147523683</v>
      </c>
      <c r="Q98" s="4">
        <f t="shared" si="230"/>
        <v>8.0042976094547349</v>
      </c>
      <c r="R98" s="4">
        <f t="shared" si="231"/>
        <v>7.0893525949705882</v>
      </c>
      <c r="S98" s="4">
        <f t="shared" si="232"/>
        <v>5.043746783324754</v>
      </c>
      <c r="T98" s="4">
        <f t="shared" si="233"/>
        <v>6.394904458598738</v>
      </c>
      <c r="U98" s="4">
        <f t="shared" si="234"/>
        <v>5.7199701566774452</v>
      </c>
      <c r="V98" s="4">
        <f t="shared" si="235"/>
        <v>8.8183862103422541</v>
      </c>
      <c r="W98" s="4">
        <f t="shared" si="236"/>
        <v>6.7368936795688228</v>
      </c>
      <c r="X98" s="4">
        <f t="shared" si="237"/>
        <v>3.6398467432950277</v>
      </c>
      <c r="Y98" s="4">
        <f t="shared" si="238"/>
        <v>2.7993413314514326</v>
      </c>
      <c r="Z98" s="4">
        <f t="shared" si="239"/>
        <v>2.5022956841138644</v>
      </c>
      <c r="AA98" s="4">
        <f t="shared" si="240"/>
        <v>5.393619462933219</v>
      </c>
      <c r="AB98" s="4">
        <f t="shared" si="241"/>
        <v>6.2846580406654251</v>
      </c>
      <c r="AC98" s="4">
        <f t="shared" si="242"/>
        <v>7.3226544622425838</v>
      </c>
      <c r="AD98" s="4">
        <f t="shared" si="243"/>
        <v>7.8835386338185875</v>
      </c>
      <c r="AE98" s="4">
        <f t="shared" si="244"/>
        <v>7.5348432055749148</v>
      </c>
      <c r="AF98" s="4">
        <f t="shared" si="245"/>
        <v>10.391304347826068</v>
      </c>
      <c r="AG98" s="4">
        <f t="shared" si="246"/>
        <v>8.8699360341151454</v>
      </c>
      <c r="AH98" s="4">
        <f t="shared" si="247"/>
        <v>8.158604940834536</v>
      </c>
      <c r="AI98" s="4">
        <f t="shared" si="248"/>
        <v>7.9384366140137663</v>
      </c>
      <c r="AJ98" s="4">
        <f t="shared" si="249"/>
        <v>5.1004332414336551</v>
      </c>
      <c r="AK98" s="4">
        <f t="shared" si="250"/>
        <v>5.6012534273403913</v>
      </c>
      <c r="AL98" s="4">
        <f t="shared" si="251"/>
        <v>4.2994241842610359</v>
      </c>
      <c r="AM98" s="4">
        <f t="shared" si="252"/>
        <v>3.2457786116322884</v>
      </c>
      <c r="AN98" s="4">
        <f t="shared" si="253"/>
        <v>5.6398725875960398</v>
      </c>
      <c r="AO98" s="4">
        <f t="shared" si="254"/>
        <v>6.6765578635014755</v>
      </c>
      <c r="AP98" s="4">
        <f t="shared" si="255"/>
        <v>8.1891792418108178</v>
      </c>
      <c r="AQ98" s="4">
        <f t="shared" si="256"/>
        <v>8.4135925858622294</v>
      </c>
      <c r="AR98" s="4">
        <f t="shared" si="257"/>
        <v>6.6158212131961491</v>
      </c>
      <c r="AS98" s="4">
        <f t="shared" si="258"/>
        <v>6.7280945757997257</v>
      </c>
      <c r="AT98" s="4">
        <f t="shared" si="259"/>
        <v>4.8137438339853844</v>
      </c>
      <c r="AU98" s="4">
        <f t="shared" si="260"/>
        <v>-0.20113979215553579</v>
      </c>
      <c r="AV98" s="4">
        <f t="shared" si="261"/>
        <v>-2.9612377308268045</v>
      </c>
      <c r="AW98" s="4">
        <f t="shared" si="262"/>
        <v>-8.4541456263234842</v>
      </c>
      <c r="AX98" s="4">
        <f t="shared" si="263"/>
        <v>-11.262577085361903</v>
      </c>
      <c r="AY98" s="4">
        <f t="shared" si="264"/>
        <v>-9.0359422237151534</v>
      </c>
      <c r="AZ98" s="4">
        <f t="shared" si="265"/>
        <v>-7.5090005143151117</v>
      </c>
      <c r="BA98" s="4">
        <f t="shared" si="266"/>
        <v>-3.9679715302491259</v>
      </c>
      <c r="BB98" s="4">
        <f t="shared" si="267"/>
        <v>-1.4447695683979522</v>
      </c>
      <c r="BC98" s="4">
        <f t="shared" si="268"/>
        <v>-1.0155096011816855</v>
      </c>
      <c r="BD98" s="4">
        <f t="shared" si="269"/>
        <v>-1.4828544949026967</v>
      </c>
      <c r="BE98" s="4">
        <f t="shared" si="270"/>
        <v>-1.6861219195849486</v>
      </c>
      <c r="BF98" s="4">
        <f t="shared" si="271"/>
        <v>-0.8721469660419312</v>
      </c>
      <c r="BG98" s="4">
        <f t="shared" si="272"/>
        <v>0.98862152583474305</v>
      </c>
      <c r="BH98" s="4">
        <f t="shared" si="273"/>
        <v>2.9915333960489177</v>
      </c>
      <c r="BI98" s="4">
        <f t="shared" si="274"/>
        <v>4.1462495288352663</v>
      </c>
      <c r="BJ98" s="4">
        <f t="shared" si="275"/>
        <v>5.110445526020202</v>
      </c>
      <c r="BK98" s="4">
        <f t="shared" si="276"/>
        <v>5.0609530845954875</v>
      </c>
      <c r="BL98" s="4">
        <f t="shared" si="277"/>
        <v>5.1881622214103196</v>
      </c>
      <c r="BM98" s="4">
        <f t="shared" si="278"/>
        <v>6.0079623597538934</v>
      </c>
      <c r="BN98" s="4">
        <f t="shared" si="279"/>
        <v>5.7702582368655664</v>
      </c>
      <c r="BO98" s="4">
        <f t="shared" si="280"/>
        <v>5.555555555555558</v>
      </c>
      <c r="BP98" s="4">
        <f t="shared" si="281"/>
        <v>6.2869051754081084</v>
      </c>
      <c r="BQ98" s="4">
        <f t="shared" si="282"/>
        <v>6.1454421304199203</v>
      </c>
      <c r="BR98" s="4">
        <f t="shared" si="283"/>
        <v>6.0953022394342415</v>
      </c>
      <c r="BS98" s="4">
        <f t="shared" si="284"/>
        <v>6.4956695536309228</v>
      </c>
      <c r="BT98" s="4">
        <f t="shared" si="285"/>
        <v>5.3758169934640554</v>
      </c>
      <c r="BU98" s="4">
        <f t="shared" si="286"/>
        <v>4.5352203280797809</v>
      </c>
      <c r="BV98" s="4">
        <f t="shared" si="287"/>
        <v>4.1263291541025149</v>
      </c>
      <c r="BW98" s="4">
        <f t="shared" si="288"/>
        <v>3.8160775727244189</v>
      </c>
      <c r="BX98" s="4">
        <f t="shared" si="289"/>
        <v>3.4113816095518779</v>
      </c>
      <c r="BY98" s="4">
        <f t="shared" si="290"/>
        <v>1.9692307692307676</v>
      </c>
      <c r="BZ98" s="4">
        <f t="shared" si="291"/>
        <v>-1.249809480262154</v>
      </c>
      <c r="CA98" s="4">
        <f t="shared" si="292"/>
        <v>-5.1672190418800561</v>
      </c>
      <c r="CB98" s="4">
        <f t="shared" si="293"/>
        <v>-9.8515519568151184</v>
      </c>
      <c r="CC98" s="4">
        <f t="shared" si="294"/>
        <v>-10.742305371152705</v>
      </c>
      <c r="CD98" s="4">
        <f t="shared" si="295"/>
        <v>-8.5970057107578324</v>
      </c>
      <c r="CE98" s="4">
        <f t="shared" si="296"/>
        <v>-5.3693407466243404</v>
      </c>
      <c r="CF98" s="4">
        <f t="shared" si="297"/>
        <v>3.3266799733855379E-2</v>
      </c>
      <c r="CG98" s="4">
        <f t="shared" si="298"/>
        <v>2.5862068965517349</v>
      </c>
      <c r="CH98" s="4">
        <f t="shared" si="299"/>
        <v>3.8500506585612992</v>
      </c>
      <c r="CI98" s="4">
        <f t="shared" si="300"/>
        <v>4.5996306865872194</v>
      </c>
      <c r="CJ98" s="4">
        <f t="shared" si="301"/>
        <v>4.8719654140339186</v>
      </c>
      <c r="CK98" s="4">
        <f t="shared" si="302"/>
        <v>5.5692865381446577</v>
      </c>
      <c r="CL98" s="4">
        <f t="shared" si="303"/>
        <v>5.5284552845528578</v>
      </c>
      <c r="CM98" s="4">
        <f t="shared" si="304"/>
        <v>5.3442465093885616</v>
      </c>
      <c r="CN98" s="4">
        <f t="shared" si="305"/>
        <v>6.2628825114951825</v>
      </c>
      <c r="CO98" s="4">
        <f t="shared" si="306"/>
        <v>5.2754799438115008</v>
      </c>
      <c r="CP98" s="4">
        <f t="shared" si="307"/>
        <v>5.8397534668720885</v>
      </c>
      <c r="CQ98" s="4">
        <f t="shared" si="308"/>
        <v>6.0786106032906684</v>
      </c>
      <c r="CR98" s="4">
        <f t="shared" si="309"/>
        <v>4.8194568785437042</v>
      </c>
      <c r="CS98" s="4">
        <f t="shared" si="310"/>
        <v>5.1742031134173194</v>
      </c>
      <c r="CT98" s="4">
        <f t="shared" si="311"/>
        <v>4.6586111515504403</v>
      </c>
      <c r="CU98" s="4">
        <f t="shared" si="312"/>
        <v>4.3228493465460316</v>
      </c>
      <c r="CV98" s="4">
        <f t="shared" si="313"/>
        <v>3.900355871886152</v>
      </c>
      <c r="CW98" s="4">
        <f t="shared" si="314"/>
        <v>5.0183253453622845</v>
      </c>
      <c r="CX98" s="4">
        <f t="shared" si="315"/>
        <v>4.8824593128390825</v>
      </c>
      <c r="CY98" s="4">
        <f t="shared" si="316"/>
        <v>4.7632158590308338</v>
      </c>
      <c r="CZ98" s="4">
        <f t="shared" si="317"/>
        <v>5.767913412796255</v>
      </c>
      <c r="DA98" s="4">
        <f t="shared" si="318"/>
        <v>5.2214765100671023</v>
      </c>
      <c r="DB98" s="4">
        <f t="shared" si="319"/>
        <v>5.0663129973474552</v>
      </c>
      <c r="DC98" s="4">
        <f t="shared" si="320"/>
        <v>5.3613666228646606</v>
      </c>
      <c r="DD98" s="4">
        <f t="shared" si="321"/>
        <v>5.3497409326424883</v>
      </c>
      <c r="DE98" s="4">
        <f t="shared" si="322"/>
        <v>5.0899349406812178</v>
      </c>
      <c r="DF98" s="4">
        <f t="shared" si="323"/>
        <v>4.7967684928048371</v>
      </c>
      <c r="DG98" s="4">
        <f t="shared" si="324"/>
        <v>5.1010226989274043</v>
      </c>
      <c r="DH98" s="4">
        <f t="shared" si="325"/>
        <v>5.6313783351776836</v>
      </c>
      <c r="DI98" s="4">
        <f t="shared" si="326"/>
        <v>5.7416848749696436</v>
      </c>
      <c r="DJ98" s="4">
        <f t="shared" si="327"/>
        <v>5.5408335340881854</v>
      </c>
      <c r="DK98" s="4">
        <f t="shared" si="328"/>
        <v>5.0551797792808939</v>
      </c>
      <c r="DL98" s="4">
        <f t="shared" si="329"/>
        <v>3.2243045047142482</v>
      </c>
      <c r="DM98" s="4">
        <f t="shared" si="330"/>
        <v>2.6977384915623848</v>
      </c>
      <c r="DN98" s="4">
        <f t="shared" si="331"/>
        <v>3.3668112303127051</v>
      </c>
      <c r="DO98" s="4">
        <f t="shared" si="332"/>
        <v>2.3268948379080667</v>
      </c>
      <c r="DP98" s="4">
        <f t="shared" si="333"/>
        <v>4.2625169147496589</v>
      </c>
      <c r="DQ98" s="4">
        <f t="shared" si="334"/>
        <v>5.2872792309411887</v>
      </c>
      <c r="DR98" s="4">
        <f t="shared" si="335"/>
        <v>5.4985094402119961</v>
      </c>
      <c r="DS98" s="4">
        <f t="shared" si="336"/>
        <v>6.5901313610773782</v>
      </c>
      <c r="DT98" s="4">
        <f t="shared" si="337"/>
        <v>-0.85442353450140285</v>
      </c>
      <c r="DU98" s="4">
        <f t="shared" si="338"/>
        <v>-0.79626287291644227</v>
      </c>
      <c r="DV98" s="4">
        <f t="shared" si="339"/>
        <v>0.68027210884353817</v>
      </c>
      <c r="DW98" s="4">
        <f t="shared" si="340"/>
        <v>-0.9631317315658694</v>
      </c>
      <c r="DX98" s="4">
        <f t="shared" si="341"/>
        <v>4.4289298570961089</v>
      </c>
      <c r="DY98" s="4">
        <f t="shared" si="342"/>
        <v>4.8587328767123461</v>
      </c>
      <c r="DZ98" s="4">
        <f t="shared" si="343"/>
        <v>5.3326403326403149</v>
      </c>
      <c r="EA98" s="4">
        <f t="shared" si="344"/>
        <v>10.404684722367463</v>
      </c>
      <c r="EB98" s="4">
        <f t="shared" si="345"/>
        <v>11.710017758278468</v>
      </c>
      <c r="EC98" s="4">
        <f t="shared" si="346"/>
        <v>8.8589508062870017</v>
      </c>
      <c r="ED98" s="4">
        <f t="shared" si="347"/>
        <v>4.8751603671173482</v>
      </c>
      <c r="EE98" s="4">
        <f t="shared" si="348"/>
        <v>-0.46410304982004158</v>
      </c>
      <c r="EF98" s="4">
        <f t="shared" si="349"/>
        <v>-2.9829811109033044</v>
      </c>
      <c r="EG98" s="4">
        <f t="shared" si="350"/>
        <v>-3.1501968873054675</v>
      </c>
      <c r="EH98" s="4">
        <f t="shared" si="351"/>
        <v>-2.3619083466641544</v>
      </c>
      <c r="EI98" s="4">
        <f t="shared" si="352"/>
        <v>-1.2084879626986456</v>
      </c>
      <c r="EJ98" s="4">
        <f t="shared" si="353"/>
        <v>0.12530120481928364</v>
      </c>
      <c r="EK98" s="4">
        <f t="shared" si="354"/>
        <v>0.70667957405614601</v>
      </c>
      <c r="EL98" s="4">
        <f t="shared" si="355"/>
        <v>3.8550501156509043E-2</v>
      </c>
      <c r="EM98" s="10">
        <f t="shared" si="356"/>
        <v>4.4538624542478367E-2</v>
      </c>
      <c r="EN98" s="10">
        <f t="shared" si="357"/>
        <v>0.10663265306123382</v>
      </c>
      <c r="EO98" s="10">
        <f t="shared" si="358"/>
        <v>5.5695472459871276E-2</v>
      </c>
      <c r="EP98" s="10">
        <f t="shared" si="359"/>
        <v>0.34820809248554685</v>
      </c>
      <c r="EQ98" s="10">
        <f t="shared" si="360"/>
        <v>0.64288454073238022</v>
      </c>
      <c r="ER98" s="10">
        <f t="shared" si="361"/>
        <v>0.53445127870483944</v>
      </c>
      <c r="ES98" s="10">
        <f t="shared" si="362"/>
        <v>-0.25752262942276838</v>
      </c>
      <c r="ET98" s="10">
        <f t="shared" si="363"/>
        <v>-0.72187942102182046</v>
      </c>
      <c r="EU98" s="10">
        <f t="shared" si="364"/>
        <v>-1.3591178677019644</v>
      </c>
      <c r="EV98" s="10">
        <f t="shared" si="365"/>
        <v>-1.638504570452104</v>
      </c>
      <c r="EW98" s="10">
        <f t="shared" si="366"/>
        <v>-1.1378455515605013</v>
      </c>
      <c r="EX98" s="10">
        <f t="shared" si="367"/>
        <v>-0.59437467652880827</v>
      </c>
      <c r="EY98" s="10">
        <f t="shared" si="368"/>
        <v>0.14384185774785063</v>
      </c>
      <c r="EZ98" s="10">
        <f t="shared" si="369"/>
        <v>1.0035635257170439</v>
      </c>
      <c r="FA98" s="10">
        <f t="shared" si="370"/>
        <v>1.9498516055074022</v>
      </c>
      <c r="FB98" s="10">
        <f t="shared" si="371"/>
        <v>2.7144348045350153</v>
      </c>
      <c r="FC98" s="10">
        <f t="shared" si="372"/>
        <v>3.2742968438594255</v>
      </c>
      <c r="FD98" s="10">
        <f t="shared" si="373"/>
        <v>3.7065610301009411</v>
      </c>
      <c r="FE98" s="10">
        <f t="shared" si="374"/>
        <v>3.9805664914753347</v>
      </c>
      <c r="FF98" s="10">
        <f t="shared" si="375"/>
        <v>4.0744638594166327</v>
      </c>
      <c r="FG98" s="10">
        <f t="shared" si="376"/>
        <v>4.0719824573001384</v>
      </c>
      <c r="FH98" s="10">
        <f t="shared" si="377"/>
        <v>3.9974789117878107</v>
      </c>
      <c r="FI98" s="10">
        <f t="shared" si="378"/>
        <v>3.8476491092240606</v>
      </c>
      <c r="FJ98" s="10">
        <f t="shared" si="379"/>
        <v>3.6851331469786031</v>
      </c>
    </row>
    <row r="99" spans="2:166" x14ac:dyDescent="0.2">
      <c r="B99" t="str">
        <f t="shared" si="219"/>
        <v xml:space="preserve">   Other services</v>
      </c>
      <c r="C99" s="4"/>
      <c r="D99" s="4"/>
      <c r="E99" s="4"/>
      <c r="F99" s="4"/>
      <c r="G99" s="4">
        <f t="shared" si="220"/>
        <v>3.3613445378151141</v>
      </c>
      <c r="H99" s="4">
        <f t="shared" si="221"/>
        <v>2.6853473438412045</v>
      </c>
      <c r="I99" s="4">
        <f t="shared" si="222"/>
        <v>1.6033511483460883</v>
      </c>
      <c r="J99" s="4">
        <f t="shared" si="223"/>
        <v>2.2417013938784036</v>
      </c>
      <c r="K99" s="4">
        <f t="shared" si="224"/>
        <v>1.9255455712451797</v>
      </c>
      <c r="L99" s="4">
        <f t="shared" si="225"/>
        <v>2.2171688459351913</v>
      </c>
      <c r="M99" s="4">
        <f t="shared" si="226"/>
        <v>3.4972988342337086</v>
      </c>
      <c r="N99" s="4">
        <f t="shared" si="227"/>
        <v>3.4715390021082371</v>
      </c>
      <c r="O99" s="4">
        <f t="shared" si="228"/>
        <v>3.6383991043940744</v>
      </c>
      <c r="P99" s="4">
        <f t="shared" si="229"/>
        <v>4.8665183537263568</v>
      </c>
      <c r="Q99" s="4">
        <f t="shared" si="230"/>
        <v>4.3543956043956333</v>
      </c>
      <c r="R99" s="4">
        <f t="shared" si="231"/>
        <v>3.0290681879924009</v>
      </c>
      <c r="S99" s="4">
        <f t="shared" si="232"/>
        <v>2.9165541452875976</v>
      </c>
      <c r="T99" s="4">
        <f t="shared" si="233"/>
        <v>1.7634579687085816</v>
      </c>
      <c r="U99" s="4">
        <f t="shared" si="234"/>
        <v>1.6322232460181718</v>
      </c>
      <c r="V99" s="4">
        <f t="shared" si="235"/>
        <v>2.8872775214238366</v>
      </c>
      <c r="W99" s="4">
        <f t="shared" si="236"/>
        <v>4.277092626607204</v>
      </c>
      <c r="X99" s="4">
        <f t="shared" si="237"/>
        <v>3.7915309446254097</v>
      </c>
      <c r="Y99" s="4">
        <f t="shared" si="238"/>
        <v>3.5487631135863174</v>
      </c>
      <c r="Z99" s="4">
        <f t="shared" si="239"/>
        <v>2.819067145053844</v>
      </c>
      <c r="AA99" s="4">
        <f t="shared" si="240"/>
        <v>0.70457976849522819</v>
      </c>
      <c r="AB99" s="4">
        <f t="shared" si="241"/>
        <v>1.7574692442882123</v>
      </c>
      <c r="AC99" s="4">
        <f t="shared" si="242"/>
        <v>2.2013758599124467</v>
      </c>
      <c r="AD99" s="4">
        <f t="shared" si="243"/>
        <v>3.6640079760717592</v>
      </c>
      <c r="AE99" s="4">
        <f t="shared" si="244"/>
        <v>4.7101449275362306</v>
      </c>
      <c r="AF99" s="4">
        <f t="shared" si="245"/>
        <v>4.1204046385393767</v>
      </c>
      <c r="AG99" s="4">
        <f t="shared" si="246"/>
        <v>4.3446334597968317</v>
      </c>
      <c r="AH99" s="4">
        <f t="shared" si="247"/>
        <v>4.1235874008175077</v>
      </c>
      <c r="AI99" s="4">
        <f t="shared" si="248"/>
        <v>3.7465696217634958</v>
      </c>
      <c r="AJ99" s="4">
        <f t="shared" si="249"/>
        <v>4.7867298578198936</v>
      </c>
      <c r="AK99" s="4">
        <f t="shared" si="250"/>
        <v>4.3865822190945369</v>
      </c>
      <c r="AL99" s="4">
        <f t="shared" si="251"/>
        <v>3.463803255975062</v>
      </c>
      <c r="AM99" s="4">
        <f t="shared" si="252"/>
        <v>4.1058079355951849</v>
      </c>
      <c r="AN99" s="4">
        <f t="shared" si="253"/>
        <v>2.261420171867945</v>
      </c>
      <c r="AO99" s="4">
        <f t="shared" si="254"/>
        <v>2.2584269662921264</v>
      </c>
      <c r="AP99" s="4">
        <f t="shared" si="255"/>
        <v>2.7563887958933275</v>
      </c>
      <c r="AQ99" s="4">
        <f t="shared" si="256"/>
        <v>2.7728678745028823</v>
      </c>
      <c r="AR99" s="4">
        <f t="shared" si="257"/>
        <v>2.4988942945599169</v>
      </c>
      <c r="AS99" s="4">
        <f t="shared" si="258"/>
        <v>2.4283045819140758</v>
      </c>
      <c r="AT99" s="4">
        <f t="shared" si="259"/>
        <v>2.2371850564726348</v>
      </c>
      <c r="AU99" s="4">
        <f t="shared" si="260"/>
        <v>0.67720090293452717</v>
      </c>
      <c r="AV99" s="4">
        <f t="shared" si="261"/>
        <v>1.423948220064708</v>
      </c>
      <c r="AW99" s="4">
        <f t="shared" si="262"/>
        <v>0.74018450976183203</v>
      </c>
      <c r="AX99" s="4">
        <f t="shared" si="263"/>
        <v>-0.62672615253878128</v>
      </c>
      <c r="AY99" s="4">
        <f t="shared" si="264"/>
        <v>0.2455690796497878</v>
      </c>
      <c r="AZ99" s="4">
        <f t="shared" si="265"/>
        <v>0.3403531163582274</v>
      </c>
      <c r="BA99" s="4">
        <f t="shared" si="266"/>
        <v>0.81993397934192469</v>
      </c>
      <c r="BB99" s="4">
        <f t="shared" si="267"/>
        <v>1.5285943345804576</v>
      </c>
      <c r="BC99" s="4">
        <f t="shared" si="268"/>
        <v>1.6934710831824518</v>
      </c>
      <c r="BD99" s="4">
        <f t="shared" si="269"/>
        <v>1.5475938096247699</v>
      </c>
      <c r="BE99" s="4">
        <f t="shared" si="270"/>
        <v>1.6687790452049045</v>
      </c>
      <c r="BF99" s="4">
        <f t="shared" si="271"/>
        <v>2.1162349968414373</v>
      </c>
      <c r="BG99" s="4">
        <f t="shared" si="272"/>
        <v>1.3405948889819719</v>
      </c>
      <c r="BH99" s="4">
        <f t="shared" si="273"/>
        <v>1.6388308977035582</v>
      </c>
      <c r="BI99" s="4">
        <f t="shared" si="274"/>
        <v>1.4024516933305531</v>
      </c>
      <c r="BJ99" s="4">
        <f t="shared" si="275"/>
        <v>1.2269306114032208</v>
      </c>
      <c r="BK99" s="4">
        <f t="shared" si="276"/>
        <v>2.0463001240181855</v>
      </c>
      <c r="BL99" s="4">
        <f t="shared" si="277"/>
        <v>2.392934168635108</v>
      </c>
      <c r="BM99" s="4">
        <f t="shared" si="278"/>
        <v>2.6431718061673992</v>
      </c>
      <c r="BN99" s="4">
        <f t="shared" si="279"/>
        <v>2.3833774699531407</v>
      </c>
      <c r="BO99" s="4">
        <f t="shared" si="280"/>
        <v>2.3698602390115564</v>
      </c>
      <c r="BP99" s="4">
        <f t="shared" si="281"/>
        <v>1.7352056168505658</v>
      </c>
      <c r="BQ99" s="4">
        <f t="shared" si="282"/>
        <v>1.7566623415510518</v>
      </c>
      <c r="BR99" s="4">
        <f t="shared" si="283"/>
        <v>1.9399124552327951</v>
      </c>
      <c r="BS99" s="4">
        <f t="shared" si="284"/>
        <v>2.4040364068064868</v>
      </c>
      <c r="BT99" s="4">
        <f t="shared" si="285"/>
        <v>2.6027802425317992</v>
      </c>
      <c r="BU99" s="4">
        <f t="shared" si="286"/>
        <v>2.7954879843060221</v>
      </c>
      <c r="BV99" s="4">
        <f t="shared" si="287"/>
        <v>3.3082853518102917</v>
      </c>
      <c r="BW99" s="4">
        <f t="shared" si="288"/>
        <v>3.1011496473770661</v>
      </c>
      <c r="BX99" s="4">
        <f t="shared" si="289"/>
        <v>3.0075910444892884</v>
      </c>
      <c r="BY99" s="4">
        <f t="shared" si="290"/>
        <v>3.0629770992366634</v>
      </c>
      <c r="BZ99" s="4">
        <f t="shared" si="291"/>
        <v>1.8042697902890703</v>
      </c>
      <c r="CA99" s="4">
        <f t="shared" si="292"/>
        <v>0.89017991004498587</v>
      </c>
      <c r="CB99" s="4">
        <f t="shared" si="293"/>
        <v>-9.3283582089564998E-2</v>
      </c>
      <c r="CC99" s="4">
        <f t="shared" si="294"/>
        <v>-0.47217850199057221</v>
      </c>
      <c r="CD99" s="4">
        <f t="shared" si="295"/>
        <v>6.4953140948298405E-2</v>
      </c>
      <c r="CE99" s="4">
        <f t="shared" si="296"/>
        <v>0.20432803937957544</v>
      </c>
      <c r="CF99" s="4">
        <f t="shared" si="297"/>
        <v>1.2885154061624604</v>
      </c>
      <c r="CG99" s="4">
        <f t="shared" si="298"/>
        <v>1.6744186046511622</v>
      </c>
      <c r="CH99" s="4">
        <f t="shared" si="299"/>
        <v>2.596439169139475</v>
      </c>
      <c r="CI99" s="4">
        <f t="shared" si="300"/>
        <v>3.0401334692742532</v>
      </c>
      <c r="CJ99" s="4">
        <f t="shared" si="301"/>
        <v>3.337020648967548</v>
      </c>
      <c r="CK99" s="4">
        <f t="shared" si="302"/>
        <v>3.0283623055809672</v>
      </c>
      <c r="CL99" s="4">
        <f t="shared" si="303"/>
        <v>2.3047722342733223</v>
      </c>
      <c r="CM99" s="4">
        <f t="shared" si="304"/>
        <v>2.5456508050733184</v>
      </c>
      <c r="CN99" s="4">
        <f t="shared" si="305"/>
        <v>2.3015165031222251</v>
      </c>
      <c r="CO99" s="4">
        <f t="shared" si="306"/>
        <v>2.1223692389663373</v>
      </c>
      <c r="CP99" s="4">
        <f t="shared" si="307"/>
        <v>2.3500309214594894</v>
      </c>
      <c r="CQ99" s="4">
        <f t="shared" si="308"/>
        <v>1.9912280701754437</v>
      </c>
      <c r="CR99" s="4">
        <f t="shared" si="309"/>
        <v>2.1014998256016604</v>
      </c>
      <c r="CS99" s="4">
        <f t="shared" si="310"/>
        <v>2.4260869565217336</v>
      </c>
      <c r="CT99" s="4">
        <f t="shared" si="311"/>
        <v>2.4687095381959789</v>
      </c>
      <c r="CU99" s="4">
        <f t="shared" si="312"/>
        <v>3.1220435193945129</v>
      </c>
      <c r="CV99" s="4">
        <f t="shared" si="313"/>
        <v>2.4681868648048555</v>
      </c>
      <c r="CW99" s="4">
        <f t="shared" si="314"/>
        <v>2.6487817301978023</v>
      </c>
      <c r="CX99" s="4">
        <f t="shared" si="315"/>
        <v>1.988038075983467</v>
      </c>
      <c r="CY99" s="4">
        <f t="shared" si="316"/>
        <v>1.6763969974979087</v>
      </c>
      <c r="CZ99" s="4">
        <f t="shared" si="317"/>
        <v>2.5754292382063726</v>
      </c>
      <c r="DA99" s="4">
        <f t="shared" si="318"/>
        <v>2.7375734017037523</v>
      </c>
      <c r="DB99" s="4">
        <f t="shared" si="319"/>
        <v>3.3203931609812498</v>
      </c>
      <c r="DC99" s="4">
        <f t="shared" si="320"/>
        <v>3.9209252727421928</v>
      </c>
      <c r="DD99" s="4">
        <f t="shared" si="321"/>
        <v>4.0139757861379577</v>
      </c>
      <c r="DE99" s="4">
        <f t="shared" si="322"/>
        <v>3.7594590243117176</v>
      </c>
      <c r="DF99" s="4">
        <f t="shared" si="323"/>
        <v>3.6133983531856817</v>
      </c>
      <c r="DG99" s="4">
        <f t="shared" si="324"/>
        <v>2.928407924855958</v>
      </c>
      <c r="DH99" s="4">
        <f t="shared" si="325"/>
        <v>2.8200921802984169</v>
      </c>
      <c r="DI99" s="4">
        <f t="shared" si="326"/>
        <v>2.5758398634494473</v>
      </c>
      <c r="DJ99" s="4">
        <f t="shared" si="327"/>
        <v>2.623254378520179</v>
      </c>
      <c r="DK99" s="4">
        <f t="shared" si="328"/>
        <v>3.236196319018414</v>
      </c>
      <c r="DL99" s="4">
        <f t="shared" si="329"/>
        <v>2.9250873727397098</v>
      </c>
      <c r="DM99" s="4">
        <f t="shared" si="330"/>
        <v>2.9422887829967603</v>
      </c>
      <c r="DN99" s="4">
        <f t="shared" si="331"/>
        <v>2.9621832944891402</v>
      </c>
      <c r="DO99" s="4">
        <f t="shared" si="332"/>
        <v>2.4736294755608457</v>
      </c>
      <c r="DP99" s="4">
        <f t="shared" si="333"/>
        <v>2.4876356388868315</v>
      </c>
      <c r="DQ99" s="4">
        <f t="shared" si="334"/>
        <v>2.556943423952962</v>
      </c>
      <c r="DR99" s="4">
        <f t="shared" si="335"/>
        <v>2.3366192040890965</v>
      </c>
      <c r="DS99" s="4">
        <f t="shared" si="336"/>
        <v>0.9351214208046299</v>
      </c>
      <c r="DT99" s="4">
        <f t="shared" si="337"/>
        <v>-23.703543647363865</v>
      </c>
      <c r="DU99" s="4">
        <f t="shared" si="338"/>
        <v>-18.648803553517691</v>
      </c>
      <c r="DV99" s="4">
        <f t="shared" si="339"/>
        <v>-17.959329290046387</v>
      </c>
      <c r="DW99" s="4">
        <f t="shared" si="340"/>
        <v>-17.617064062051135</v>
      </c>
      <c r="DX99" s="4">
        <f t="shared" si="341"/>
        <v>12.800906258850153</v>
      </c>
      <c r="DY99" s="4">
        <f t="shared" si="342"/>
        <v>9.6785557023337798</v>
      </c>
      <c r="DZ99" s="4">
        <f t="shared" si="343"/>
        <v>10.958427552617845</v>
      </c>
      <c r="EA99" s="4">
        <f t="shared" si="344"/>
        <v>12.117513730276341</v>
      </c>
      <c r="EB99" s="4">
        <f t="shared" si="345"/>
        <v>9.0300443551762033</v>
      </c>
      <c r="EC99" s="4">
        <f t="shared" si="346"/>
        <v>6.3433435040950892</v>
      </c>
      <c r="ED99" s="4">
        <f t="shared" si="347"/>
        <v>4.4599467001097404</v>
      </c>
      <c r="EE99" s="4">
        <f t="shared" si="348"/>
        <v>5.1551201306274885</v>
      </c>
      <c r="EF99" s="4">
        <f t="shared" si="349"/>
        <v>4.6822229045133446</v>
      </c>
      <c r="EG99" s="4">
        <f t="shared" si="350"/>
        <v>3.6997885835095001</v>
      </c>
      <c r="EH99" s="4">
        <f t="shared" si="351"/>
        <v>3.864335559390697</v>
      </c>
      <c r="EI99" s="4">
        <f t="shared" si="352"/>
        <v>2.5584146702159138</v>
      </c>
      <c r="EJ99" s="4">
        <f t="shared" si="353"/>
        <v>2.6323507845725125</v>
      </c>
      <c r="EK99" s="4">
        <f t="shared" si="354"/>
        <v>2.4319207805446386</v>
      </c>
      <c r="EL99" s="4">
        <f t="shared" si="355"/>
        <v>1.9289120069354126</v>
      </c>
      <c r="EM99" s="10">
        <f t="shared" si="356"/>
        <v>2.2226099495313623</v>
      </c>
      <c r="EN99" s="10">
        <f t="shared" si="357"/>
        <v>1.8120311495320562</v>
      </c>
      <c r="EO99" s="10">
        <f t="shared" si="358"/>
        <v>1.7694341768552668</v>
      </c>
      <c r="EP99" s="10">
        <f t="shared" si="359"/>
        <v>2.0542419732085815</v>
      </c>
      <c r="EQ99" s="10">
        <f t="shared" si="360"/>
        <v>1.9270678607187453</v>
      </c>
      <c r="ER99" s="10">
        <f t="shared" si="361"/>
        <v>1.6331699019622281</v>
      </c>
      <c r="ES99" s="10">
        <f t="shared" si="362"/>
        <v>1.6033122757374452</v>
      </c>
      <c r="ET99" s="10">
        <f t="shared" si="363"/>
        <v>1.5125184103461642</v>
      </c>
      <c r="EU99" s="10">
        <f t="shared" si="364"/>
        <v>1.5393279909124979</v>
      </c>
      <c r="EV99" s="10">
        <f t="shared" si="365"/>
        <v>1.6820329140316614</v>
      </c>
      <c r="EW99" s="10">
        <f t="shared" si="366"/>
        <v>1.6228886886570315</v>
      </c>
      <c r="EX99" s="10">
        <f t="shared" si="367"/>
        <v>1.5455422040858036</v>
      </c>
      <c r="EY99" s="10">
        <f t="shared" si="368"/>
        <v>1.4540045333375273</v>
      </c>
      <c r="EZ99" s="10">
        <f t="shared" si="369"/>
        <v>1.4648826215717614</v>
      </c>
      <c r="FA99" s="10">
        <f t="shared" si="370"/>
        <v>1.427819383161566</v>
      </c>
      <c r="FB99" s="10">
        <f t="shared" si="371"/>
        <v>1.3247679437809801</v>
      </c>
      <c r="FC99" s="10">
        <f t="shared" si="372"/>
        <v>1.1645281685074726</v>
      </c>
      <c r="FD99" s="10">
        <f t="shared" si="373"/>
        <v>0.89638328777601473</v>
      </c>
      <c r="FE99" s="10">
        <f t="shared" si="374"/>
        <v>0.6581803848439538</v>
      </c>
      <c r="FF99" s="10">
        <f t="shared" si="375"/>
        <v>0.49935657945630041</v>
      </c>
      <c r="FG99" s="10">
        <f t="shared" si="376"/>
        <v>0.38342880044490713</v>
      </c>
      <c r="FH99" s="10">
        <f t="shared" si="377"/>
        <v>0.29644498824308307</v>
      </c>
      <c r="FI99" s="10">
        <f t="shared" si="378"/>
        <v>0.28158739277226452</v>
      </c>
      <c r="FJ99" s="10">
        <f t="shared" si="379"/>
        <v>0.31785893208609028</v>
      </c>
    </row>
    <row r="100" spans="2:166" x14ac:dyDescent="0.2">
      <c r="B100" t="str">
        <f t="shared" si="219"/>
        <v xml:space="preserve">      Leisure and Hospitality</v>
      </c>
      <c r="C100" s="4"/>
      <c r="D100" s="4"/>
      <c r="E100" s="4"/>
      <c r="F100" s="4"/>
      <c r="G100" s="4">
        <f t="shared" si="220"/>
        <v>3.112263801407944</v>
      </c>
      <c r="H100" s="4">
        <f t="shared" si="221"/>
        <v>1.5774027879677188</v>
      </c>
      <c r="I100" s="4">
        <f t="shared" si="222"/>
        <v>-0.72939460247996024</v>
      </c>
      <c r="J100" s="4">
        <f t="shared" si="223"/>
        <v>0.36576444769569338</v>
      </c>
      <c r="K100" s="4">
        <f t="shared" si="224"/>
        <v>-0.43118936399569874</v>
      </c>
      <c r="L100" s="4">
        <f t="shared" si="225"/>
        <v>0.61394005055976919</v>
      </c>
      <c r="M100" s="4">
        <f t="shared" si="226"/>
        <v>3.6002939015429947</v>
      </c>
      <c r="N100" s="4">
        <f t="shared" si="227"/>
        <v>3.3892128279883194</v>
      </c>
      <c r="O100" s="4">
        <f t="shared" si="228"/>
        <v>3.2840129916997363</v>
      </c>
      <c r="P100" s="4">
        <f t="shared" si="229"/>
        <v>3.6970567121320741</v>
      </c>
      <c r="Q100" s="4">
        <f t="shared" si="230"/>
        <v>4.042553191489362</v>
      </c>
      <c r="R100" s="4">
        <f t="shared" si="231"/>
        <v>2.4321466337680508</v>
      </c>
      <c r="S100" s="4">
        <f t="shared" si="232"/>
        <v>2.4109014675052443</v>
      </c>
      <c r="T100" s="4">
        <f t="shared" si="233"/>
        <v>2.8037383177570208</v>
      </c>
      <c r="U100" s="4">
        <f t="shared" si="234"/>
        <v>0.85207907293796126</v>
      </c>
      <c r="V100" s="4">
        <f t="shared" si="235"/>
        <v>3.8196834136269731</v>
      </c>
      <c r="W100" s="4">
        <f t="shared" si="236"/>
        <v>4.7082906857727647</v>
      </c>
      <c r="X100" s="4">
        <f t="shared" si="237"/>
        <v>3.8047138047138107</v>
      </c>
      <c r="Y100" s="4">
        <f t="shared" si="238"/>
        <v>3.7512673200405411</v>
      </c>
      <c r="Z100" s="4">
        <f t="shared" si="239"/>
        <v>4.0437520715943087</v>
      </c>
      <c r="AA100" s="4">
        <f t="shared" si="240"/>
        <v>1.2707722385141729</v>
      </c>
      <c r="AB100" s="4">
        <f t="shared" si="241"/>
        <v>3.0489782679208544</v>
      </c>
      <c r="AC100" s="4">
        <f t="shared" si="242"/>
        <v>5.1140065146580094</v>
      </c>
      <c r="AD100" s="4">
        <f t="shared" si="243"/>
        <v>3.536158012105739</v>
      </c>
      <c r="AE100" s="4">
        <f t="shared" si="244"/>
        <v>4.6975546975547289</v>
      </c>
      <c r="AF100" s="4">
        <f t="shared" si="245"/>
        <v>2.2662889518413554</v>
      </c>
      <c r="AG100" s="4">
        <f t="shared" si="246"/>
        <v>2.2311744654477828</v>
      </c>
      <c r="AH100" s="4">
        <f t="shared" si="247"/>
        <v>3.6307692307692596</v>
      </c>
      <c r="AI100" s="4">
        <f t="shared" si="248"/>
        <v>3.2267977873386533</v>
      </c>
      <c r="AJ100" s="4">
        <f t="shared" si="249"/>
        <v>5.0169282856263431</v>
      </c>
      <c r="AK100" s="4">
        <f t="shared" si="250"/>
        <v>4.3649590785086456</v>
      </c>
      <c r="AL100" s="4">
        <f t="shared" si="251"/>
        <v>1.4251781472683911</v>
      </c>
      <c r="AM100" s="4">
        <f t="shared" si="252"/>
        <v>5.7755284310806676</v>
      </c>
      <c r="AN100" s="4">
        <f t="shared" si="253"/>
        <v>4.249706916764362</v>
      </c>
      <c r="AO100" s="4">
        <f t="shared" si="254"/>
        <v>3.8048213767063466</v>
      </c>
      <c r="AP100" s="4">
        <f t="shared" si="255"/>
        <v>6.001170960187352</v>
      </c>
      <c r="AQ100" s="4">
        <f t="shared" si="256"/>
        <v>2.5612158739093838</v>
      </c>
      <c r="AR100" s="4">
        <f t="shared" si="257"/>
        <v>1.7711554680911012</v>
      </c>
      <c r="AS100" s="4">
        <f t="shared" si="258"/>
        <v>-0.25181869054282657</v>
      </c>
      <c r="AT100" s="4">
        <f t="shared" si="259"/>
        <v>0.63518365092516405</v>
      </c>
      <c r="AU100" s="4">
        <f t="shared" si="260"/>
        <v>-2.7442371020880429E-2</v>
      </c>
      <c r="AV100" s="4">
        <f t="shared" si="261"/>
        <v>0.19337016574585419</v>
      </c>
      <c r="AW100" s="4">
        <f t="shared" si="262"/>
        <v>0.89761570827491255</v>
      </c>
      <c r="AX100" s="4">
        <f t="shared" si="263"/>
        <v>-3.6223929747530303</v>
      </c>
      <c r="AY100" s="4">
        <f t="shared" si="264"/>
        <v>-3.9527861652484231</v>
      </c>
      <c r="AZ100" s="4">
        <f t="shared" si="265"/>
        <v>-2.8949545078577388</v>
      </c>
      <c r="BA100" s="4">
        <f t="shared" si="266"/>
        <v>-1.5846538782318675</v>
      </c>
      <c r="BB100" s="4">
        <f t="shared" si="267"/>
        <v>0.68337129840545519</v>
      </c>
      <c r="BC100" s="4">
        <f t="shared" si="268"/>
        <v>1.4575593026579181</v>
      </c>
      <c r="BD100" s="4">
        <f t="shared" si="269"/>
        <v>0.90857467348097742</v>
      </c>
      <c r="BE100" s="4">
        <f t="shared" si="270"/>
        <v>1.5536723163841692</v>
      </c>
      <c r="BF100" s="4">
        <f t="shared" si="271"/>
        <v>3.3371040723982004</v>
      </c>
      <c r="BG100" s="4">
        <f t="shared" si="272"/>
        <v>2.9577464788732133</v>
      </c>
      <c r="BH100" s="4">
        <f t="shared" si="273"/>
        <v>3.8829487900956527</v>
      </c>
      <c r="BI100" s="4">
        <f t="shared" si="274"/>
        <v>2.4756606397774883</v>
      </c>
      <c r="BJ100" s="4">
        <f t="shared" si="275"/>
        <v>1.8609742747673685</v>
      </c>
      <c r="BK100" s="4">
        <f t="shared" si="276"/>
        <v>2.3255813953488635</v>
      </c>
      <c r="BL100" s="4">
        <f t="shared" si="277"/>
        <v>2.6814734561213305</v>
      </c>
      <c r="BM100" s="4">
        <f t="shared" si="278"/>
        <v>3.5016286644951045</v>
      </c>
      <c r="BN100" s="4">
        <f t="shared" si="279"/>
        <v>3.3046749059645553</v>
      </c>
      <c r="BO100" s="4">
        <f t="shared" si="280"/>
        <v>3.663101604278074</v>
      </c>
      <c r="BP100" s="4">
        <f t="shared" si="281"/>
        <v>2.6905829596412634</v>
      </c>
      <c r="BQ100" s="4">
        <f t="shared" si="282"/>
        <v>3.3831628638867128</v>
      </c>
      <c r="BR100" s="4">
        <f t="shared" si="283"/>
        <v>3.3810143042912744</v>
      </c>
      <c r="BS100" s="4">
        <f t="shared" si="284"/>
        <v>3.6110394635026966</v>
      </c>
      <c r="BT100" s="4">
        <f t="shared" si="285"/>
        <v>3.7760082198818212</v>
      </c>
      <c r="BU100" s="4">
        <f t="shared" si="286"/>
        <v>3.348554033485529</v>
      </c>
      <c r="BV100" s="4">
        <f t="shared" si="287"/>
        <v>3.1949685534591321</v>
      </c>
      <c r="BW100" s="4">
        <f t="shared" si="288"/>
        <v>2.9624097585262632</v>
      </c>
      <c r="BX100" s="4">
        <f t="shared" si="289"/>
        <v>2.0544554455445674</v>
      </c>
      <c r="BY100" s="4">
        <f t="shared" si="290"/>
        <v>1.2763868433971703</v>
      </c>
      <c r="BZ100" s="4">
        <f t="shared" si="291"/>
        <v>-1.0238907849829393</v>
      </c>
      <c r="CA100" s="4">
        <f t="shared" si="292"/>
        <v>-3.8442940038684759</v>
      </c>
      <c r="CB100" s="4">
        <f t="shared" si="293"/>
        <v>-5.3116662624302595</v>
      </c>
      <c r="CC100" s="4">
        <f t="shared" si="294"/>
        <v>-5.3078041686863919</v>
      </c>
      <c r="CD100" s="4">
        <f t="shared" si="295"/>
        <v>-4.3842364532019733</v>
      </c>
      <c r="CE100" s="4">
        <f t="shared" si="296"/>
        <v>-2.4641689715866111</v>
      </c>
      <c r="CF100" s="4">
        <f t="shared" si="297"/>
        <v>-0.10245901639346355</v>
      </c>
      <c r="CG100" s="4">
        <f t="shared" si="298"/>
        <v>0.33273611466597686</v>
      </c>
      <c r="CH100" s="4">
        <f t="shared" si="299"/>
        <v>1.9577537351880503</v>
      </c>
      <c r="CI100" s="4">
        <f t="shared" si="300"/>
        <v>2.1397267336942472</v>
      </c>
      <c r="CJ100" s="4">
        <f t="shared" si="301"/>
        <v>2.5128205128204906</v>
      </c>
      <c r="CK100" s="4">
        <f t="shared" si="302"/>
        <v>2.2704081632653139</v>
      </c>
      <c r="CL100" s="4">
        <f t="shared" si="303"/>
        <v>2.2738756947953576</v>
      </c>
      <c r="CM100" s="4">
        <f t="shared" si="304"/>
        <v>3.1044926804643991</v>
      </c>
      <c r="CN100" s="4">
        <f t="shared" si="305"/>
        <v>3.2266133066533254</v>
      </c>
      <c r="CO100" s="4">
        <f t="shared" si="306"/>
        <v>3.3923671738588235</v>
      </c>
      <c r="CP100" s="4">
        <f t="shared" si="307"/>
        <v>4.0513833992094961</v>
      </c>
      <c r="CQ100" s="4">
        <f t="shared" si="308"/>
        <v>3.9902080783353666</v>
      </c>
      <c r="CR100" s="4">
        <f t="shared" si="309"/>
        <v>4.1434456021323118</v>
      </c>
      <c r="CS100" s="4">
        <f t="shared" si="310"/>
        <v>4.7768395657418639</v>
      </c>
      <c r="CT100" s="4">
        <f t="shared" si="311"/>
        <v>3.9886039886039892</v>
      </c>
      <c r="CU100" s="4">
        <f t="shared" si="312"/>
        <v>4.2372881355932313</v>
      </c>
      <c r="CV100" s="4">
        <f t="shared" si="313"/>
        <v>3.3038622615169766</v>
      </c>
      <c r="CW100" s="4">
        <f t="shared" si="314"/>
        <v>3.1084503799217122</v>
      </c>
      <c r="CX100" s="4">
        <f t="shared" si="315"/>
        <v>2.6712328767123372</v>
      </c>
      <c r="CY100" s="4">
        <f t="shared" si="316"/>
        <v>2.9132791327913354</v>
      </c>
      <c r="CZ100" s="4">
        <f t="shared" si="317"/>
        <v>3.7612612612612617</v>
      </c>
      <c r="DA100" s="4">
        <f t="shared" si="318"/>
        <v>5.0022331397945763</v>
      </c>
      <c r="DB100" s="4">
        <f t="shared" si="319"/>
        <v>5.2257060262397292</v>
      </c>
      <c r="DC100" s="4">
        <f t="shared" si="320"/>
        <v>5.0252359008119418</v>
      </c>
      <c r="DD100" s="4">
        <f t="shared" si="321"/>
        <v>4.7319296722379001</v>
      </c>
      <c r="DE100" s="4">
        <f t="shared" si="322"/>
        <v>3.8281582305401907</v>
      </c>
      <c r="DF100" s="4">
        <f t="shared" si="323"/>
        <v>3.6559594251901917</v>
      </c>
      <c r="DG100" s="4">
        <f t="shared" si="324"/>
        <v>3.3848725449227013</v>
      </c>
      <c r="DH100" s="4">
        <f t="shared" si="325"/>
        <v>3.9585492227979246</v>
      </c>
      <c r="DI100" s="4">
        <f t="shared" si="326"/>
        <v>2.7652601392871734</v>
      </c>
      <c r="DJ100" s="4">
        <f t="shared" si="327"/>
        <v>2.7522935779816349</v>
      </c>
      <c r="DK100" s="4">
        <f t="shared" si="328"/>
        <v>3.2538399353274183</v>
      </c>
      <c r="DL100" s="4">
        <f t="shared" si="329"/>
        <v>2.6515151515151381</v>
      </c>
      <c r="DM100" s="4">
        <f t="shared" si="330"/>
        <v>2.511461032489537</v>
      </c>
      <c r="DN100" s="4">
        <f t="shared" si="331"/>
        <v>2.8571428571428692</v>
      </c>
      <c r="DO100" s="4">
        <f t="shared" si="332"/>
        <v>1.4484243491877047</v>
      </c>
      <c r="DP100" s="4">
        <f t="shared" si="333"/>
        <v>1.126432316954773</v>
      </c>
      <c r="DQ100" s="4">
        <f t="shared" si="334"/>
        <v>1.6332879642231957</v>
      </c>
      <c r="DR100" s="4">
        <f t="shared" si="335"/>
        <v>1.0223765432098908</v>
      </c>
      <c r="DS100" s="4">
        <f t="shared" si="336"/>
        <v>-0.27011383368705788</v>
      </c>
      <c r="DT100" s="4">
        <f t="shared" si="337"/>
        <v>-44.613020933358946</v>
      </c>
      <c r="DU100" s="4">
        <f t="shared" si="338"/>
        <v>-37.038454180218096</v>
      </c>
      <c r="DV100" s="4">
        <f t="shared" si="339"/>
        <v>-35.592896696582009</v>
      </c>
      <c r="DW100" s="4">
        <f t="shared" si="340"/>
        <v>-35.635519442832276</v>
      </c>
      <c r="DX100" s="4">
        <f t="shared" si="341"/>
        <v>28.22468793342583</v>
      </c>
      <c r="DY100" s="4">
        <f t="shared" si="342"/>
        <v>24.612579762989984</v>
      </c>
      <c r="DZ100" s="4">
        <f t="shared" si="343"/>
        <v>28.313074414467842</v>
      </c>
      <c r="EA100" s="4">
        <f t="shared" si="344"/>
        <v>32.431620078148484</v>
      </c>
      <c r="EB100" s="4">
        <f t="shared" si="345"/>
        <v>21.741481882098412</v>
      </c>
      <c r="EC100" s="4">
        <f t="shared" si="346"/>
        <v>12.923677151914159</v>
      </c>
      <c r="ED100" s="4">
        <f t="shared" si="347"/>
        <v>9.1266173752310387</v>
      </c>
      <c r="EE100" s="4">
        <f t="shared" si="348"/>
        <v>9.1012256014525672</v>
      </c>
      <c r="EF100" s="4">
        <f t="shared" si="349"/>
        <v>8.7516659262550043</v>
      </c>
      <c r="EG100" s="4">
        <f t="shared" si="350"/>
        <v>6.694018570503113</v>
      </c>
      <c r="EH100" s="4">
        <f t="shared" si="351"/>
        <v>5.5049756510692216</v>
      </c>
      <c r="EI100" s="4">
        <f t="shared" si="352"/>
        <v>3.1204493447056114</v>
      </c>
      <c r="EJ100" s="4">
        <f t="shared" si="353"/>
        <v>2.2467320261438051</v>
      </c>
      <c r="EK100" s="4">
        <f t="shared" si="354"/>
        <v>2.3274640760979626</v>
      </c>
      <c r="EL100" s="4">
        <f t="shared" si="355"/>
        <v>1.9666867348986594</v>
      </c>
      <c r="EM100" s="10">
        <f t="shared" si="356"/>
        <v>2.4369578374016543</v>
      </c>
      <c r="EN100" s="10">
        <f t="shared" si="357"/>
        <v>1.2793048341989577</v>
      </c>
      <c r="EO100" s="10">
        <f t="shared" si="358"/>
        <v>0.27333860759493067</v>
      </c>
      <c r="EP100" s="10">
        <f t="shared" si="359"/>
        <v>0.52538870301119811</v>
      </c>
      <c r="EQ100" s="10">
        <f t="shared" si="360"/>
        <v>0.60150064988775398</v>
      </c>
      <c r="ER100" s="10">
        <f t="shared" si="361"/>
        <v>0.68756826866522847</v>
      </c>
      <c r="ES100" s="10">
        <f t="shared" si="362"/>
        <v>1.0979679751943916</v>
      </c>
      <c r="ET100" s="10">
        <f t="shared" si="363"/>
        <v>1.0996936974506211</v>
      </c>
      <c r="EU100" s="10">
        <f t="shared" si="364"/>
        <v>1.2770285785429714</v>
      </c>
      <c r="EV100" s="10">
        <f t="shared" si="365"/>
        <v>1.7979777084849102</v>
      </c>
      <c r="EW100" s="10">
        <f t="shared" si="366"/>
        <v>1.7726127381116008</v>
      </c>
      <c r="EX100" s="10">
        <f t="shared" si="367"/>
        <v>1.4902212761606526</v>
      </c>
      <c r="EY100" s="10">
        <f t="shared" si="368"/>
        <v>1.335033510657424</v>
      </c>
      <c r="EZ100" s="10">
        <f t="shared" si="369"/>
        <v>1.288628697475902</v>
      </c>
      <c r="FA100" s="10">
        <f t="shared" si="370"/>
        <v>1.2712361540850647</v>
      </c>
      <c r="FB100" s="10">
        <f t="shared" si="371"/>
        <v>1.0997521951253031</v>
      </c>
      <c r="FC100" s="10">
        <f t="shared" si="372"/>
        <v>0.79814643251776562</v>
      </c>
      <c r="FD100" s="10">
        <f t="shared" si="373"/>
        <v>0.30258453587270751</v>
      </c>
      <c r="FE100" s="10">
        <f t="shared" si="374"/>
        <v>-0.15628513860084237</v>
      </c>
      <c r="FF100" s="10">
        <f t="shared" si="375"/>
        <v>-0.52373777780043707</v>
      </c>
      <c r="FG100" s="10">
        <f t="shared" si="376"/>
        <v>-0.77082163636952306</v>
      </c>
      <c r="FH100" s="10">
        <f t="shared" si="377"/>
        <v>-0.95672383030467323</v>
      </c>
      <c r="FI100" s="10">
        <f t="shared" si="378"/>
        <v>-1.1027613398766345</v>
      </c>
      <c r="FJ100" s="10">
        <f t="shared" si="379"/>
        <v>-1.1703562124445233</v>
      </c>
    </row>
    <row r="101" spans="2:166" x14ac:dyDescent="0.2">
      <c r="B101" t="str">
        <f t="shared" si="219"/>
        <v xml:space="preserve">   Government</v>
      </c>
      <c r="C101" s="4"/>
      <c r="D101" s="4"/>
      <c r="E101" s="4"/>
      <c r="F101" s="4"/>
      <c r="G101" s="4">
        <f t="shared" si="220"/>
        <v>2.9864461291063904</v>
      </c>
      <c r="H101" s="4">
        <f t="shared" si="221"/>
        <v>4.4895168641750027</v>
      </c>
      <c r="I101" s="4">
        <f t="shared" si="222"/>
        <v>3.4482758620689724</v>
      </c>
      <c r="J101" s="4">
        <f t="shared" si="223"/>
        <v>3.9892424921559977</v>
      </c>
      <c r="K101" s="4">
        <f t="shared" si="224"/>
        <v>5.3312513941556894</v>
      </c>
      <c r="L101" s="4">
        <f t="shared" si="225"/>
        <v>3.5768811341330364</v>
      </c>
      <c r="M101" s="4">
        <f t="shared" si="226"/>
        <v>2.1720430107526889</v>
      </c>
      <c r="N101" s="4">
        <f t="shared" si="227"/>
        <v>4.0301724137931094</v>
      </c>
      <c r="O101" s="4">
        <f t="shared" si="228"/>
        <v>1.842439644218552</v>
      </c>
      <c r="P101" s="4">
        <f t="shared" si="229"/>
        <v>1.9161928827121644</v>
      </c>
      <c r="Q101" s="4">
        <f t="shared" si="230"/>
        <v>2.6520732477373077</v>
      </c>
      <c r="R101" s="4">
        <f t="shared" si="231"/>
        <v>1.6159105034182941</v>
      </c>
      <c r="S101" s="4">
        <f t="shared" si="232"/>
        <v>1.9546683302142043</v>
      </c>
      <c r="T101" s="4">
        <f t="shared" si="233"/>
        <v>1.880165289256186</v>
      </c>
      <c r="U101" s="4">
        <f t="shared" si="234"/>
        <v>0.57412343653886477</v>
      </c>
      <c r="V101" s="4">
        <f t="shared" si="235"/>
        <v>2.0183486238531723</v>
      </c>
      <c r="W101" s="4">
        <f t="shared" si="236"/>
        <v>2.631042219049573</v>
      </c>
      <c r="X101" s="4">
        <f t="shared" si="237"/>
        <v>2.1293855201784728</v>
      </c>
      <c r="Y101" s="4">
        <f t="shared" si="238"/>
        <v>2.2629969418960449</v>
      </c>
      <c r="Z101" s="4">
        <f t="shared" si="239"/>
        <v>1.1191047162270262</v>
      </c>
      <c r="AA101" s="4">
        <f t="shared" si="240"/>
        <v>1.9674085850556411</v>
      </c>
      <c r="AB101" s="4">
        <f t="shared" si="241"/>
        <v>1.5488482922954683</v>
      </c>
      <c r="AC101" s="4">
        <f t="shared" si="242"/>
        <v>1.9138755980861122</v>
      </c>
      <c r="AD101" s="4">
        <f t="shared" si="243"/>
        <v>1.2648221343873445</v>
      </c>
      <c r="AE101" s="4">
        <f t="shared" si="244"/>
        <v>-1.9489378288850556E-2</v>
      </c>
      <c r="AF101" s="4">
        <f t="shared" si="245"/>
        <v>2.3269456394211963</v>
      </c>
      <c r="AG101" s="4">
        <f t="shared" si="246"/>
        <v>2.5039123630672844</v>
      </c>
      <c r="AH101" s="4">
        <f t="shared" si="247"/>
        <v>2.576112412178011</v>
      </c>
      <c r="AI101" s="4">
        <f t="shared" si="248"/>
        <v>3.2748538011696082</v>
      </c>
      <c r="AJ101" s="4">
        <f t="shared" si="249"/>
        <v>2.0829352188037387</v>
      </c>
      <c r="AK101" s="4">
        <f t="shared" si="250"/>
        <v>2.5954198473282508</v>
      </c>
      <c r="AL101" s="4">
        <f t="shared" si="251"/>
        <v>2.8538812785388057</v>
      </c>
      <c r="AM101" s="4">
        <f t="shared" si="252"/>
        <v>2.3027557568893853</v>
      </c>
      <c r="AN101" s="4">
        <f t="shared" si="253"/>
        <v>2.3025084238113003</v>
      </c>
      <c r="AO101" s="4">
        <f t="shared" si="254"/>
        <v>2.6599702380952328</v>
      </c>
      <c r="AP101" s="4">
        <f t="shared" si="255"/>
        <v>2.1272660007399136</v>
      </c>
      <c r="AQ101" s="4">
        <f t="shared" si="256"/>
        <v>2.4169741697416924</v>
      </c>
      <c r="AR101" s="4">
        <f t="shared" si="257"/>
        <v>2.5617566331198605</v>
      </c>
      <c r="AS101" s="4">
        <f t="shared" si="258"/>
        <v>0.99655734734551693</v>
      </c>
      <c r="AT101" s="4">
        <f t="shared" si="259"/>
        <v>0.90563303749322532</v>
      </c>
      <c r="AU101" s="4">
        <f t="shared" si="260"/>
        <v>2.4860385516123129</v>
      </c>
      <c r="AV101" s="4">
        <f t="shared" si="261"/>
        <v>2.462087421944692</v>
      </c>
      <c r="AW101" s="4">
        <f t="shared" si="262"/>
        <v>3.5701471115895389</v>
      </c>
      <c r="AX101" s="4">
        <f t="shared" si="263"/>
        <v>4.4695745826601962</v>
      </c>
      <c r="AY101" s="4">
        <f t="shared" si="264"/>
        <v>2.7421339426964231</v>
      </c>
      <c r="AZ101" s="4">
        <f t="shared" si="265"/>
        <v>2.1765627720703673</v>
      </c>
      <c r="BA101" s="4">
        <f t="shared" si="266"/>
        <v>1.8014896934003044</v>
      </c>
      <c r="BB101" s="4">
        <f t="shared" si="267"/>
        <v>1.5635738831615065</v>
      </c>
      <c r="BC101" s="4">
        <f t="shared" si="268"/>
        <v>1.4542343883661379</v>
      </c>
      <c r="BD101" s="4">
        <f t="shared" si="269"/>
        <v>1.6189502385821397</v>
      </c>
      <c r="BE101" s="4">
        <f t="shared" si="270"/>
        <v>0.74868129998297839</v>
      </c>
      <c r="BF101" s="4">
        <f t="shared" si="271"/>
        <v>0.55828117069869343</v>
      </c>
      <c r="BG101" s="4">
        <f t="shared" si="272"/>
        <v>-0.10118043844855595</v>
      </c>
      <c r="BH101" s="4">
        <f t="shared" si="273"/>
        <v>-0.48633238302868698</v>
      </c>
      <c r="BI101" s="4">
        <f t="shared" si="274"/>
        <v>0.45600405336936323</v>
      </c>
      <c r="BJ101" s="4">
        <f t="shared" si="275"/>
        <v>0.10094212651412526</v>
      </c>
      <c r="BK101" s="4">
        <f t="shared" si="276"/>
        <v>-6.7521944631998565E-2</v>
      </c>
      <c r="BL101" s="4">
        <f t="shared" si="277"/>
        <v>1.6852039096737492E-2</v>
      </c>
      <c r="BM101" s="4">
        <f t="shared" si="278"/>
        <v>-0.21856086079352632</v>
      </c>
      <c r="BN101" s="4">
        <f t="shared" si="279"/>
        <v>-5.0420168067211169E-2</v>
      </c>
      <c r="BO101" s="4">
        <f t="shared" si="280"/>
        <v>0.692567567567548</v>
      </c>
      <c r="BP101" s="4">
        <f t="shared" si="281"/>
        <v>0.2695871946082562</v>
      </c>
      <c r="BQ101" s="4">
        <f t="shared" si="282"/>
        <v>0.1347935973041281</v>
      </c>
      <c r="BR101" s="4">
        <f t="shared" si="283"/>
        <v>0.23541281318311125</v>
      </c>
      <c r="BS101" s="4">
        <f t="shared" si="284"/>
        <v>0.18453279651065024</v>
      </c>
      <c r="BT101" s="4">
        <f t="shared" si="285"/>
        <v>0.60494034616032089</v>
      </c>
      <c r="BU101" s="4">
        <f t="shared" si="286"/>
        <v>1.329294968870931</v>
      </c>
      <c r="BV101" s="4">
        <f t="shared" si="287"/>
        <v>1.3252809931219467</v>
      </c>
      <c r="BW101" s="4">
        <f t="shared" si="288"/>
        <v>1.7414601473543234</v>
      </c>
      <c r="BX101" s="4">
        <f t="shared" si="289"/>
        <v>1.4865542007683308</v>
      </c>
      <c r="BY101" s="4">
        <f t="shared" si="290"/>
        <v>2.7233477250083071</v>
      </c>
      <c r="BZ101" s="4">
        <f t="shared" si="291"/>
        <v>2.6986754966887405</v>
      </c>
      <c r="CA101" s="4">
        <f t="shared" si="292"/>
        <v>1.7939433838051411</v>
      </c>
      <c r="CB101" s="4">
        <f t="shared" si="293"/>
        <v>2.188940092165903</v>
      </c>
      <c r="CC101" s="4">
        <f t="shared" si="294"/>
        <v>-9.6993210475271319E-2</v>
      </c>
      <c r="CD101" s="4">
        <f t="shared" si="295"/>
        <v>-0.67709172980817689</v>
      </c>
      <c r="CE101" s="4">
        <f t="shared" si="296"/>
        <v>-0.54971705739691457</v>
      </c>
      <c r="CF101" s="4">
        <f t="shared" si="297"/>
        <v>0.48316959252698854</v>
      </c>
      <c r="CG101" s="4">
        <f t="shared" si="298"/>
        <v>6.4724919093839262E-2</v>
      </c>
      <c r="CH101" s="4">
        <f t="shared" si="299"/>
        <v>-0.68170751501376303</v>
      </c>
      <c r="CI101" s="4">
        <f t="shared" si="300"/>
        <v>-0.91042106974477122</v>
      </c>
      <c r="CJ101" s="4">
        <f t="shared" si="301"/>
        <v>-2.5645135438371658</v>
      </c>
      <c r="CK101" s="4">
        <f t="shared" si="302"/>
        <v>-2.441785252263895</v>
      </c>
      <c r="CL101" s="4">
        <f t="shared" si="303"/>
        <v>-1.0459225363621649</v>
      </c>
      <c r="CM101" s="4">
        <f t="shared" si="304"/>
        <v>-0.36095159967185486</v>
      </c>
      <c r="CN101" s="4">
        <f t="shared" si="305"/>
        <v>-0.13160059220265197</v>
      </c>
      <c r="CO101" s="4">
        <f t="shared" si="306"/>
        <v>0.66302005635667793</v>
      </c>
      <c r="CP101" s="4">
        <f t="shared" si="307"/>
        <v>0.85879438480593873</v>
      </c>
      <c r="CQ101" s="4">
        <f t="shared" si="308"/>
        <v>0.90564794994236753</v>
      </c>
      <c r="CR101" s="4">
        <f t="shared" si="309"/>
        <v>0.92241805303903135</v>
      </c>
      <c r="CS101" s="4">
        <f t="shared" si="310"/>
        <v>1.0044459081179014</v>
      </c>
      <c r="CT101" s="4">
        <f t="shared" si="311"/>
        <v>1.2935975110528908</v>
      </c>
      <c r="CU101" s="4">
        <f t="shared" si="312"/>
        <v>1.2402088772845987</v>
      </c>
      <c r="CV101" s="4">
        <f t="shared" si="313"/>
        <v>1.3056960992328781</v>
      </c>
      <c r="CW101" s="4">
        <f t="shared" si="314"/>
        <v>1.695467883925672</v>
      </c>
      <c r="CX101" s="4">
        <f t="shared" si="315"/>
        <v>1.4872292272874343</v>
      </c>
      <c r="CY101" s="4">
        <f t="shared" si="316"/>
        <v>1.9019987105093561</v>
      </c>
      <c r="CZ101" s="4">
        <f t="shared" si="317"/>
        <v>2.561623972933802</v>
      </c>
      <c r="DA101" s="4">
        <f t="shared" si="318"/>
        <v>2.8214171208720717</v>
      </c>
      <c r="DB101" s="4">
        <f t="shared" si="319"/>
        <v>2.6441541892322284</v>
      </c>
      <c r="DC101" s="4">
        <f t="shared" si="320"/>
        <v>2.2144890857323629</v>
      </c>
      <c r="DD101" s="4">
        <f t="shared" si="321"/>
        <v>2.4505183788878337</v>
      </c>
      <c r="DE101" s="4">
        <f t="shared" si="322"/>
        <v>2.0424072341752364</v>
      </c>
      <c r="DF101" s="4">
        <f t="shared" si="323"/>
        <v>2.467411545623821</v>
      </c>
      <c r="DG101" s="4">
        <f t="shared" si="324"/>
        <v>2.3057876818322498</v>
      </c>
      <c r="DH101" s="4">
        <f t="shared" si="325"/>
        <v>1.8245936829193399</v>
      </c>
      <c r="DI101" s="4">
        <f t="shared" si="326"/>
        <v>1.4820473644003185</v>
      </c>
      <c r="DJ101" s="4">
        <f t="shared" si="327"/>
        <v>0.84809934878087301</v>
      </c>
      <c r="DK101" s="4">
        <f t="shared" si="328"/>
        <v>-9.0757827862653073E-2</v>
      </c>
      <c r="DL101" s="4">
        <f t="shared" si="329"/>
        <v>-1.0540581237765356</v>
      </c>
      <c r="DM101" s="4">
        <f t="shared" si="330"/>
        <v>-1.7012947907256826</v>
      </c>
      <c r="DN101" s="4">
        <f t="shared" si="331"/>
        <v>-2.1174350503078587</v>
      </c>
      <c r="DO101" s="4">
        <f t="shared" si="332"/>
        <v>-2.7403482210446528</v>
      </c>
      <c r="DP101" s="4">
        <f t="shared" si="333"/>
        <v>-1.6283670674174688</v>
      </c>
      <c r="DQ101" s="4">
        <f t="shared" si="334"/>
        <v>7.658140603461483E-2</v>
      </c>
      <c r="DR101" s="4">
        <f t="shared" si="335"/>
        <v>-0.24547407180116609</v>
      </c>
      <c r="DS101" s="4">
        <f t="shared" si="336"/>
        <v>2.4283935242839227</v>
      </c>
      <c r="DT101" s="4">
        <f t="shared" si="337"/>
        <v>-4.5482673267326685</v>
      </c>
      <c r="DU101" s="4">
        <f t="shared" si="338"/>
        <v>-3.229262320171411</v>
      </c>
      <c r="DV101" s="4">
        <f t="shared" si="339"/>
        <v>-6.3365118425100171</v>
      </c>
      <c r="DW101" s="4">
        <f t="shared" si="340"/>
        <v>-7.4620060790273719</v>
      </c>
      <c r="DX101" s="4">
        <f t="shared" si="341"/>
        <v>0.25931928687195072</v>
      </c>
      <c r="DY101" s="4">
        <f t="shared" si="342"/>
        <v>0.63261110232484263</v>
      </c>
      <c r="DZ101" s="4">
        <f t="shared" si="343"/>
        <v>2.8735632183908288</v>
      </c>
      <c r="EA101" s="4">
        <f t="shared" si="344"/>
        <v>-0.82115289866973029</v>
      </c>
      <c r="EB101" s="4">
        <f t="shared" si="345"/>
        <v>-2.6511477529906124</v>
      </c>
      <c r="EC101" s="4">
        <f t="shared" si="346"/>
        <v>-0.55005500550056041</v>
      </c>
      <c r="ED101" s="4">
        <f t="shared" si="347"/>
        <v>-0.73423782920990499</v>
      </c>
      <c r="EE101" s="4">
        <f t="shared" si="348"/>
        <v>2.7487994701109519</v>
      </c>
      <c r="EF101" s="4">
        <f t="shared" si="349"/>
        <v>7.240119561607461</v>
      </c>
      <c r="EG101" s="4">
        <f t="shared" si="350"/>
        <v>1.9753476611883647</v>
      </c>
      <c r="EH101" s="4">
        <f t="shared" si="351"/>
        <v>3.6340247628235955</v>
      </c>
      <c r="EI101" s="4">
        <f t="shared" si="352"/>
        <v>8.4609186140209403</v>
      </c>
      <c r="EJ101" s="4">
        <f t="shared" si="353"/>
        <v>5.8377206565500162</v>
      </c>
      <c r="EK101" s="4">
        <f t="shared" si="354"/>
        <v>7.0044940337827155</v>
      </c>
      <c r="EL101" s="4">
        <f t="shared" si="355"/>
        <v>7.9906904577191851</v>
      </c>
      <c r="EM101" s="10">
        <f t="shared" si="356"/>
        <v>3.5311144130757643</v>
      </c>
      <c r="EN101" s="10">
        <f t="shared" si="357"/>
        <v>1.5545427944403833</v>
      </c>
      <c r="EO101" s="10">
        <f t="shared" si="358"/>
        <v>0.24735698769009495</v>
      </c>
      <c r="EP101" s="10">
        <f t="shared" si="359"/>
        <v>-0.83275862068966644</v>
      </c>
      <c r="EQ101" s="10">
        <f t="shared" si="360"/>
        <v>-0.97113170535118032</v>
      </c>
      <c r="ER101" s="10">
        <f t="shared" si="361"/>
        <v>-0.64289545417809402</v>
      </c>
      <c r="ES101" s="10">
        <f t="shared" si="362"/>
        <v>-0.46525032938076194</v>
      </c>
      <c r="ET101" s="10">
        <f t="shared" si="363"/>
        <v>-0.23127944781543563</v>
      </c>
      <c r="EU101" s="10">
        <f t="shared" si="364"/>
        <v>-0.20621801892440894</v>
      </c>
      <c r="EV101" s="10">
        <f t="shared" si="365"/>
        <v>-0.15572827764525066</v>
      </c>
      <c r="EW101" s="10">
        <f t="shared" si="366"/>
        <v>-4.5545093343490883E-2</v>
      </c>
      <c r="EX101" s="10">
        <f t="shared" si="367"/>
        <v>5.1364514221963198E-2</v>
      </c>
      <c r="EY101" s="10">
        <f t="shared" si="368"/>
        <v>0.13806774861127025</v>
      </c>
      <c r="EZ101" s="10">
        <f t="shared" si="369"/>
        <v>0.24942316807941012</v>
      </c>
      <c r="FA101" s="10">
        <f t="shared" si="370"/>
        <v>0.37336985570961545</v>
      </c>
      <c r="FB101" s="10">
        <f t="shared" si="371"/>
        <v>0.48951944187294316</v>
      </c>
      <c r="FC101" s="10">
        <f t="shared" si="372"/>
        <v>0.56151641628441329</v>
      </c>
      <c r="FD101" s="10">
        <f t="shared" si="373"/>
        <v>0.6165958502768909</v>
      </c>
      <c r="FE101" s="10">
        <f t="shared" si="374"/>
        <v>0.64657248877026952</v>
      </c>
      <c r="FF101" s="10">
        <f t="shared" si="375"/>
        <v>0.66132820286162186</v>
      </c>
      <c r="FG101" s="10">
        <f t="shared" si="376"/>
        <v>0.75298800471590432</v>
      </c>
      <c r="FH101" s="10">
        <f t="shared" si="377"/>
        <v>1.0555418538887862</v>
      </c>
      <c r="FI101" s="10">
        <f t="shared" si="378"/>
        <v>0.90515590880395624</v>
      </c>
      <c r="FJ101" s="10">
        <f t="shared" si="379"/>
        <v>0.60739323697118763</v>
      </c>
    </row>
    <row r="102" spans="2:166" x14ac:dyDescent="0.2">
      <c r="B102" t="str">
        <f t="shared" si="219"/>
        <v xml:space="preserve">      State and local</v>
      </c>
      <c r="C102" s="4"/>
      <c r="D102" s="4"/>
      <c r="E102" s="4"/>
      <c r="F102" s="4"/>
      <c r="G102" s="4">
        <f t="shared" si="220"/>
        <v>4.0270270270270414</v>
      </c>
      <c r="H102" s="4">
        <f t="shared" si="221"/>
        <v>6.1306802904006252</v>
      </c>
      <c r="I102" s="4">
        <f t="shared" si="222"/>
        <v>4.0343571056741245</v>
      </c>
      <c r="J102" s="4">
        <f t="shared" si="223"/>
        <v>4.3648719289074878</v>
      </c>
      <c r="K102" s="4">
        <f t="shared" si="224"/>
        <v>5.8196934268641032</v>
      </c>
      <c r="L102" s="4">
        <f t="shared" si="225"/>
        <v>3.851026095768928</v>
      </c>
      <c r="M102" s="4">
        <f t="shared" si="226"/>
        <v>2.5018764073054811</v>
      </c>
      <c r="N102" s="4">
        <f t="shared" si="227"/>
        <v>4.4327573253193142</v>
      </c>
      <c r="O102" s="4">
        <f t="shared" si="228"/>
        <v>1.7431868401669659</v>
      </c>
      <c r="P102" s="4">
        <f t="shared" si="229"/>
        <v>1.7809221761405203</v>
      </c>
      <c r="Q102" s="4">
        <f t="shared" si="230"/>
        <v>2.5384427629973061</v>
      </c>
      <c r="R102" s="4">
        <f t="shared" si="231"/>
        <v>1.5347721822542182</v>
      </c>
      <c r="S102" s="4">
        <f t="shared" si="232"/>
        <v>2.1718146718146647</v>
      </c>
      <c r="T102" s="4">
        <f t="shared" si="233"/>
        <v>2.1572387344199528</v>
      </c>
      <c r="U102" s="4">
        <f t="shared" si="234"/>
        <v>0.88074268031419489</v>
      </c>
      <c r="V102" s="4">
        <f t="shared" si="235"/>
        <v>2.4563060935285597</v>
      </c>
      <c r="W102" s="4">
        <f t="shared" si="236"/>
        <v>3.2829475673122444</v>
      </c>
      <c r="X102" s="4">
        <f t="shared" si="237"/>
        <v>2.7217268887846036</v>
      </c>
      <c r="Y102" s="4">
        <f t="shared" si="238"/>
        <v>2.8787163756489154</v>
      </c>
      <c r="Z102" s="4">
        <f t="shared" si="239"/>
        <v>1.613646841862626</v>
      </c>
      <c r="AA102" s="4">
        <f t="shared" si="240"/>
        <v>2.4468328378687287</v>
      </c>
      <c r="AB102" s="4">
        <f t="shared" si="241"/>
        <v>2.0785746916400116</v>
      </c>
      <c r="AC102" s="4">
        <f t="shared" si="242"/>
        <v>2.5458715596330173</v>
      </c>
      <c r="AD102" s="4">
        <f t="shared" si="243"/>
        <v>1.5880217785843698</v>
      </c>
      <c r="AE102" s="4">
        <f t="shared" si="244"/>
        <v>4.4642857142851433E-2</v>
      </c>
      <c r="AF102" s="4">
        <f t="shared" si="245"/>
        <v>2.5732826135600906</v>
      </c>
      <c r="AG102" s="4">
        <f t="shared" si="246"/>
        <v>2.4379333482442256</v>
      </c>
      <c r="AH102" s="4">
        <f t="shared" si="247"/>
        <v>2.7244305493524079</v>
      </c>
      <c r="AI102" s="4">
        <f t="shared" si="248"/>
        <v>3.3020972780009039</v>
      </c>
      <c r="AJ102" s="4">
        <f t="shared" si="249"/>
        <v>1.9851657940662903</v>
      </c>
      <c r="AK102" s="4">
        <f t="shared" si="250"/>
        <v>2.576419213973824</v>
      </c>
      <c r="AL102" s="4">
        <f t="shared" si="251"/>
        <v>2.5434782608695583</v>
      </c>
      <c r="AM102" s="4">
        <f t="shared" si="252"/>
        <v>1.9438444924406051</v>
      </c>
      <c r="AN102" s="4">
        <f t="shared" si="253"/>
        <v>2.1604278074866423</v>
      </c>
      <c r="AO102" s="4">
        <f t="shared" si="254"/>
        <v>2.8522775649212351</v>
      </c>
      <c r="AP102" s="4">
        <f t="shared" si="255"/>
        <v>2.289590841636624</v>
      </c>
      <c r="AQ102" s="4">
        <f t="shared" si="256"/>
        <v>2.8813559322033777</v>
      </c>
      <c r="AR102" s="4">
        <f t="shared" si="257"/>
        <v>1.298157453936355</v>
      </c>
      <c r="AS102" s="4">
        <f t="shared" si="258"/>
        <v>0.66225165562914245</v>
      </c>
      <c r="AT102" s="4">
        <f t="shared" si="259"/>
        <v>1.0777202072539183</v>
      </c>
      <c r="AU102" s="4">
        <f t="shared" si="260"/>
        <v>2.5329489291598062</v>
      </c>
      <c r="AV102" s="4">
        <f t="shared" si="261"/>
        <v>4.0719305498139624</v>
      </c>
      <c r="AW102" s="4">
        <f t="shared" si="262"/>
        <v>4.070723684210531</v>
      </c>
      <c r="AX102" s="4">
        <f t="shared" si="263"/>
        <v>4.6955095345499132</v>
      </c>
      <c r="AY102" s="4">
        <f t="shared" si="264"/>
        <v>3.0729062060654622</v>
      </c>
      <c r="AZ102" s="4">
        <f t="shared" si="265"/>
        <v>2.3833167825223489</v>
      </c>
      <c r="BA102" s="4">
        <f t="shared" si="266"/>
        <v>1.9755037534571196</v>
      </c>
      <c r="BB102" s="4">
        <f t="shared" si="267"/>
        <v>1.0771641206423821</v>
      </c>
      <c r="BC102" s="4">
        <f t="shared" si="268"/>
        <v>0.89633671083397815</v>
      </c>
      <c r="BD102" s="4">
        <f t="shared" si="269"/>
        <v>1.1833171677982479</v>
      </c>
      <c r="BE102" s="4">
        <f t="shared" si="270"/>
        <v>0.34870205346764216</v>
      </c>
      <c r="BF102" s="4">
        <f t="shared" si="271"/>
        <v>0.71691532648709977</v>
      </c>
      <c r="BG102" s="4">
        <f t="shared" si="272"/>
        <v>0.11587485515645035</v>
      </c>
      <c r="BH102" s="4">
        <f t="shared" si="273"/>
        <v>-0.42177914110430592</v>
      </c>
      <c r="BI102" s="4">
        <f t="shared" si="274"/>
        <v>0.5791505791505891</v>
      </c>
      <c r="BJ102" s="4">
        <f t="shared" si="275"/>
        <v>0.21161985378992387</v>
      </c>
      <c r="BK102" s="4">
        <f t="shared" si="276"/>
        <v>0.11574074074074403</v>
      </c>
      <c r="BL102" s="4">
        <f t="shared" si="277"/>
        <v>0.23103581055063938</v>
      </c>
      <c r="BM102" s="4">
        <f t="shared" si="278"/>
        <v>-9.596928982724684E-2</v>
      </c>
      <c r="BN102" s="4">
        <f t="shared" si="279"/>
        <v>0.38395085429066</v>
      </c>
      <c r="BO102" s="4">
        <f t="shared" si="280"/>
        <v>1.1175337186897893</v>
      </c>
      <c r="BP102" s="4">
        <f t="shared" si="281"/>
        <v>0.67230119093353302</v>
      </c>
      <c r="BQ102" s="4">
        <f t="shared" si="282"/>
        <v>0.5379442843419735</v>
      </c>
      <c r="BR102" s="4">
        <f t="shared" si="283"/>
        <v>0.42073054121245512</v>
      </c>
      <c r="BS102" s="4">
        <f t="shared" si="284"/>
        <v>0.26676829268292845</v>
      </c>
      <c r="BT102" s="4">
        <f t="shared" si="285"/>
        <v>0.70597214272085651</v>
      </c>
      <c r="BU102" s="4">
        <f t="shared" si="286"/>
        <v>1.528759793617418</v>
      </c>
      <c r="BV102" s="4">
        <f t="shared" si="287"/>
        <v>1.4663873547895667</v>
      </c>
      <c r="BW102" s="4">
        <f t="shared" si="288"/>
        <v>1.8814139110604255</v>
      </c>
      <c r="BX102" s="4">
        <f t="shared" si="289"/>
        <v>1.5725653656688099</v>
      </c>
      <c r="BY102" s="4">
        <f t="shared" si="290"/>
        <v>2.898550724637694</v>
      </c>
      <c r="BZ102" s="4">
        <f t="shared" si="291"/>
        <v>2.8716216216216228</v>
      </c>
      <c r="CA102" s="4">
        <f t="shared" si="292"/>
        <v>1.8653236336504397</v>
      </c>
      <c r="CB102" s="4">
        <f t="shared" si="293"/>
        <v>1.9026301063234552</v>
      </c>
      <c r="CC102" s="4">
        <f t="shared" si="294"/>
        <v>-0.34753978415951181</v>
      </c>
      <c r="CD102" s="4">
        <f t="shared" si="295"/>
        <v>-0.83926290822844418</v>
      </c>
      <c r="CE102" s="4">
        <f t="shared" si="296"/>
        <v>-0.32960996154548505</v>
      </c>
      <c r="CF102" s="4">
        <f t="shared" si="297"/>
        <v>-0.20135456708767485</v>
      </c>
      <c r="CG102" s="4">
        <f t="shared" si="298"/>
        <v>0.22026431718062955</v>
      </c>
      <c r="CH102" s="4">
        <f t="shared" si="299"/>
        <v>-0.45998160073592587</v>
      </c>
      <c r="CI102" s="4">
        <f t="shared" si="300"/>
        <v>-1.0655888296895233</v>
      </c>
      <c r="CJ102" s="4">
        <f t="shared" si="301"/>
        <v>-1.4673514306676516</v>
      </c>
      <c r="CK102" s="4">
        <f t="shared" si="302"/>
        <v>-2.3260073260073177</v>
      </c>
      <c r="CL102" s="4">
        <f t="shared" si="303"/>
        <v>-0.94269870609982043</v>
      </c>
      <c r="CM102" s="4">
        <f t="shared" si="304"/>
        <v>-0.11142061281336213</v>
      </c>
      <c r="CN102" s="4">
        <f t="shared" si="305"/>
        <v>0.13030528667163921</v>
      </c>
      <c r="CO102" s="4">
        <f t="shared" si="306"/>
        <v>0.93755859741231351</v>
      </c>
      <c r="CP102" s="4">
        <f t="shared" si="307"/>
        <v>1.1009516700876798</v>
      </c>
      <c r="CQ102" s="4">
        <f t="shared" si="308"/>
        <v>1.1712214166201829</v>
      </c>
      <c r="CR102" s="4">
        <f t="shared" si="309"/>
        <v>1.3199479457148167</v>
      </c>
      <c r="CS102" s="4">
        <f t="shared" si="310"/>
        <v>1.4861601337544217</v>
      </c>
      <c r="CT102" s="4">
        <f t="shared" si="311"/>
        <v>1.864156515319304</v>
      </c>
      <c r="CU102" s="4">
        <f t="shared" si="312"/>
        <v>1.7089305402425481</v>
      </c>
      <c r="CV102" s="4">
        <f t="shared" si="313"/>
        <v>1.6697247706421781</v>
      </c>
      <c r="CW102" s="4">
        <f t="shared" si="314"/>
        <v>2.1050704740984916</v>
      </c>
      <c r="CX102" s="4">
        <f t="shared" si="315"/>
        <v>1.8481608987135356</v>
      </c>
      <c r="CY102" s="4">
        <f t="shared" si="316"/>
        <v>2.3306233062330595</v>
      </c>
      <c r="CZ102" s="4">
        <f t="shared" si="317"/>
        <v>2.9597545569391981</v>
      </c>
      <c r="DA102" s="4">
        <f t="shared" si="318"/>
        <v>3.1373252061670742</v>
      </c>
      <c r="DB102" s="4">
        <f t="shared" si="319"/>
        <v>2.882049457391922</v>
      </c>
      <c r="DC102" s="4">
        <f t="shared" si="320"/>
        <v>2.4187853107344504</v>
      </c>
      <c r="DD102" s="4">
        <f t="shared" si="321"/>
        <v>2.6818580192813357</v>
      </c>
      <c r="DE102" s="4">
        <f t="shared" si="322"/>
        <v>2.2249261254997377</v>
      </c>
      <c r="DF102" s="4">
        <f t="shared" si="323"/>
        <v>2.6629776932387994</v>
      </c>
      <c r="DG102" s="4">
        <f t="shared" si="324"/>
        <v>2.4133770039648228</v>
      </c>
      <c r="DH102" s="4">
        <f t="shared" si="325"/>
        <v>1.9801980198019598</v>
      </c>
      <c r="DI102" s="4">
        <f t="shared" si="326"/>
        <v>1.6493793572521787</v>
      </c>
      <c r="DJ102" s="4">
        <f t="shared" si="327"/>
        <v>1.0274549435742131</v>
      </c>
      <c r="DK102" s="4">
        <f t="shared" si="328"/>
        <v>0.16832183134152245</v>
      </c>
      <c r="DL102" s="4">
        <f t="shared" si="329"/>
        <v>-0.90391697355203249</v>
      </c>
      <c r="DM102" s="4">
        <f t="shared" si="330"/>
        <v>-1.6393442622950727</v>
      </c>
      <c r="DN102" s="4">
        <f t="shared" si="331"/>
        <v>-2.0840280093364583</v>
      </c>
      <c r="DO102" s="4">
        <f t="shared" si="332"/>
        <v>-2.7894471517391883</v>
      </c>
      <c r="DP102" s="4">
        <f t="shared" si="333"/>
        <v>-1.6047297297297702</v>
      </c>
      <c r="DQ102" s="4">
        <f t="shared" si="334"/>
        <v>0.22108843537416156</v>
      </c>
      <c r="DR102" s="4">
        <f t="shared" si="335"/>
        <v>-0.13621658436915318</v>
      </c>
      <c r="DS102" s="4">
        <f t="shared" si="336"/>
        <v>2.6447709593776958</v>
      </c>
      <c r="DT102" s="4">
        <f t="shared" si="337"/>
        <v>-5.167381974248908</v>
      </c>
      <c r="DU102" s="4">
        <f t="shared" si="338"/>
        <v>-4.378075683013738</v>
      </c>
      <c r="DV102" s="4">
        <f t="shared" si="339"/>
        <v>-7.3827791986359914</v>
      </c>
      <c r="DW102" s="4">
        <f t="shared" si="340"/>
        <v>-8.3529808016167166</v>
      </c>
      <c r="DX102" s="4">
        <f t="shared" si="341"/>
        <v>0.28964518464877909</v>
      </c>
      <c r="DY102" s="4">
        <f t="shared" si="342"/>
        <v>1.5439219165927165</v>
      </c>
      <c r="DZ102" s="4">
        <f t="shared" si="343"/>
        <v>3.5714285714285809</v>
      </c>
      <c r="EA102" s="4">
        <f t="shared" si="344"/>
        <v>-0.64314590224181512</v>
      </c>
      <c r="EB102" s="4">
        <f t="shared" si="345"/>
        <v>-2.4909747292418571</v>
      </c>
      <c r="EC102" s="4">
        <f t="shared" si="346"/>
        <v>-0.1747640685075158</v>
      </c>
      <c r="ED102" s="4">
        <f t="shared" si="347"/>
        <v>-0.42659082829720196</v>
      </c>
      <c r="EE102" s="4">
        <f t="shared" si="348"/>
        <v>3.2735343073793333</v>
      </c>
      <c r="EF102" s="4">
        <f t="shared" si="349"/>
        <v>7.9415031469826092</v>
      </c>
      <c r="EG102" s="4">
        <f t="shared" si="350"/>
        <v>1.8907563025210017</v>
      </c>
      <c r="EH102" s="4">
        <f t="shared" si="351"/>
        <v>3.6951088896822526</v>
      </c>
      <c r="EI102" s="4">
        <f t="shared" si="352"/>
        <v>9.0616045845272062</v>
      </c>
      <c r="EJ102" s="4">
        <f t="shared" si="353"/>
        <v>6.191047847710518</v>
      </c>
      <c r="EK102" s="4">
        <f t="shared" si="354"/>
        <v>7.5085910652920695</v>
      </c>
      <c r="EL102" s="4">
        <f t="shared" si="355"/>
        <v>8.6761921156825785</v>
      </c>
      <c r="EM102" s="10">
        <f t="shared" si="356"/>
        <v>3.7577339901477824</v>
      </c>
      <c r="EN102" s="10">
        <f t="shared" si="357"/>
        <v>2.0243701550387572</v>
      </c>
      <c r="EO102" s="10">
        <f t="shared" si="358"/>
        <v>0.83231580629696822</v>
      </c>
      <c r="EP102" s="10">
        <f t="shared" si="359"/>
        <v>-0.11924600031681942</v>
      </c>
      <c r="EQ102" s="10">
        <f t="shared" si="360"/>
        <v>-0.24331974540919843</v>
      </c>
      <c r="ER102" s="10">
        <f t="shared" si="361"/>
        <v>-0.2634649439187231</v>
      </c>
      <c r="ES102" s="10">
        <f t="shared" si="362"/>
        <v>-0.22058690667638992</v>
      </c>
      <c r="ET102" s="10">
        <f t="shared" si="363"/>
        <v>-0.20896135927651605</v>
      </c>
      <c r="EU102" s="10">
        <f t="shared" si="364"/>
        <v>-0.17347585163792756</v>
      </c>
      <c r="EV102" s="10">
        <f t="shared" si="365"/>
        <v>-0.11741543208260152</v>
      </c>
      <c r="EW102" s="10">
        <f t="shared" si="366"/>
        <v>-6.0999234173686467E-3</v>
      </c>
      <c r="EX102" s="10">
        <f t="shared" si="367"/>
        <v>9.1683544448639687E-2</v>
      </c>
      <c r="EY102" s="10">
        <f t="shared" si="368"/>
        <v>0.17897394627539587</v>
      </c>
      <c r="EZ102" s="10">
        <f t="shared" si="369"/>
        <v>0.2883539608031116</v>
      </c>
      <c r="FA102" s="10">
        <f t="shared" si="370"/>
        <v>0.40881511767612011</v>
      </c>
      <c r="FB102" s="10">
        <f t="shared" si="371"/>
        <v>0.52158877369476997</v>
      </c>
      <c r="FC102" s="10">
        <f t="shared" si="372"/>
        <v>0.59288067288958413</v>
      </c>
      <c r="FD102" s="10">
        <f t="shared" si="373"/>
        <v>0.64796479543383079</v>
      </c>
      <c r="FE102" s="10">
        <f t="shared" si="374"/>
        <v>0.67935962772631697</v>
      </c>
      <c r="FF102" s="10">
        <f t="shared" si="375"/>
        <v>0.69639222766377795</v>
      </c>
      <c r="FG102" s="10">
        <f t="shared" si="376"/>
        <v>0.70136876905404488</v>
      </c>
      <c r="FH102" s="10">
        <f t="shared" si="377"/>
        <v>0.66726487048101024</v>
      </c>
      <c r="FI102" s="10">
        <f t="shared" si="378"/>
        <v>0.68330858260849947</v>
      </c>
      <c r="FJ102" s="10">
        <f t="shared" si="379"/>
        <v>0.67294085979254792</v>
      </c>
    </row>
    <row r="103" spans="2:166" x14ac:dyDescent="0.2">
      <c r="B103" t="str">
        <f t="shared" si="219"/>
        <v xml:space="preserve">      Federal</v>
      </c>
      <c r="C103" s="4"/>
      <c r="D103" s="4"/>
      <c r="E103" s="4"/>
      <c r="F103" s="4"/>
      <c r="G103" s="4">
        <f t="shared" si="220"/>
        <v>-2.9096477794793296</v>
      </c>
      <c r="H103" s="4">
        <f t="shared" si="221"/>
        <v>-4.633781763826617</v>
      </c>
      <c r="I103" s="4">
        <f t="shared" si="222"/>
        <v>0</v>
      </c>
      <c r="J103" s="4">
        <f t="shared" si="223"/>
        <v>1.7295597484276559</v>
      </c>
      <c r="K103" s="4">
        <f t="shared" si="224"/>
        <v>2.3659305993690927</v>
      </c>
      <c r="L103" s="4">
        <f t="shared" si="225"/>
        <v>1.8808777429467183</v>
      </c>
      <c r="M103" s="4">
        <f t="shared" si="226"/>
        <v>0.15313935681471325</v>
      </c>
      <c r="N103" s="4">
        <f t="shared" si="227"/>
        <v>1.5455950540958385</v>
      </c>
      <c r="O103" s="4">
        <f t="shared" si="228"/>
        <v>2.4653312788906145</v>
      </c>
      <c r="P103" s="4">
        <f t="shared" si="229"/>
        <v>2.7692307692307683</v>
      </c>
      <c r="Q103" s="4">
        <f t="shared" si="230"/>
        <v>3.3639143730886722</v>
      </c>
      <c r="R103" s="4">
        <f t="shared" si="231"/>
        <v>2.1308980213089912</v>
      </c>
      <c r="S103" s="4">
        <f t="shared" si="232"/>
        <v>0.60150375939849177</v>
      </c>
      <c r="T103" s="4">
        <f t="shared" si="233"/>
        <v>0.14970059880239361</v>
      </c>
      <c r="U103" s="4">
        <f t="shared" si="234"/>
        <v>-1.3313609467455523</v>
      </c>
      <c r="V103" s="4">
        <f t="shared" si="235"/>
        <v>-0.74515648286140879</v>
      </c>
      <c r="W103" s="4">
        <f t="shared" si="236"/>
        <v>-1.4947683109118204</v>
      </c>
      <c r="X103" s="4">
        <f t="shared" si="237"/>
        <v>-1.6442451420029758</v>
      </c>
      <c r="Y103" s="4">
        <f t="shared" si="238"/>
        <v>-1.6491754122938573</v>
      </c>
      <c r="Z103" s="4">
        <f t="shared" si="239"/>
        <v>-2.1021021021021102</v>
      </c>
      <c r="AA103" s="4">
        <f t="shared" si="240"/>
        <v>-1.2139605462822223</v>
      </c>
      <c r="AB103" s="4">
        <f t="shared" si="241"/>
        <v>-1.9756838905775287</v>
      </c>
      <c r="AC103" s="4">
        <f t="shared" si="242"/>
        <v>-2.286585365853655</v>
      </c>
      <c r="AD103" s="4">
        <f t="shared" si="243"/>
        <v>-0.92024539877298972</v>
      </c>
      <c r="AE103" s="4">
        <f t="shared" si="244"/>
        <v>-0.46082949308756671</v>
      </c>
      <c r="AF103" s="4">
        <f t="shared" si="245"/>
        <v>0.62015503875969546</v>
      </c>
      <c r="AG103" s="4">
        <f t="shared" si="246"/>
        <v>2.9641185647425905</v>
      </c>
      <c r="AH103" s="4">
        <f t="shared" si="247"/>
        <v>1.5479876160990669</v>
      </c>
      <c r="AI103" s="4">
        <f t="shared" si="248"/>
        <v>3.0864197530864113</v>
      </c>
      <c r="AJ103" s="4">
        <f t="shared" si="249"/>
        <v>2.7734976887519247</v>
      </c>
      <c r="AK103" s="4">
        <f t="shared" si="250"/>
        <v>2.7272727272727337</v>
      </c>
      <c r="AL103" s="4">
        <f t="shared" si="251"/>
        <v>5.0304878048780477</v>
      </c>
      <c r="AM103" s="4">
        <f t="shared" si="252"/>
        <v>4.7904191616766623</v>
      </c>
      <c r="AN103" s="4">
        <f t="shared" si="253"/>
        <v>3.2983508245876925</v>
      </c>
      <c r="AO103" s="4">
        <f t="shared" si="254"/>
        <v>1.327433628318575</v>
      </c>
      <c r="AP103" s="4">
        <f t="shared" si="255"/>
        <v>1.0159651669085612</v>
      </c>
      <c r="AQ103" s="4">
        <f t="shared" si="256"/>
        <v>-0.71428571428572285</v>
      </c>
      <c r="AR103" s="4">
        <f t="shared" si="257"/>
        <v>11.32075471698113</v>
      </c>
      <c r="AS103" s="4">
        <f t="shared" si="258"/>
        <v>3.3478893740902516</v>
      </c>
      <c r="AT103" s="4">
        <f t="shared" si="259"/>
        <v>-0.28735632183908288</v>
      </c>
      <c r="AU103" s="4">
        <f t="shared" si="260"/>
        <v>2.1582733812949728</v>
      </c>
      <c r="AV103" s="4">
        <f t="shared" si="261"/>
        <v>-7.6923076923076756</v>
      </c>
      <c r="AW103" s="4">
        <f t="shared" si="262"/>
        <v>0.14084507042253502</v>
      </c>
      <c r="AX103" s="4">
        <f t="shared" si="263"/>
        <v>2.8818443804034422</v>
      </c>
      <c r="AY103" s="4">
        <f t="shared" si="264"/>
        <v>0.42253521126760507</v>
      </c>
      <c r="AZ103" s="4">
        <f t="shared" si="265"/>
        <v>0.70621468926552744</v>
      </c>
      <c r="BA103" s="4">
        <f t="shared" si="266"/>
        <v>0.56258790436005679</v>
      </c>
      <c r="BB103" s="4">
        <f t="shared" si="267"/>
        <v>5.0420168067226934</v>
      </c>
      <c r="BC103" s="4">
        <f t="shared" si="268"/>
        <v>5.4698457223001373</v>
      </c>
      <c r="BD103" s="4">
        <f t="shared" si="269"/>
        <v>4.7685834502103841</v>
      </c>
      <c r="BE103" s="4">
        <f t="shared" si="270"/>
        <v>3.6363636363636376</v>
      </c>
      <c r="BF103" s="4">
        <f t="shared" si="271"/>
        <v>-0.53333333333333011</v>
      </c>
      <c r="BG103" s="4">
        <f t="shared" si="272"/>
        <v>-1.5957446808510412</v>
      </c>
      <c r="BH103" s="4">
        <f t="shared" si="273"/>
        <v>-0.93708165997321569</v>
      </c>
      <c r="BI103" s="4">
        <f t="shared" si="274"/>
        <v>-0.40485829959513442</v>
      </c>
      <c r="BJ103" s="4">
        <f t="shared" si="275"/>
        <v>-0.67024128686327122</v>
      </c>
      <c r="BK103" s="4">
        <f t="shared" si="276"/>
        <v>-1.3513513513513598</v>
      </c>
      <c r="BL103" s="4">
        <f t="shared" si="277"/>
        <v>-1.4864864864865046</v>
      </c>
      <c r="BM103" s="4">
        <f t="shared" si="278"/>
        <v>-1.084010840108407</v>
      </c>
      <c r="BN103" s="4">
        <f t="shared" si="279"/>
        <v>-3.1039136302294046</v>
      </c>
      <c r="BO103" s="4">
        <f t="shared" si="280"/>
        <v>-2.3287671232876672</v>
      </c>
      <c r="BP103" s="4">
        <f t="shared" si="281"/>
        <v>-2.6063100137174167</v>
      </c>
      <c r="BQ103" s="4">
        <f t="shared" si="282"/>
        <v>-2.7397260273972601</v>
      </c>
      <c r="BR103" s="4">
        <f t="shared" si="283"/>
        <v>-1.1142061281337323</v>
      </c>
      <c r="BS103" s="4">
        <f t="shared" si="284"/>
        <v>-0.42075736325386526</v>
      </c>
      <c r="BT103" s="4">
        <f t="shared" si="285"/>
        <v>-0.14084507042252392</v>
      </c>
      <c r="BU103" s="4">
        <f t="shared" si="286"/>
        <v>-0.14084507042252392</v>
      </c>
      <c r="BV103" s="4">
        <f t="shared" si="287"/>
        <v>0.28169014084507005</v>
      </c>
      <c r="BW103" s="4">
        <f t="shared" si="288"/>
        <v>0.70422535211267512</v>
      </c>
      <c r="BX103" s="4">
        <f t="shared" si="289"/>
        <v>0.84626234132580969</v>
      </c>
      <c r="BY103" s="4">
        <f t="shared" si="290"/>
        <v>1.4104372355430161</v>
      </c>
      <c r="BZ103" s="4">
        <f t="shared" si="291"/>
        <v>1.4044943820224587</v>
      </c>
      <c r="CA103" s="4">
        <f t="shared" si="292"/>
        <v>1.2587412587412583</v>
      </c>
      <c r="CB103" s="4">
        <f t="shared" si="293"/>
        <v>4.3356643356643465</v>
      </c>
      <c r="CC103" s="4">
        <f t="shared" si="294"/>
        <v>1.8080667593880495</v>
      </c>
      <c r="CD103" s="4">
        <f t="shared" si="295"/>
        <v>0.55401662049863187</v>
      </c>
      <c r="CE103" s="4">
        <f t="shared" si="296"/>
        <v>-2.2099447513812098</v>
      </c>
      <c r="CF103" s="4">
        <f t="shared" si="297"/>
        <v>5.4959785522788129</v>
      </c>
      <c r="CG103" s="4">
        <f t="shared" si="298"/>
        <v>-1.0928961748633892</v>
      </c>
      <c r="CH103" s="4">
        <f t="shared" si="299"/>
        <v>-2.3415977961432466</v>
      </c>
      <c r="CI103" s="4">
        <f t="shared" si="300"/>
        <v>0.28248587570620654</v>
      </c>
      <c r="CJ103" s="4">
        <f t="shared" si="301"/>
        <v>-10.165184243964443</v>
      </c>
      <c r="CK103" s="4">
        <f t="shared" si="302"/>
        <v>-3.3149171270718147</v>
      </c>
      <c r="CL103" s="4">
        <f t="shared" si="303"/>
        <v>-1.833568406205921</v>
      </c>
      <c r="CM103" s="4">
        <f t="shared" si="304"/>
        <v>-2.2535211267605604</v>
      </c>
      <c r="CN103" s="4">
        <f t="shared" si="305"/>
        <v>-2.1216407355021172</v>
      </c>
      <c r="CO103" s="4">
        <f t="shared" si="306"/>
        <v>-1.4285714285714346</v>
      </c>
      <c r="CP103" s="4">
        <f t="shared" si="307"/>
        <v>-1.0057471264367734</v>
      </c>
      <c r="CQ103" s="4">
        <f t="shared" si="308"/>
        <v>-1.1527377521613813</v>
      </c>
      <c r="CR103" s="4">
        <f t="shared" si="309"/>
        <v>-2.1676300578034713</v>
      </c>
      <c r="CS103" s="4">
        <f t="shared" si="310"/>
        <v>-2.753623188405796</v>
      </c>
      <c r="CT103" s="4">
        <f t="shared" si="311"/>
        <v>-3.1930333817126288</v>
      </c>
      <c r="CU103" s="4">
        <f t="shared" si="312"/>
        <v>-2.4781341107871668</v>
      </c>
      <c r="CV103" s="4">
        <f t="shared" si="313"/>
        <v>-1.6248153618906636</v>
      </c>
      <c r="CW103" s="4">
        <f t="shared" si="314"/>
        <v>-1.6393442622950838</v>
      </c>
      <c r="CX103" s="4">
        <f t="shared" si="315"/>
        <v>-1.4992503748125996</v>
      </c>
      <c r="CY103" s="4">
        <f t="shared" si="316"/>
        <v>-1.6442451420029758</v>
      </c>
      <c r="CZ103" s="4">
        <f t="shared" si="317"/>
        <v>-0.75075075075075048</v>
      </c>
      <c r="DA103" s="4">
        <f t="shared" si="318"/>
        <v>0.15151515151516914</v>
      </c>
      <c r="DB103" s="4">
        <f t="shared" si="319"/>
        <v>0.60882800608830223</v>
      </c>
      <c r="DC103" s="4">
        <f t="shared" si="320"/>
        <v>0.45592705167172287</v>
      </c>
      <c r="DD103" s="4">
        <f t="shared" si="321"/>
        <v>0.45385779122542047</v>
      </c>
      <c r="DE103" s="4">
        <f t="shared" si="322"/>
        <v>0.45385779122542047</v>
      </c>
      <c r="DF103" s="4">
        <f t="shared" si="323"/>
        <v>0.75642965204234525</v>
      </c>
      <c r="DG103" s="4">
        <f t="shared" si="324"/>
        <v>1.3615733736762614</v>
      </c>
      <c r="DH103" s="4">
        <f t="shared" si="325"/>
        <v>0.45180722891564606</v>
      </c>
      <c r="DI103" s="4">
        <f t="shared" si="326"/>
        <v>0</v>
      </c>
      <c r="DJ103" s="4">
        <f t="shared" si="327"/>
        <v>-0.75075075075073938</v>
      </c>
      <c r="DK103" s="4">
        <f t="shared" si="328"/>
        <v>-2.3880597014925398</v>
      </c>
      <c r="DL103" s="4">
        <f t="shared" si="329"/>
        <v>-2.398800599700146</v>
      </c>
      <c r="DM103" s="4">
        <f t="shared" si="330"/>
        <v>-2.259036144578308</v>
      </c>
      <c r="DN103" s="4">
        <f t="shared" si="331"/>
        <v>-2.4205748865355647</v>
      </c>
      <c r="DO103" s="4">
        <f t="shared" si="332"/>
        <v>-2.2935779816513735</v>
      </c>
      <c r="DP103" s="4">
        <f t="shared" si="333"/>
        <v>-1.8433179723502446</v>
      </c>
      <c r="DQ103" s="4">
        <f t="shared" si="334"/>
        <v>-1.2326656394453073</v>
      </c>
      <c r="DR103" s="4">
        <f t="shared" si="335"/>
        <v>-1.2403100775193798</v>
      </c>
      <c r="DS103" s="4">
        <f t="shared" si="336"/>
        <v>0.46948356807510194</v>
      </c>
      <c r="DT103" s="4">
        <f t="shared" si="337"/>
        <v>1.0954616588419341</v>
      </c>
      <c r="DU103" s="4">
        <f t="shared" si="338"/>
        <v>7.3322932917316841</v>
      </c>
      <c r="DV103" s="4">
        <f t="shared" si="339"/>
        <v>3.2967032967033072</v>
      </c>
      <c r="DW103" s="4">
        <f t="shared" si="340"/>
        <v>0.77881619937694158</v>
      </c>
      <c r="DX103" s="4">
        <f t="shared" si="341"/>
        <v>0</v>
      </c>
      <c r="DY103" s="4">
        <f t="shared" si="342"/>
        <v>-6.831395348837221</v>
      </c>
      <c r="DZ103" s="4">
        <f t="shared" si="343"/>
        <v>-2.8875379939209855</v>
      </c>
      <c r="EA103" s="4">
        <f t="shared" si="344"/>
        <v>-2.3183925811437356</v>
      </c>
      <c r="EB103" s="4">
        <f t="shared" si="345"/>
        <v>-4.0247678018575765</v>
      </c>
      <c r="EC103" s="4">
        <f t="shared" si="346"/>
        <v>-3.9001560062402407</v>
      </c>
      <c r="ED103" s="4">
        <f t="shared" si="347"/>
        <v>-3.4428794992175438</v>
      </c>
      <c r="EE103" s="4">
        <f t="shared" si="348"/>
        <v>-1.7405063291139111</v>
      </c>
      <c r="EF103" s="4">
        <f t="shared" si="349"/>
        <v>1.1290322580645107</v>
      </c>
      <c r="EG103" s="4">
        <f t="shared" si="350"/>
        <v>2.759740259740262</v>
      </c>
      <c r="EH103" s="4">
        <f t="shared" si="351"/>
        <v>3.0794165316045508</v>
      </c>
      <c r="EI103" s="4">
        <f t="shared" si="352"/>
        <v>3.0595813204508771</v>
      </c>
      <c r="EJ103" s="4">
        <f t="shared" si="353"/>
        <v>2.5518341307815273</v>
      </c>
      <c r="EK103" s="4">
        <f t="shared" si="354"/>
        <v>2.3696682464454888</v>
      </c>
      <c r="EL103" s="4">
        <f t="shared" si="355"/>
        <v>1.7295597484276559</v>
      </c>
      <c r="EM103" s="10">
        <f t="shared" si="356"/>
        <v>1.3743124999999967</v>
      </c>
      <c r="EN103" s="10">
        <f t="shared" si="357"/>
        <v>-2.9695489891135574</v>
      </c>
      <c r="EO103" s="10">
        <f t="shared" si="358"/>
        <v>-5.4009259259259368</v>
      </c>
      <c r="EP103" s="10">
        <f t="shared" si="359"/>
        <v>-7.794884080370923</v>
      </c>
      <c r="EQ103" s="10">
        <f t="shared" si="360"/>
        <v>-8.0591791929538239</v>
      </c>
      <c r="ER103" s="10">
        <f t="shared" si="361"/>
        <v>-4.4851963229064262</v>
      </c>
      <c r="ES103" s="10">
        <f t="shared" si="362"/>
        <v>-2.9834486673779193</v>
      </c>
      <c r="ET103" s="10">
        <f t="shared" si="363"/>
        <v>-0.46712264219733735</v>
      </c>
      <c r="EU103" s="10">
        <f t="shared" si="364"/>
        <v>-0.5523144702166749</v>
      </c>
      <c r="EV103" s="10">
        <f t="shared" si="365"/>
        <v>-0.56050922066364084</v>
      </c>
      <c r="EW103" s="10">
        <f t="shared" si="366"/>
        <v>-0.46267664390947649</v>
      </c>
      <c r="EX103" s="10">
        <f t="shared" si="367"/>
        <v>-0.37594706729963123</v>
      </c>
      <c r="EY103" s="10">
        <f t="shared" si="368"/>
        <v>-0.29609917780010209</v>
      </c>
      <c r="EZ103" s="10">
        <f t="shared" si="369"/>
        <v>-0.16463538729309946</v>
      </c>
      <c r="FA103" s="10">
        <f t="shared" si="370"/>
        <v>-3.8515998836419207E-3</v>
      </c>
      <c r="FB103" s="10">
        <f t="shared" si="371"/>
        <v>0.14823815679569918</v>
      </c>
      <c r="FC103" s="10">
        <f t="shared" si="372"/>
        <v>0.2277934368505985</v>
      </c>
      <c r="FD103" s="10">
        <f t="shared" si="373"/>
        <v>0.28199482561552802</v>
      </c>
      <c r="FE103" s="10">
        <f t="shared" si="374"/>
        <v>0.29638189070158028</v>
      </c>
      <c r="FF103" s="10">
        <f t="shared" si="375"/>
        <v>0.28641600202556905</v>
      </c>
      <c r="FG103" s="10">
        <f t="shared" si="376"/>
        <v>1.3051526962865712</v>
      </c>
      <c r="FH103" s="10">
        <f t="shared" si="377"/>
        <v>5.2132830834407562</v>
      </c>
      <c r="FI103" s="10">
        <f t="shared" si="378"/>
        <v>3.2832098184012226</v>
      </c>
      <c r="FJ103" s="10">
        <f t="shared" si="379"/>
        <v>-9.5737944643670136E-2</v>
      </c>
    </row>
    <row r="104" spans="2:166" x14ac:dyDescent="0.2">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row>
    <row r="105" spans="2:166" x14ac:dyDescent="0.2">
      <c r="B105" t="str">
        <f>B24</f>
        <v>Personal income (mil. $2012)</v>
      </c>
      <c r="C105" s="4"/>
      <c r="D105" s="4"/>
      <c r="E105" s="4"/>
      <c r="F105" s="4"/>
      <c r="G105" s="4">
        <f t="shared" ref="G105:P108" si="380">100*(G24/C24-1)</f>
        <v>3.1850692684609605</v>
      </c>
      <c r="H105" s="4">
        <f t="shared" si="380"/>
        <v>2.589886873460534</v>
      </c>
      <c r="I105" s="4">
        <f t="shared" si="380"/>
        <v>2.6057337831784322</v>
      </c>
      <c r="J105" s="4">
        <f t="shared" si="380"/>
        <v>3.2791602372427953</v>
      </c>
      <c r="K105" s="4">
        <f t="shared" si="380"/>
        <v>4.0833599020735134</v>
      </c>
      <c r="L105" s="4">
        <f t="shared" si="380"/>
        <v>4.1651777882027563</v>
      </c>
      <c r="M105" s="4">
        <f t="shared" si="380"/>
        <v>4.593054070281144</v>
      </c>
      <c r="N105" s="4">
        <f t="shared" si="380"/>
        <v>6.0156059216305957</v>
      </c>
      <c r="O105" s="4">
        <f t="shared" si="380"/>
        <v>2.6214048570680992</v>
      </c>
      <c r="P105" s="4">
        <f t="shared" si="380"/>
        <v>2.4750042895609559</v>
      </c>
      <c r="Q105" s="4">
        <f t="shared" ref="Q105:Z108" si="381">100*(Q24/M24-1)</f>
        <v>0.64400458909299463</v>
      </c>
      <c r="R105" s="4">
        <f t="shared" si="381"/>
        <v>-1.3498138870658316</v>
      </c>
      <c r="S105" s="4">
        <f t="shared" si="381"/>
        <v>1.1125424408622964</v>
      </c>
      <c r="T105" s="4">
        <f t="shared" si="381"/>
        <v>2.0981614143255278</v>
      </c>
      <c r="U105" s="4">
        <f t="shared" si="381"/>
        <v>3.3884031633939937</v>
      </c>
      <c r="V105" s="4">
        <f t="shared" si="381"/>
        <v>5.1930834004777493</v>
      </c>
      <c r="W105" s="4">
        <f t="shared" si="381"/>
        <v>4.6436677551912497</v>
      </c>
      <c r="X105" s="4">
        <f t="shared" si="381"/>
        <v>3.7895271675891795</v>
      </c>
      <c r="Y105" s="4">
        <f t="shared" si="381"/>
        <v>4.3883362407537874</v>
      </c>
      <c r="Z105" s="4">
        <f t="shared" si="381"/>
        <v>2.8686756347941822</v>
      </c>
      <c r="AA105" s="4">
        <f t="shared" ref="AA105:AJ108" si="382">100*(AA24/W24-1)</f>
        <v>4.9853733800961697</v>
      </c>
      <c r="AB105" s="4">
        <f t="shared" si="382"/>
        <v>5.9086720537775195</v>
      </c>
      <c r="AC105" s="4">
        <f t="shared" si="382"/>
        <v>6.3782063049832027</v>
      </c>
      <c r="AD105" s="4">
        <f t="shared" si="382"/>
        <v>6.8670121447888866</v>
      </c>
      <c r="AE105" s="4">
        <f t="shared" si="382"/>
        <v>6.7939181221098544</v>
      </c>
      <c r="AF105" s="4">
        <f t="shared" si="382"/>
        <v>6.5879897724258507</v>
      </c>
      <c r="AG105" s="4">
        <f t="shared" si="382"/>
        <v>6.3014599160024387</v>
      </c>
      <c r="AH105" s="4">
        <f t="shared" si="382"/>
        <v>7.4218158995903893</v>
      </c>
      <c r="AI105" s="4">
        <f t="shared" si="382"/>
        <v>10.505465233196333</v>
      </c>
      <c r="AJ105" s="4">
        <f t="shared" si="382"/>
        <v>11.639230975703097</v>
      </c>
      <c r="AK105" s="4">
        <f t="shared" ref="AK105:AT108" si="383">100*(AK24/AG24-1)</f>
        <v>12.95968100598779</v>
      </c>
      <c r="AL105" s="4">
        <f t="shared" si="383"/>
        <v>12.587769997875697</v>
      </c>
      <c r="AM105" s="4">
        <f t="shared" si="383"/>
        <v>9.3000275080554307</v>
      </c>
      <c r="AN105" s="4">
        <f t="shared" si="383"/>
        <v>6.1952264523662981</v>
      </c>
      <c r="AO105" s="4">
        <f t="shared" si="383"/>
        <v>6.5629031870249044</v>
      </c>
      <c r="AP105" s="4">
        <f t="shared" si="383"/>
        <v>7.9514248979440927</v>
      </c>
      <c r="AQ105" s="4">
        <f t="shared" si="383"/>
        <v>7.1026798425108284</v>
      </c>
      <c r="AR105" s="4">
        <f t="shared" si="383"/>
        <v>6.0745144904887249</v>
      </c>
      <c r="AS105" s="4">
        <f t="shared" si="383"/>
        <v>2.5084756858201107</v>
      </c>
      <c r="AT105" s="4">
        <f t="shared" si="383"/>
        <v>-0.15042972149190703</v>
      </c>
      <c r="AU105" s="4">
        <f t="shared" ref="AU105:BD108" si="384">100*(AU24/AQ24-1)</f>
        <v>-1.3605323369249578</v>
      </c>
      <c r="AV105" s="4">
        <f t="shared" si="384"/>
        <v>1.143831416534602</v>
      </c>
      <c r="AW105" s="4">
        <f t="shared" si="384"/>
        <v>-0.29081076282643226</v>
      </c>
      <c r="AX105" s="4">
        <f t="shared" si="384"/>
        <v>-0.51245172409672968</v>
      </c>
      <c r="AY105" s="4">
        <f t="shared" si="384"/>
        <v>-0.38415145832852993</v>
      </c>
      <c r="AZ105" s="4">
        <f t="shared" si="384"/>
        <v>-1.9405242084901797</v>
      </c>
      <c r="BA105" s="4">
        <f t="shared" si="384"/>
        <v>0.19134711784627445</v>
      </c>
      <c r="BB105" s="4">
        <f t="shared" si="384"/>
        <v>0.18181229491591733</v>
      </c>
      <c r="BC105" s="4">
        <f t="shared" si="384"/>
        <v>-1.0401608749026403</v>
      </c>
      <c r="BD105" s="4">
        <f t="shared" si="384"/>
        <v>0.79380903918140344</v>
      </c>
      <c r="BE105" s="4">
        <f t="shared" ref="BE105:BN108" si="385">100*(BE24/BA24-1)</f>
        <v>1.612454600649138</v>
      </c>
      <c r="BF105" s="4">
        <f t="shared" si="385"/>
        <v>0.86450687886936439</v>
      </c>
      <c r="BG105" s="4">
        <f t="shared" si="385"/>
        <v>2.1389114911517071</v>
      </c>
      <c r="BH105" s="4">
        <f t="shared" si="385"/>
        <v>3.1556406723464603</v>
      </c>
      <c r="BI105" s="4">
        <f t="shared" si="385"/>
        <v>3.155773990933386</v>
      </c>
      <c r="BJ105" s="4">
        <f t="shared" si="385"/>
        <v>16.142303865278794</v>
      </c>
      <c r="BK105" s="4">
        <f t="shared" si="385"/>
        <v>5.0443737775898168</v>
      </c>
      <c r="BL105" s="4">
        <f t="shared" si="385"/>
        <v>2.5022025811104909</v>
      </c>
      <c r="BM105" s="4">
        <f t="shared" si="385"/>
        <v>0.98536598231062644</v>
      </c>
      <c r="BN105" s="4">
        <f t="shared" si="385"/>
        <v>-8.7501026406732745</v>
      </c>
      <c r="BO105" s="4">
        <f t="shared" ref="BO105:BX108" si="386">100*(BO24/BK24-1)</f>
        <v>4.0996302418598418</v>
      </c>
      <c r="BP105" s="4">
        <f t="shared" si="386"/>
        <v>6.237128493490407</v>
      </c>
      <c r="BQ105" s="4">
        <f t="shared" si="386"/>
        <v>8.6442952807646467</v>
      </c>
      <c r="BR105" s="4">
        <f t="shared" si="386"/>
        <v>10.865122685335971</v>
      </c>
      <c r="BS105" s="4">
        <f t="shared" si="386"/>
        <v>8.1018332647406091</v>
      </c>
      <c r="BT105" s="4">
        <f t="shared" si="386"/>
        <v>7.4081067403005907</v>
      </c>
      <c r="BU105" s="4">
        <f t="shared" si="386"/>
        <v>6.1253200146349274</v>
      </c>
      <c r="BV105" s="4">
        <f t="shared" si="386"/>
        <v>2.8508145801402485</v>
      </c>
      <c r="BW105" s="4">
        <f t="shared" si="386"/>
        <v>1.5836995545094323</v>
      </c>
      <c r="BX105" s="4">
        <f t="shared" si="386"/>
        <v>2.1258581302354695</v>
      </c>
      <c r="BY105" s="4">
        <f t="shared" ref="BY105:CH108" si="387">100*(BY24/BU24-1)</f>
        <v>-0.26474986157126734</v>
      </c>
      <c r="BZ105" s="4">
        <f t="shared" si="387"/>
        <v>-0.69728581089295583</v>
      </c>
      <c r="CA105" s="4">
        <f t="shared" si="387"/>
        <v>-3.9045546833473832</v>
      </c>
      <c r="CB105" s="4">
        <f t="shared" si="387"/>
        <v>-6.7723227152985732</v>
      </c>
      <c r="CC105" s="4">
        <f t="shared" si="387"/>
        <v>-7.2458354281552229</v>
      </c>
      <c r="CD105" s="4">
        <f t="shared" si="387"/>
        <v>-7.7176645075206611</v>
      </c>
      <c r="CE105" s="4">
        <f t="shared" si="387"/>
        <v>-3.9292369528699633</v>
      </c>
      <c r="CF105" s="4">
        <f t="shared" si="387"/>
        <v>-1.028837976572794</v>
      </c>
      <c r="CG105" s="4">
        <f t="shared" si="387"/>
        <v>2.7167784310823784</v>
      </c>
      <c r="CH105" s="4">
        <f t="shared" si="387"/>
        <v>4.4243370259303472</v>
      </c>
      <c r="CI105" s="4">
        <f t="shared" ref="CI105:CR108" si="388">100*(CI24/CE24-1)</f>
        <v>6.0957029640841709</v>
      </c>
      <c r="CJ105" s="4">
        <f t="shared" si="388"/>
        <v>4.1118217620392361</v>
      </c>
      <c r="CK105" s="4">
        <f t="shared" si="388"/>
        <v>3.8922745006572113</v>
      </c>
      <c r="CL105" s="4">
        <f t="shared" si="388"/>
        <v>4.7546914083032021</v>
      </c>
      <c r="CM105" s="4">
        <f t="shared" si="388"/>
        <v>6.1089882799775452</v>
      </c>
      <c r="CN105" s="4">
        <f t="shared" si="388"/>
        <v>8.8219065896430582</v>
      </c>
      <c r="CO105" s="4">
        <f t="shared" si="388"/>
        <v>8.7090506070016449</v>
      </c>
      <c r="CP105" s="4">
        <f t="shared" si="388"/>
        <v>11.675148149505098</v>
      </c>
      <c r="CQ105" s="4">
        <f t="shared" si="388"/>
        <v>4.076368270592301</v>
      </c>
      <c r="CR105" s="4">
        <f t="shared" si="388"/>
        <v>2.1798441152957482</v>
      </c>
      <c r="CS105" s="4">
        <f t="shared" ref="CS105:DB108" si="389">100*(CS24/CO24-1)</f>
        <v>2.0011000287778913</v>
      </c>
      <c r="CT105" s="4">
        <f t="shared" si="389"/>
        <v>-2.4301438931692676</v>
      </c>
      <c r="CU105" s="4">
        <f t="shared" si="389"/>
        <v>4.3512351022854556</v>
      </c>
      <c r="CV105" s="4">
        <f t="shared" si="389"/>
        <v>6.3689860636581441</v>
      </c>
      <c r="CW105" s="4">
        <f t="shared" si="389"/>
        <v>8.5976486773794889</v>
      </c>
      <c r="CX105" s="4">
        <f t="shared" si="389"/>
        <v>11.866477993943448</v>
      </c>
      <c r="CY105" s="4">
        <f t="shared" si="389"/>
        <v>9.9118439617057241</v>
      </c>
      <c r="CZ105" s="4">
        <f t="shared" si="389"/>
        <v>7.6695021342887637</v>
      </c>
      <c r="DA105" s="4">
        <f t="shared" si="389"/>
        <v>5.3318079619991909</v>
      </c>
      <c r="DB105" s="4">
        <f t="shared" si="389"/>
        <v>2.892035996073794</v>
      </c>
      <c r="DC105" s="4">
        <f t="shared" ref="DC105:DL108" si="390">100*(DC24/CY24-1)</f>
        <v>4.1827048732063776</v>
      </c>
      <c r="DD105" s="4">
        <f t="shared" si="390"/>
        <v>4.6235319404961173</v>
      </c>
      <c r="DE105" s="4">
        <f t="shared" si="390"/>
        <v>5.5718127817828922</v>
      </c>
      <c r="DF105" s="4">
        <f t="shared" si="390"/>
        <v>7.4572499407828063</v>
      </c>
      <c r="DG105" s="4">
        <f t="shared" si="390"/>
        <v>5.6812554004762816</v>
      </c>
      <c r="DH105" s="4">
        <f t="shared" si="390"/>
        <v>6.1812529200232946</v>
      </c>
      <c r="DI105" s="4">
        <f t="shared" si="390"/>
        <v>5.9660563932760091</v>
      </c>
      <c r="DJ105" s="4">
        <f t="shared" si="390"/>
        <v>5.0586800295295609</v>
      </c>
      <c r="DK105" s="4">
        <f t="shared" si="390"/>
        <v>5.6275701439371995</v>
      </c>
      <c r="DL105" s="4">
        <f t="shared" si="390"/>
        <v>4.974021588259836</v>
      </c>
      <c r="DM105" s="4">
        <f t="shared" ref="DM105:DV108" si="391">100*(DM24/DI24-1)</f>
        <v>5.6647275739563518</v>
      </c>
      <c r="DN105" s="4">
        <f t="shared" si="391"/>
        <v>5.705286373429086</v>
      </c>
      <c r="DO105" s="4">
        <f t="shared" si="391"/>
        <v>7.2365982233102866</v>
      </c>
      <c r="DP105" s="4">
        <f t="shared" si="391"/>
        <v>6.8065770598452868</v>
      </c>
      <c r="DQ105" s="4">
        <f t="shared" si="391"/>
        <v>5.3889935767156949</v>
      </c>
      <c r="DR105" s="4">
        <f t="shared" si="391"/>
        <v>4.9836263233275169</v>
      </c>
      <c r="DS105" s="4">
        <f t="shared" si="391"/>
        <v>3.0693477860041618</v>
      </c>
      <c r="DT105" s="4">
        <f t="shared" si="391"/>
        <v>10.350035882812868</v>
      </c>
      <c r="DU105" s="4">
        <f t="shared" si="391"/>
        <v>6.5518910640487871</v>
      </c>
      <c r="DV105" s="4">
        <f t="shared" si="391"/>
        <v>4.1418239369476861</v>
      </c>
      <c r="DW105" s="4">
        <f t="shared" ref="DW105:EF108" si="392">100*(DW24/DS24-1)</f>
        <v>13.955204359614992</v>
      </c>
      <c r="DX105" s="4">
        <f t="shared" si="392"/>
        <v>1.1159928021751808</v>
      </c>
      <c r="DY105" s="4">
        <f t="shared" si="392"/>
        <v>2.9031251738881769</v>
      </c>
      <c r="DZ105" s="4">
        <f t="shared" si="392"/>
        <v>3.9354722801371977</v>
      </c>
      <c r="EA105" s="4">
        <f t="shared" si="392"/>
        <v>-6.6156734346336732</v>
      </c>
      <c r="EB105" s="4">
        <f t="shared" si="392"/>
        <v>-2.7854147245963912</v>
      </c>
      <c r="EC105" s="4">
        <f t="shared" si="392"/>
        <v>-0.84325352011332955</v>
      </c>
      <c r="ED105" s="4">
        <f t="shared" si="392"/>
        <v>0.18509014109915345</v>
      </c>
      <c r="EE105" s="4">
        <f t="shared" si="392"/>
        <v>2.196665632785133</v>
      </c>
      <c r="EF105" s="4">
        <f t="shared" si="392"/>
        <v>4.8203257936167088</v>
      </c>
      <c r="EG105" s="4">
        <f t="shared" ref="EG105:EP108" si="393">100*(EG24/EC24-1)</f>
        <v>4.5415413343527611</v>
      </c>
      <c r="EH105" s="4">
        <f t="shared" si="393"/>
        <v>5.2646033681086113</v>
      </c>
      <c r="EI105" s="10">
        <f t="shared" si="393"/>
        <v>5.3035507159648887</v>
      </c>
      <c r="EJ105" s="10">
        <f t="shared" si="393"/>
        <v>4.8166228300750458</v>
      </c>
      <c r="EK105" s="10">
        <f t="shared" si="393"/>
        <v>3.8528960644375498</v>
      </c>
      <c r="EL105" s="10">
        <f t="shared" si="393"/>
        <v>2.4401170140412543</v>
      </c>
      <c r="EM105" s="10">
        <f t="shared" si="393"/>
        <v>1.6388796324399157</v>
      </c>
      <c r="EN105" s="10">
        <f t="shared" si="393"/>
        <v>0.70475683979482895</v>
      </c>
      <c r="EO105" s="10">
        <f t="shared" si="393"/>
        <v>2.0745077532880352</v>
      </c>
      <c r="EP105" s="10">
        <f t="shared" si="393"/>
        <v>2.9967938842389463</v>
      </c>
      <c r="EQ105" s="10">
        <f t="shared" ref="EQ105:EZ108" si="394">100*(EQ24/EM24-1)</f>
        <v>3.4319917032541447</v>
      </c>
      <c r="ER105" s="10">
        <f t="shared" si="394"/>
        <v>4.239997319214539</v>
      </c>
      <c r="ES105" s="10">
        <f t="shared" si="394"/>
        <v>4.1915895312514939</v>
      </c>
      <c r="ET105" s="10">
        <f t="shared" si="394"/>
        <v>4.2520836581596777</v>
      </c>
      <c r="EU105" s="10">
        <f t="shared" si="394"/>
        <v>4.2850645029038459</v>
      </c>
      <c r="EV105" s="10">
        <f t="shared" si="394"/>
        <v>4.2064724357305128</v>
      </c>
      <c r="EW105" s="10">
        <f t="shared" si="394"/>
        <v>4.3579129762046254</v>
      </c>
      <c r="EX105" s="10">
        <f t="shared" si="394"/>
        <v>4.2947882422690098</v>
      </c>
      <c r="EY105" s="10">
        <f t="shared" si="394"/>
        <v>4.1556938611420513</v>
      </c>
      <c r="EZ105" s="10">
        <f t="shared" si="394"/>
        <v>4.0752941002263565</v>
      </c>
      <c r="FA105" s="10">
        <f t="shared" ref="FA105:FJ108" si="395">100*(FA24/EW24-1)</f>
        <v>3.9738625791604809</v>
      </c>
      <c r="FB105" s="10">
        <f t="shared" si="395"/>
        <v>3.9443104913975846</v>
      </c>
      <c r="FC105" s="10">
        <f t="shared" si="395"/>
        <v>3.8008624758930853</v>
      </c>
      <c r="FD105" s="10">
        <f t="shared" si="395"/>
        <v>3.6805440696022096</v>
      </c>
      <c r="FE105" s="10">
        <f t="shared" si="395"/>
        <v>3.588229058165493</v>
      </c>
      <c r="FF105" s="10">
        <f t="shared" si="395"/>
        <v>3.5169192583606845</v>
      </c>
      <c r="FG105" s="10">
        <f t="shared" si="395"/>
        <v>3.4663483886744118</v>
      </c>
      <c r="FH105" s="10">
        <f t="shared" si="395"/>
        <v>3.4128906392944858</v>
      </c>
      <c r="FI105" s="10">
        <f t="shared" si="395"/>
        <v>3.337924887689292</v>
      </c>
      <c r="FJ105" s="10">
        <f t="shared" si="395"/>
        <v>3.3148292060807272</v>
      </c>
    </row>
    <row r="106" spans="2:166" x14ac:dyDescent="0.2">
      <c r="B106" t="str">
        <f>B25</f>
        <v>Personal income (mil. $)</v>
      </c>
      <c r="C106" s="4"/>
      <c r="D106" s="4"/>
      <c r="E106" s="4"/>
      <c r="F106" s="4"/>
      <c r="G106" s="4">
        <f t="shared" si="380"/>
        <v>7.4020410103632361</v>
      </c>
      <c r="H106" s="4">
        <f t="shared" si="380"/>
        <v>6.3989900838532954</v>
      </c>
      <c r="I106" s="4">
        <f t="shared" si="380"/>
        <v>5.7938594172289859</v>
      </c>
      <c r="J106" s="4">
        <f t="shared" si="380"/>
        <v>5.8610544240481399</v>
      </c>
      <c r="K106" s="4">
        <f t="shared" si="380"/>
        <v>6.7925000008285163</v>
      </c>
      <c r="L106" s="4">
        <f t="shared" si="380"/>
        <v>7.0022298873484212</v>
      </c>
      <c r="M106" s="4">
        <f t="shared" si="380"/>
        <v>7.3972162359320359</v>
      </c>
      <c r="N106" s="4">
        <f t="shared" si="380"/>
        <v>8.8272178022840606</v>
      </c>
      <c r="O106" s="4">
        <f t="shared" si="380"/>
        <v>5.3113456548184779</v>
      </c>
      <c r="P106" s="4">
        <f t="shared" si="380"/>
        <v>5.1693258919346841</v>
      </c>
      <c r="Q106" s="4">
        <f t="shared" si="381"/>
        <v>3.0804074353903088</v>
      </c>
      <c r="R106" s="4">
        <f t="shared" si="381"/>
        <v>0.91705062780700342</v>
      </c>
      <c r="S106" s="4">
        <f t="shared" si="381"/>
        <v>3.191562299867301</v>
      </c>
      <c r="T106" s="4">
        <f t="shared" si="381"/>
        <v>4.0795651387858012</v>
      </c>
      <c r="U106" s="4">
        <f t="shared" si="381"/>
        <v>5.6924467731438</v>
      </c>
      <c r="V106" s="4">
        <f t="shared" si="381"/>
        <v>7.4227639004436297</v>
      </c>
      <c r="W106" s="4">
        <f t="shared" si="381"/>
        <v>7.0001630862960518</v>
      </c>
      <c r="X106" s="4">
        <f t="shared" si="381"/>
        <v>6.1530526074511149</v>
      </c>
      <c r="Y106" s="4">
        <f t="shared" si="381"/>
        <v>6.4382700885912136</v>
      </c>
      <c r="Z106" s="4">
        <f t="shared" si="381"/>
        <v>4.8577979640145097</v>
      </c>
      <c r="AA106" s="4">
        <f t="shared" si="382"/>
        <v>7.0867357095622863</v>
      </c>
      <c r="AB106" s="4">
        <f t="shared" si="382"/>
        <v>8.1211375487137083</v>
      </c>
      <c r="AC106" s="4">
        <f t="shared" si="382"/>
        <v>8.6196435901548121</v>
      </c>
      <c r="AD106" s="4">
        <f t="shared" si="382"/>
        <v>9.3814747843113722</v>
      </c>
      <c r="AE106" s="4">
        <f t="shared" si="382"/>
        <v>9.182235740515754</v>
      </c>
      <c r="AF106" s="4">
        <f t="shared" si="382"/>
        <v>8.5190210996184401</v>
      </c>
      <c r="AG106" s="4">
        <f t="shared" si="382"/>
        <v>8.0520477974098004</v>
      </c>
      <c r="AH106" s="4">
        <f t="shared" si="382"/>
        <v>8.7926868368214386</v>
      </c>
      <c r="AI106" s="4">
        <f t="shared" si="382"/>
        <v>11.432030087776157</v>
      </c>
      <c r="AJ106" s="4">
        <f t="shared" si="382"/>
        <v>12.496736128070429</v>
      </c>
      <c r="AK106" s="4">
        <f t="shared" si="383"/>
        <v>13.879537675171715</v>
      </c>
      <c r="AL106" s="4">
        <f t="shared" si="383"/>
        <v>13.445991013698855</v>
      </c>
      <c r="AM106" s="4">
        <f t="shared" si="383"/>
        <v>10.343335413986798</v>
      </c>
      <c r="AN106" s="4">
        <f t="shared" si="383"/>
        <v>7.6237945650818206</v>
      </c>
      <c r="AO106" s="4">
        <f t="shared" si="383"/>
        <v>8.255925022860545</v>
      </c>
      <c r="AP106" s="4">
        <f t="shared" si="383"/>
        <v>10.042302894255094</v>
      </c>
      <c r="AQ106" s="4">
        <f t="shared" si="383"/>
        <v>9.8466327971536529</v>
      </c>
      <c r="AR106" s="4">
        <f t="shared" si="383"/>
        <v>8.6925439026724671</v>
      </c>
      <c r="AS106" s="4">
        <f t="shared" si="383"/>
        <v>5.1368253207393133</v>
      </c>
      <c r="AT106" s="4">
        <f t="shared" si="383"/>
        <v>2.3668094416515517</v>
      </c>
      <c r="AU106" s="4">
        <f t="shared" si="384"/>
        <v>1.0549686330404207</v>
      </c>
      <c r="AV106" s="4">
        <f t="shared" si="384"/>
        <v>3.6116595128900864</v>
      </c>
      <c r="AW106" s="4">
        <f t="shared" si="384"/>
        <v>1.5392963138775695</v>
      </c>
      <c r="AX106" s="4">
        <f t="shared" si="384"/>
        <v>0.78625760875554729</v>
      </c>
      <c r="AY106" s="4">
        <f t="shared" si="384"/>
        <v>0.37546387476263821</v>
      </c>
      <c r="AZ106" s="4">
        <f t="shared" si="384"/>
        <v>-0.92301548313474813</v>
      </c>
      <c r="BA106" s="4">
        <f t="shared" si="384"/>
        <v>1.7034988535010953</v>
      </c>
      <c r="BB106" s="4">
        <f t="shared" si="384"/>
        <v>2.1261618176616759</v>
      </c>
      <c r="BC106" s="4">
        <f t="shared" si="384"/>
        <v>1.4474515078461536</v>
      </c>
      <c r="BD106" s="4">
        <f t="shared" si="384"/>
        <v>2.669504454619287</v>
      </c>
      <c r="BE106" s="4">
        <f t="shared" si="385"/>
        <v>3.6489785342959546</v>
      </c>
      <c r="BF106" s="4">
        <f t="shared" si="385"/>
        <v>2.9120710595538446</v>
      </c>
      <c r="BG106" s="4">
        <f t="shared" si="385"/>
        <v>4.2190209632109177</v>
      </c>
      <c r="BH106" s="4">
        <f t="shared" si="385"/>
        <v>5.8581530088799294</v>
      </c>
      <c r="BI106" s="4">
        <f t="shared" si="385"/>
        <v>5.6820486296774497</v>
      </c>
      <c r="BJ106" s="4">
        <f t="shared" si="385"/>
        <v>19.416795321108072</v>
      </c>
      <c r="BK106" s="4">
        <f t="shared" si="385"/>
        <v>7.8026156632273747</v>
      </c>
      <c r="BL106" s="4">
        <f t="shared" si="385"/>
        <v>5.1499464877713397</v>
      </c>
      <c r="BM106" s="4">
        <f t="shared" si="385"/>
        <v>4.201090520123274</v>
      </c>
      <c r="BN106" s="4">
        <f t="shared" si="385"/>
        <v>-5.8995684658910914</v>
      </c>
      <c r="BO106" s="4">
        <f t="shared" si="386"/>
        <v>7.2853062739352659</v>
      </c>
      <c r="BP106" s="4">
        <f t="shared" si="386"/>
        <v>9.7566806377021855</v>
      </c>
      <c r="BQ106" s="4">
        <f t="shared" si="386"/>
        <v>11.843122857126032</v>
      </c>
      <c r="BR106" s="4">
        <f t="shared" si="386"/>
        <v>13.041404950360857</v>
      </c>
      <c r="BS106" s="4">
        <f t="shared" si="386"/>
        <v>10.656325826789947</v>
      </c>
      <c r="BT106" s="4">
        <f t="shared" si="386"/>
        <v>9.9152084197701171</v>
      </c>
      <c r="BU106" s="4">
        <f t="shared" si="386"/>
        <v>8.4361394636482956</v>
      </c>
      <c r="BV106" s="4">
        <f t="shared" si="386"/>
        <v>6.3332547427650709</v>
      </c>
      <c r="BW106" s="4">
        <f t="shared" si="386"/>
        <v>4.9197017443960656</v>
      </c>
      <c r="BX106" s="4">
        <f t="shared" si="386"/>
        <v>5.6099489067697128</v>
      </c>
      <c r="BY106" s="4">
        <f t="shared" si="387"/>
        <v>3.6517302071047641</v>
      </c>
      <c r="BZ106" s="4">
        <f t="shared" si="387"/>
        <v>0.53360855273010266</v>
      </c>
      <c r="CA106" s="4">
        <f t="shared" si="387"/>
        <v>-4.1512932826469839</v>
      </c>
      <c r="CB106" s="4">
        <f t="shared" si="387"/>
        <v>-7.5420053392646231</v>
      </c>
      <c r="CC106" s="4">
        <f t="shared" si="387"/>
        <v>-8.3551308646170437</v>
      </c>
      <c r="CD106" s="4">
        <f t="shared" si="387"/>
        <v>-6.6272941587792626</v>
      </c>
      <c r="CE106" s="4">
        <f t="shared" si="387"/>
        <v>-1.7546501026179606</v>
      </c>
      <c r="CF106" s="4">
        <f t="shared" si="387"/>
        <v>0.96663850889933123</v>
      </c>
      <c r="CG106" s="4">
        <f t="shared" si="387"/>
        <v>4.2700554197644847</v>
      </c>
      <c r="CH106" s="4">
        <f t="shared" si="387"/>
        <v>5.8657950901867428</v>
      </c>
      <c r="CI106" s="4">
        <f t="shared" si="388"/>
        <v>8.0463852391038806</v>
      </c>
      <c r="CJ106" s="4">
        <f t="shared" si="388"/>
        <v>6.9026000262186971</v>
      </c>
      <c r="CK106" s="4">
        <f t="shared" si="388"/>
        <v>6.96575907175081</v>
      </c>
      <c r="CL106" s="4">
        <f t="shared" si="388"/>
        <v>7.5210802612401872</v>
      </c>
      <c r="CM106" s="4">
        <f t="shared" si="388"/>
        <v>8.7191064759210022</v>
      </c>
      <c r="CN106" s="4">
        <f t="shared" si="388"/>
        <v>10.679452343610208</v>
      </c>
      <c r="CO106" s="4">
        <f t="shared" si="388"/>
        <v>10.375268519640235</v>
      </c>
      <c r="CP106" s="4">
        <f t="shared" si="388"/>
        <v>13.647607840276255</v>
      </c>
      <c r="CQ106" s="4">
        <f t="shared" si="388"/>
        <v>5.5861801894113494</v>
      </c>
      <c r="CR106" s="4">
        <f t="shared" si="388"/>
        <v>3.4657451867947442</v>
      </c>
      <c r="CS106" s="4">
        <f t="shared" si="389"/>
        <v>3.4093503235882228</v>
      </c>
      <c r="CT106" s="4">
        <f t="shared" si="389"/>
        <v>-1.2731647529919621</v>
      </c>
      <c r="CU106" s="4">
        <f t="shared" si="389"/>
        <v>5.7034646230380792</v>
      </c>
      <c r="CV106" s="4">
        <f t="shared" si="389"/>
        <v>8.1743230658903201</v>
      </c>
      <c r="CW106" s="4">
        <f t="shared" si="389"/>
        <v>10.288311855816911</v>
      </c>
      <c r="CX106" s="4">
        <f t="shared" si="389"/>
        <v>13.041463025753819</v>
      </c>
      <c r="CY106" s="4">
        <f t="shared" si="389"/>
        <v>10.063021624141676</v>
      </c>
      <c r="CZ106" s="4">
        <f t="shared" si="389"/>
        <v>7.8723614130888686</v>
      </c>
      <c r="DA106" s="4">
        <f t="shared" si="389"/>
        <v>5.5167448078161874</v>
      </c>
      <c r="DB106" s="4">
        <f t="shared" si="389"/>
        <v>3.1300528376829506</v>
      </c>
      <c r="DC106" s="4">
        <f t="shared" si="390"/>
        <v>4.9455500720115175</v>
      </c>
      <c r="DD106" s="4">
        <f t="shared" si="390"/>
        <v>5.532020970520346</v>
      </c>
      <c r="DE106" s="4">
        <f t="shared" si="390"/>
        <v>6.5792166427969923</v>
      </c>
      <c r="DF106" s="4">
        <f t="shared" si="390"/>
        <v>9.0632117129001664</v>
      </c>
      <c r="DG106" s="4">
        <f t="shared" si="390"/>
        <v>7.8330626266378323</v>
      </c>
      <c r="DH106" s="4">
        <f t="shared" si="390"/>
        <v>7.8763538636715147</v>
      </c>
      <c r="DI106" s="4">
        <f t="shared" si="390"/>
        <v>7.6658855142695215</v>
      </c>
      <c r="DJ106" s="4">
        <f t="shared" si="390"/>
        <v>6.8944755339011454</v>
      </c>
      <c r="DK106" s="4">
        <f t="shared" si="390"/>
        <v>7.5973942083553014</v>
      </c>
      <c r="DL106" s="4">
        <f t="shared" si="390"/>
        <v>7.2772099805737289</v>
      </c>
      <c r="DM106" s="4">
        <f t="shared" si="391"/>
        <v>7.9643576216808398</v>
      </c>
      <c r="DN106" s="4">
        <f t="shared" si="391"/>
        <v>7.7694982313710081</v>
      </c>
      <c r="DO106" s="4">
        <f t="shared" si="391"/>
        <v>8.7925760886337088</v>
      </c>
      <c r="DP106" s="4">
        <f t="shared" si="391"/>
        <v>8.3932906722619336</v>
      </c>
      <c r="DQ106" s="4">
        <f t="shared" si="391"/>
        <v>6.8535598516048069</v>
      </c>
      <c r="DR106" s="4">
        <f t="shared" si="391"/>
        <v>6.4575006197355567</v>
      </c>
      <c r="DS106" s="4">
        <f t="shared" si="391"/>
        <v>4.625644731212919</v>
      </c>
      <c r="DT106" s="4">
        <f t="shared" si="391"/>
        <v>10.949659963470948</v>
      </c>
      <c r="DU106" s="4">
        <f t="shared" si="391"/>
        <v>7.7409968075848656</v>
      </c>
      <c r="DV106" s="4">
        <f t="shared" si="391"/>
        <v>5.399534347761592</v>
      </c>
      <c r="DW106" s="4">
        <f t="shared" si="392"/>
        <v>16.274606003844916</v>
      </c>
      <c r="DX106" s="4">
        <f t="shared" si="392"/>
        <v>5.199994511691064</v>
      </c>
      <c r="DY106" s="4">
        <f t="shared" si="392"/>
        <v>7.6629051453490193</v>
      </c>
      <c r="DZ106" s="4">
        <f t="shared" si="392"/>
        <v>10.004459274584931</v>
      </c>
      <c r="EA106" s="4">
        <f t="shared" si="392"/>
        <v>-0.43031725701796475</v>
      </c>
      <c r="EB106" s="4">
        <f t="shared" si="392"/>
        <v>3.939489665919349</v>
      </c>
      <c r="EC106" s="4">
        <f t="shared" si="392"/>
        <v>5.7861209562044547</v>
      </c>
      <c r="ED106" s="4">
        <f t="shared" si="392"/>
        <v>6.188593448385693</v>
      </c>
      <c r="EE106" s="4">
        <f t="shared" si="392"/>
        <v>7.356659271065058</v>
      </c>
      <c r="EF106" s="4">
        <f t="shared" si="392"/>
        <v>8.9072238271011841</v>
      </c>
      <c r="EG106" s="4">
        <f t="shared" si="393"/>
        <v>8.0874877814107737</v>
      </c>
      <c r="EH106" s="4">
        <f t="shared" si="393"/>
        <v>8.2112853904295235</v>
      </c>
      <c r="EI106" s="10">
        <f t="shared" si="393"/>
        <v>8.1161757254501143</v>
      </c>
      <c r="EJ106" s="10">
        <f t="shared" si="393"/>
        <v>7.5141799884966165</v>
      </c>
      <c r="EK106" s="10">
        <f t="shared" si="393"/>
        <v>6.2255385408359176</v>
      </c>
      <c r="EL106" s="10">
        <f t="shared" si="393"/>
        <v>4.9716055823335825</v>
      </c>
      <c r="EM106" s="10">
        <f t="shared" si="393"/>
        <v>4.1393297569136456</v>
      </c>
      <c r="EN106" s="10">
        <f t="shared" si="393"/>
        <v>3.539103077258221</v>
      </c>
      <c r="EO106" s="10">
        <f t="shared" si="393"/>
        <v>5.2965249185185526</v>
      </c>
      <c r="EP106" s="10">
        <f t="shared" si="393"/>
        <v>6.2212652898411713</v>
      </c>
      <c r="EQ106" s="10">
        <f t="shared" si="394"/>
        <v>6.4479581032886424</v>
      </c>
      <c r="ER106" s="10">
        <f t="shared" si="394"/>
        <v>6.6768156619549046</v>
      </c>
      <c r="ES106" s="10">
        <f t="shared" si="394"/>
        <v>6.4164694879734308</v>
      </c>
      <c r="ET106" s="10">
        <f t="shared" si="394"/>
        <v>6.4342714975139881</v>
      </c>
      <c r="EU106" s="10">
        <f t="shared" si="394"/>
        <v>6.2875429273258732</v>
      </c>
      <c r="EV106" s="10">
        <f t="shared" si="394"/>
        <v>6.2331933033446196</v>
      </c>
      <c r="EW106" s="10">
        <f t="shared" si="394"/>
        <v>6.2453321185436561</v>
      </c>
      <c r="EX106" s="10">
        <f t="shared" si="394"/>
        <v>6.1191096483013574</v>
      </c>
      <c r="EY106" s="10">
        <f t="shared" si="394"/>
        <v>6.0134635470993292</v>
      </c>
      <c r="EZ106" s="10">
        <f t="shared" si="394"/>
        <v>5.970254412262177</v>
      </c>
      <c r="FA106" s="10">
        <f t="shared" si="395"/>
        <v>5.9138028835117096</v>
      </c>
      <c r="FB106" s="10">
        <f t="shared" si="395"/>
        <v>5.8619975459031526</v>
      </c>
      <c r="FC106" s="10">
        <f t="shared" si="395"/>
        <v>5.6637142840550325</v>
      </c>
      <c r="FD106" s="10">
        <f t="shared" si="395"/>
        <v>5.5381951171400434</v>
      </c>
      <c r="FE106" s="10">
        <f t="shared" si="395"/>
        <v>5.4868668897416484</v>
      </c>
      <c r="FF106" s="10">
        <f t="shared" si="395"/>
        <v>5.4390358260845817</v>
      </c>
      <c r="FG106" s="10">
        <f t="shared" si="395"/>
        <v>5.4231465999243333</v>
      </c>
      <c r="FH106" s="10">
        <f t="shared" si="395"/>
        <v>5.3674369995504678</v>
      </c>
      <c r="FI106" s="10">
        <f t="shared" si="395"/>
        <v>5.3104649510919089</v>
      </c>
      <c r="FJ106" s="10">
        <f t="shared" si="395"/>
        <v>5.3041251664766698</v>
      </c>
    </row>
    <row r="107" spans="2:166" x14ac:dyDescent="0.2">
      <c r="B107" t="str">
        <f>B26</f>
        <v xml:space="preserve">  Wage and salary disbursements (mil. $)</v>
      </c>
      <c r="C107" s="4"/>
      <c r="D107" s="4"/>
      <c r="E107" s="4"/>
      <c r="F107" s="4"/>
      <c r="G107" s="4">
        <f t="shared" si="380"/>
        <v>6.9643081126904871</v>
      </c>
      <c r="H107" s="4">
        <f t="shared" si="380"/>
        <v>5.5929700742952226</v>
      </c>
      <c r="I107" s="4">
        <f t="shared" si="380"/>
        <v>5.7961886039008315</v>
      </c>
      <c r="J107" s="4">
        <f t="shared" si="380"/>
        <v>6.4401372871703444</v>
      </c>
      <c r="K107" s="4">
        <f t="shared" si="380"/>
        <v>9.3069637817089212</v>
      </c>
      <c r="L107" s="4">
        <f t="shared" si="380"/>
        <v>8.8903611950414962</v>
      </c>
      <c r="M107" s="4">
        <f t="shared" si="380"/>
        <v>8.1595208463841384</v>
      </c>
      <c r="N107" s="4">
        <f t="shared" si="380"/>
        <v>10.12901781103308</v>
      </c>
      <c r="O107" s="4">
        <f t="shared" si="380"/>
        <v>3.4240232593544917</v>
      </c>
      <c r="P107" s="4">
        <f t="shared" si="380"/>
        <v>3.3570678633382922</v>
      </c>
      <c r="Q107" s="4">
        <f t="shared" si="381"/>
        <v>1.3353186513007431</v>
      </c>
      <c r="R107" s="4">
        <f t="shared" si="381"/>
        <v>-3.6268314786730982</v>
      </c>
      <c r="S107" s="4">
        <f t="shared" si="381"/>
        <v>1.3331381136486797</v>
      </c>
      <c r="T107" s="4">
        <f t="shared" si="381"/>
        <v>2.4742886243905859</v>
      </c>
      <c r="U107" s="4">
        <f t="shared" si="381"/>
        <v>3.287728139902546</v>
      </c>
      <c r="V107" s="4">
        <f t="shared" si="381"/>
        <v>7.4622382140022703</v>
      </c>
      <c r="W107" s="4">
        <f t="shared" si="381"/>
        <v>7.0545182126379169</v>
      </c>
      <c r="X107" s="4">
        <f t="shared" si="381"/>
        <v>5.9782177675517412</v>
      </c>
      <c r="Y107" s="4">
        <f t="shared" si="381"/>
        <v>7.4238397033326908</v>
      </c>
      <c r="Z107" s="4">
        <f t="shared" si="381"/>
        <v>4.4812266218128283</v>
      </c>
      <c r="AA107" s="4">
        <f t="shared" si="382"/>
        <v>7.6009953810044273</v>
      </c>
      <c r="AB107" s="4">
        <f t="shared" si="382"/>
        <v>9.0391844069972915</v>
      </c>
      <c r="AC107" s="4">
        <f t="shared" si="382"/>
        <v>10.695277688713878</v>
      </c>
      <c r="AD107" s="4">
        <f t="shared" si="382"/>
        <v>13.852518681217107</v>
      </c>
      <c r="AE107" s="4">
        <f t="shared" si="382"/>
        <v>14.193129685497219</v>
      </c>
      <c r="AF107" s="4">
        <f t="shared" si="382"/>
        <v>15.231606012814147</v>
      </c>
      <c r="AG107" s="4">
        <f t="shared" si="382"/>
        <v>13.426872760465592</v>
      </c>
      <c r="AH107" s="4">
        <f t="shared" si="382"/>
        <v>13.904523906488841</v>
      </c>
      <c r="AI107" s="4">
        <f t="shared" si="382"/>
        <v>14.634557919490355</v>
      </c>
      <c r="AJ107" s="4">
        <f t="shared" si="382"/>
        <v>13.93816982657734</v>
      </c>
      <c r="AK107" s="4">
        <f t="shared" si="383"/>
        <v>15.511724687632643</v>
      </c>
      <c r="AL107" s="4">
        <f t="shared" si="383"/>
        <v>14.537520612436516</v>
      </c>
      <c r="AM107" s="4">
        <f t="shared" si="383"/>
        <v>13.955462576714893</v>
      </c>
      <c r="AN107" s="4">
        <f t="shared" si="383"/>
        <v>10.422021197225217</v>
      </c>
      <c r="AO107" s="4">
        <f t="shared" si="383"/>
        <v>12.117359364927548</v>
      </c>
      <c r="AP107" s="4">
        <f t="shared" si="383"/>
        <v>15.223570121396079</v>
      </c>
      <c r="AQ107" s="4">
        <f t="shared" si="383"/>
        <v>12.271677446533147</v>
      </c>
      <c r="AR107" s="4">
        <f t="shared" si="383"/>
        <v>8.7965768299667513</v>
      </c>
      <c r="AS107" s="4">
        <f t="shared" si="383"/>
        <v>2.653451711421928</v>
      </c>
      <c r="AT107" s="4">
        <f t="shared" si="383"/>
        <v>-1.5284427342689866</v>
      </c>
      <c r="AU107" s="4">
        <f t="shared" si="384"/>
        <v>-3.6489514941418832</v>
      </c>
      <c r="AV107" s="4">
        <f t="shared" si="384"/>
        <v>1.5090204515103789</v>
      </c>
      <c r="AW107" s="4">
        <f t="shared" si="384"/>
        <v>-1.3520184559459358</v>
      </c>
      <c r="AX107" s="4">
        <f t="shared" si="384"/>
        <v>-2.2050184646461468</v>
      </c>
      <c r="AY107" s="4">
        <f t="shared" si="384"/>
        <v>-2.5135553653626186</v>
      </c>
      <c r="AZ107" s="4">
        <f t="shared" si="384"/>
        <v>-4.2857085749794521</v>
      </c>
      <c r="BA107" s="4">
        <f t="shared" si="384"/>
        <v>2.2742514961349158E-2</v>
      </c>
      <c r="BB107" s="4">
        <f t="shared" si="384"/>
        <v>0.11276446853749622</v>
      </c>
      <c r="BC107" s="4">
        <f t="shared" si="384"/>
        <v>-1.030980066274656</v>
      </c>
      <c r="BD107" s="4">
        <f t="shared" si="384"/>
        <v>0.82468453687569721</v>
      </c>
      <c r="BE107" s="4">
        <f t="shared" si="385"/>
        <v>2.2476708916534305</v>
      </c>
      <c r="BF107" s="4">
        <f t="shared" si="385"/>
        <v>1.2671483793624372</v>
      </c>
      <c r="BG107" s="4">
        <f t="shared" si="385"/>
        <v>2.0581109114684804</v>
      </c>
      <c r="BH107" s="4">
        <f t="shared" si="385"/>
        <v>3.2404794497041367</v>
      </c>
      <c r="BI107" s="4">
        <f t="shared" si="385"/>
        <v>1.965335191230011</v>
      </c>
      <c r="BJ107" s="4">
        <f t="shared" si="385"/>
        <v>4.4703325894805301</v>
      </c>
      <c r="BK107" s="4">
        <f t="shared" si="385"/>
        <v>5.4212601550855721</v>
      </c>
      <c r="BL107" s="4">
        <f t="shared" si="385"/>
        <v>3.7591684068092546</v>
      </c>
      <c r="BM107" s="4">
        <f t="shared" si="385"/>
        <v>4.8802893089096244</v>
      </c>
      <c r="BN107" s="4">
        <f t="shared" si="385"/>
        <v>6.6654847057610267</v>
      </c>
      <c r="BO107" s="4">
        <f t="shared" si="386"/>
        <v>9.4247190850579976</v>
      </c>
      <c r="BP107" s="4">
        <f t="shared" si="386"/>
        <v>9.7316570575700858</v>
      </c>
      <c r="BQ107" s="4">
        <f t="shared" si="386"/>
        <v>9.9401261742832823</v>
      </c>
      <c r="BR107" s="4">
        <f t="shared" si="386"/>
        <v>9.5266818354646574</v>
      </c>
      <c r="BS107" s="4">
        <f t="shared" si="386"/>
        <v>8.4720919538711073</v>
      </c>
      <c r="BT107" s="4">
        <f t="shared" si="386"/>
        <v>9.1213247649737816</v>
      </c>
      <c r="BU107" s="4">
        <f t="shared" si="386"/>
        <v>9.171097970756259</v>
      </c>
      <c r="BV107" s="4">
        <f t="shared" si="386"/>
        <v>7.8375827327375358</v>
      </c>
      <c r="BW107" s="4">
        <f t="shared" si="386"/>
        <v>5.6333375766124627</v>
      </c>
      <c r="BX107" s="4">
        <f t="shared" si="386"/>
        <v>3.3963796801769641</v>
      </c>
      <c r="BY107" s="4">
        <f t="shared" si="387"/>
        <v>2.735559932065601</v>
      </c>
      <c r="BZ107" s="4">
        <f t="shared" si="387"/>
        <v>-0.642188566951718</v>
      </c>
      <c r="CA107" s="4">
        <f t="shared" si="387"/>
        <v>-3.6219488012540713</v>
      </c>
      <c r="CB107" s="4">
        <f t="shared" si="387"/>
        <v>-3.0842994347571873</v>
      </c>
      <c r="CC107" s="4">
        <f t="shared" si="387"/>
        <v>-5.117996669147729</v>
      </c>
      <c r="CD107" s="4">
        <f t="shared" si="387"/>
        <v>-3.0152053467324968</v>
      </c>
      <c r="CE107" s="4">
        <f t="shared" si="387"/>
        <v>-1.2725598473220634</v>
      </c>
      <c r="CF107" s="4">
        <f t="shared" si="387"/>
        <v>0.18041054432127446</v>
      </c>
      <c r="CG107" s="4">
        <f t="shared" si="387"/>
        <v>2.6985732469553048</v>
      </c>
      <c r="CH107" s="4">
        <f t="shared" si="387"/>
        <v>3.6927641383818877</v>
      </c>
      <c r="CI107" s="4">
        <f t="shared" si="388"/>
        <v>6.8468989782523026</v>
      </c>
      <c r="CJ107" s="4">
        <f t="shared" si="388"/>
        <v>6.011937485970642</v>
      </c>
      <c r="CK107" s="4">
        <f t="shared" si="388"/>
        <v>6.5516374090441198</v>
      </c>
      <c r="CL107" s="4">
        <f t="shared" si="388"/>
        <v>6.5738488074376988</v>
      </c>
      <c r="CM107" s="4">
        <f t="shared" si="388"/>
        <v>7.7817744166798208</v>
      </c>
      <c r="CN107" s="4">
        <f t="shared" si="388"/>
        <v>7.8614265478110124</v>
      </c>
      <c r="CO107" s="4">
        <f t="shared" si="388"/>
        <v>7.2089053418050053</v>
      </c>
      <c r="CP107" s="4">
        <f t="shared" si="388"/>
        <v>7.4809680257486022</v>
      </c>
      <c r="CQ107" s="4">
        <f t="shared" si="388"/>
        <v>5.2796465787735336</v>
      </c>
      <c r="CR107" s="4">
        <f t="shared" si="388"/>
        <v>4.9572414324436709</v>
      </c>
      <c r="CS107" s="4">
        <f t="shared" si="389"/>
        <v>4.7222777027984719</v>
      </c>
      <c r="CT107" s="4">
        <f t="shared" si="389"/>
        <v>3.9066965323539593</v>
      </c>
      <c r="CU107" s="4">
        <f t="shared" si="389"/>
        <v>6.684520147437234</v>
      </c>
      <c r="CV107" s="4">
        <f t="shared" si="389"/>
        <v>6.72490751393513</v>
      </c>
      <c r="CW107" s="4">
        <f t="shared" si="389"/>
        <v>8.5248051445191884</v>
      </c>
      <c r="CX107" s="4">
        <f t="shared" si="389"/>
        <v>9.990884503021924</v>
      </c>
      <c r="CY107" s="4">
        <f t="shared" si="389"/>
        <v>6.4418366253841119</v>
      </c>
      <c r="CZ107" s="4">
        <f t="shared" si="389"/>
        <v>7.3817191493966483</v>
      </c>
      <c r="DA107" s="4">
        <f t="shared" si="389"/>
        <v>5.9127430488795429</v>
      </c>
      <c r="DB107" s="4">
        <f t="shared" si="389"/>
        <v>3.8347743565890324</v>
      </c>
      <c r="DC107" s="4">
        <f t="shared" si="390"/>
        <v>6.6558739414666723</v>
      </c>
      <c r="DD107" s="4">
        <f t="shared" si="390"/>
        <v>6.090023973541614</v>
      </c>
      <c r="DE107" s="4">
        <f t="shared" si="390"/>
        <v>6.3077890553768556</v>
      </c>
      <c r="DF107" s="4">
        <f t="shared" si="390"/>
        <v>9.6087578809332506</v>
      </c>
      <c r="DG107" s="4">
        <f t="shared" si="390"/>
        <v>7.8618459897542126</v>
      </c>
      <c r="DH107" s="4">
        <f t="shared" si="390"/>
        <v>8.3211817209326142</v>
      </c>
      <c r="DI107" s="4">
        <f t="shared" si="390"/>
        <v>8.757848001977786</v>
      </c>
      <c r="DJ107" s="4">
        <f t="shared" si="390"/>
        <v>8.0023351449525002</v>
      </c>
      <c r="DK107" s="4">
        <f t="shared" si="390"/>
        <v>10.398527633634846</v>
      </c>
      <c r="DL107" s="4">
        <f t="shared" si="390"/>
        <v>9.8635315458355688</v>
      </c>
      <c r="DM107" s="4">
        <f t="shared" si="391"/>
        <v>10.903711155540986</v>
      </c>
      <c r="DN107" s="4">
        <f t="shared" si="391"/>
        <v>9.8161346112394234</v>
      </c>
      <c r="DO107" s="4">
        <f t="shared" si="391"/>
        <v>9.4209179356825814</v>
      </c>
      <c r="DP107" s="4">
        <f t="shared" si="391"/>
        <v>8.6117330310999876</v>
      </c>
      <c r="DQ107" s="4">
        <f t="shared" si="391"/>
        <v>6.3912446908304332</v>
      </c>
      <c r="DR107" s="4">
        <f t="shared" si="391"/>
        <v>7.0382695761283198</v>
      </c>
      <c r="DS107" s="4">
        <f t="shared" si="391"/>
        <v>6.6517066191366325</v>
      </c>
      <c r="DT107" s="4">
        <f t="shared" si="391"/>
        <v>1.2270262132123344</v>
      </c>
      <c r="DU107" s="4">
        <f t="shared" si="391"/>
        <v>5.9594002648378552</v>
      </c>
      <c r="DV107" s="4">
        <f t="shared" si="391"/>
        <v>7.3159431075148662</v>
      </c>
      <c r="DW107" s="4">
        <f t="shared" si="392"/>
        <v>6.2231118131554686</v>
      </c>
      <c r="DX107" s="4">
        <f t="shared" si="392"/>
        <v>15.102438480301883</v>
      </c>
      <c r="DY107" s="4">
        <f t="shared" si="392"/>
        <v>11.531113669004323</v>
      </c>
      <c r="DZ107" s="4">
        <f t="shared" si="392"/>
        <v>11.19502126999925</v>
      </c>
      <c r="EA107" s="4">
        <f t="shared" si="392"/>
        <v>9.1533590248237253</v>
      </c>
      <c r="EB107" s="4">
        <f t="shared" si="392"/>
        <v>5.8280412059976916</v>
      </c>
      <c r="EC107" s="4">
        <f t="shared" si="392"/>
        <v>5.3753119888425793</v>
      </c>
      <c r="ED107" s="4">
        <f t="shared" si="392"/>
        <v>2.1466771680134</v>
      </c>
      <c r="EE107" s="4">
        <f t="shared" si="392"/>
        <v>5.7945120105195924</v>
      </c>
      <c r="EF107" s="4">
        <f t="shared" si="392"/>
        <v>9.4665301586690731</v>
      </c>
      <c r="EG107" s="4">
        <f t="shared" si="393"/>
        <v>9.5432631619287065</v>
      </c>
      <c r="EH107" s="4">
        <f t="shared" si="393"/>
        <v>12.771331400898545</v>
      </c>
      <c r="EI107" s="10">
        <f t="shared" si="393"/>
        <v>11.530648126152698</v>
      </c>
      <c r="EJ107" s="10">
        <f t="shared" si="393"/>
        <v>10.174869658717189</v>
      </c>
      <c r="EK107" s="10">
        <f t="shared" si="393"/>
        <v>7.6255551377553799</v>
      </c>
      <c r="EL107" s="10">
        <f t="shared" si="393"/>
        <v>4.6054828481232768</v>
      </c>
      <c r="EM107" s="10">
        <f t="shared" si="393"/>
        <v>3.2318900919334093</v>
      </c>
      <c r="EN107" s="10">
        <f t="shared" si="393"/>
        <v>1.9272564608444842</v>
      </c>
      <c r="EO107" s="10">
        <f t="shared" si="393"/>
        <v>3.7339318749238348</v>
      </c>
      <c r="EP107" s="10">
        <f t="shared" si="393"/>
        <v>4.9528449192801638</v>
      </c>
      <c r="EQ107" s="10">
        <f t="shared" si="394"/>
        <v>5.2664101470271563</v>
      </c>
      <c r="ER107" s="10">
        <f t="shared" si="394"/>
        <v>5.3364569500471859</v>
      </c>
      <c r="ES107" s="10">
        <f t="shared" si="394"/>
        <v>5.1198011548479583</v>
      </c>
      <c r="ET107" s="10">
        <f t="shared" si="394"/>
        <v>5.283155102196968</v>
      </c>
      <c r="EU107" s="10">
        <f t="shared" si="394"/>
        <v>5.2934324715912418</v>
      </c>
      <c r="EV107" s="10">
        <f t="shared" si="394"/>
        <v>5.5213383813355943</v>
      </c>
      <c r="EW107" s="10">
        <f t="shared" si="394"/>
        <v>5.758976363168089</v>
      </c>
      <c r="EX107" s="10">
        <f t="shared" si="394"/>
        <v>5.7008765910562476</v>
      </c>
      <c r="EY107" s="10">
        <f t="shared" si="394"/>
        <v>5.6905255841390279</v>
      </c>
      <c r="EZ107" s="10">
        <f t="shared" si="394"/>
        <v>5.7168232757503379</v>
      </c>
      <c r="FA107" s="10">
        <f t="shared" si="395"/>
        <v>5.6649503183126892</v>
      </c>
      <c r="FB107" s="10">
        <f t="shared" si="395"/>
        <v>5.6199438883384634</v>
      </c>
      <c r="FC107" s="10">
        <f t="shared" si="395"/>
        <v>5.4288119673989943</v>
      </c>
      <c r="FD107" s="10">
        <f t="shared" si="395"/>
        <v>5.3145308859020357</v>
      </c>
      <c r="FE107" s="10">
        <f t="shared" si="395"/>
        <v>5.36941190501663</v>
      </c>
      <c r="FF107" s="10">
        <f t="shared" si="395"/>
        <v>5.4063384849149188</v>
      </c>
      <c r="FG107" s="10">
        <f t="shared" si="395"/>
        <v>5.4357487162738805</v>
      </c>
      <c r="FH107" s="10">
        <f t="shared" si="395"/>
        <v>5.4053844290103958</v>
      </c>
      <c r="FI107" s="10">
        <f t="shared" si="395"/>
        <v>5.3184424047908685</v>
      </c>
      <c r="FJ107" s="10">
        <f t="shared" si="395"/>
        <v>5.2875874924194655</v>
      </c>
    </row>
    <row r="108" spans="2:166" x14ac:dyDescent="0.2">
      <c r="B108" t="str">
        <f>B27</f>
        <v>Per capita personal income ($)</v>
      </c>
      <c r="C108" s="4"/>
      <c r="D108" s="4"/>
      <c r="E108" s="4"/>
      <c r="F108" s="4"/>
      <c r="G108" s="4">
        <f t="shared" si="380"/>
        <v>3.9696609318338849</v>
      </c>
      <c r="H108" s="4">
        <f t="shared" si="380"/>
        <v>3.4250627512877996</v>
      </c>
      <c r="I108" s="4">
        <f t="shared" si="380"/>
        <v>3.3721019616746117</v>
      </c>
      <c r="J108" s="4">
        <f t="shared" si="380"/>
        <v>3.9628694090952932</v>
      </c>
      <c r="K108" s="4">
        <f t="shared" si="380"/>
        <v>5.2742852849675836</v>
      </c>
      <c r="L108" s="4">
        <f t="shared" si="380"/>
        <v>5.6564866079917397</v>
      </c>
      <c r="M108" s="4">
        <f t="shared" si="380"/>
        <v>6.0464762841987874</v>
      </c>
      <c r="N108" s="4">
        <f t="shared" si="380"/>
        <v>7.3610186139061229</v>
      </c>
      <c r="O108" s="4">
        <f t="shared" si="380"/>
        <v>3.7812748916054018</v>
      </c>
      <c r="P108" s="4">
        <f t="shared" si="380"/>
        <v>3.5748490470860039</v>
      </c>
      <c r="Q108" s="4">
        <f t="shared" si="381"/>
        <v>1.498701260466162</v>
      </c>
      <c r="R108" s="4">
        <f t="shared" si="381"/>
        <v>-0.61610217932384082</v>
      </c>
      <c r="S108" s="4">
        <f t="shared" si="381"/>
        <v>1.6627007793049264</v>
      </c>
      <c r="T108" s="4">
        <f t="shared" si="381"/>
        <v>2.5895036297137519</v>
      </c>
      <c r="U108" s="4">
        <f t="shared" si="381"/>
        <v>4.2378158561549251</v>
      </c>
      <c r="V108" s="4">
        <f t="shared" si="381"/>
        <v>6.0032658102103786</v>
      </c>
      <c r="W108" s="4">
        <f t="shared" si="381"/>
        <v>5.6381457526610168</v>
      </c>
      <c r="X108" s="4">
        <f t="shared" si="381"/>
        <v>4.8414563033731817</v>
      </c>
      <c r="Y108" s="4">
        <f t="shared" si="381"/>
        <v>5.1503208900135711</v>
      </c>
      <c r="Z108" s="4">
        <f t="shared" si="381"/>
        <v>3.6037420370462314</v>
      </c>
      <c r="AA108" s="4">
        <f t="shared" si="382"/>
        <v>5.8092417202034952</v>
      </c>
      <c r="AB108" s="4">
        <f t="shared" si="382"/>
        <v>6.8212140020278422</v>
      </c>
      <c r="AC108" s="4">
        <f t="shared" si="382"/>
        <v>7.2818266690984901</v>
      </c>
      <c r="AD108" s="4">
        <f t="shared" si="382"/>
        <v>7.9701966535435931</v>
      </c>
      <c r="AE108" s="4">
        <f t="shared" si="382"/>
        <v>7.6678729111160138</v>
      </c>
      <c r="AF108" s="4">
        <f t="shared" si="382"/>
        <v>6.8648532802617623</v>
      </c>
      <c r="AG108" s="4">
        <f t="shared" si="382"/>
        <v>6.2377862954568819</v>
      </c>
      <c r="AH108" s="4">
        <f t="shared" si="382"/>
        <v>6.8101093635649868</v>
      </c>
      <c r="AI108" s="4">
        <f t="shared" si="382"/>
        <v>9.2859449685221094</v>
      </c>
      <c r="AJ108" s="4">
        <f t="shared" si="382"/>
        <v>10.280032691315832</v>
      </c>
      <c r="AK108" s="4">
        <f t="shared" si="383"/>
        <v>11.636069868376797</v>
      </c>
      <c r="AL108" s="4">
        <f t="shared" si="383"/>
        <v>11.237645247834461</v>
      </c>
      <c r="AM108" s="4">
        <f t="shared" si="383"/>
        <v>8.2228566628944186</v>
      </c>
      <c r="AN108" s="4">
        <f t="shared" si="383"/>
        <v>5.568793877997269</v>
      </c>
      <c r="AO108" s="4">
        <f t="shared" si="383"/>
        <v>6.2039419187887024</v>
      </c>
      <c r="AP108" s="4">
        <f t="shared" si="383"/>
        <v>7.996734042952669</v>
      </c>
      <c r="AQ108" s="4">
        <f t="shared" si="383"/>
        <v>7.8925181747774742</v>
      </c>
      <c r="AR108" s="4">
        <f t="shared" si="383"/>
        <v>6.9039748863563677</v>
      </c>
      <c r="AS108" s="4">
        <f t="shared" si="383"/>
        <v>3.5704593493748327</v>
      </c>
      <c r="AT108" s="4">
        <f t="shared" si="383"/>
        <v>0.98176462090586725</v>
      </c>
      <c r="AU108" s="4">
        <f t="shared" si="384"/>
        <v>-0.2343667856048226</v>
      </c>
      <c r="AV108" s="4">
        <f t="shared" si="384"/>
        <v>2.2819365246399714</v>
      </c>
      <c r="AW108" s="4">
        <f t="shared" si="384"/>
        <v>0.17975348713379358</v>
      </c>
      <c r="AX108" s="4">
        <f t="shared" si="384"/>
        <v>-0.61593816592925288</v>
      </c>
      <c r="AY108" s="4">
        <f t="shared" si="384"/>
        <v>-1.0195659871207519</v>
      </c>
      <c r="AZ108" s="4">
        <f t="shared" si="384"/>
        <v>-2.2117206184776084</v>
      </c>
      <c r="BA108" s="4">
        <f t="shared" si="384"/>
        <v>0.52944973524666761</v>
      </c>
      <c r="BB108" s="4">
        <f t="shared" si="384"/>
        <v>1.1080521795175491</v>
      </c>
      <c r="BC108" s="4">
        <f t="shared" si="384"/>
        <v>0.56071428311073035</v>
      </c>
      <c r="BD108" s="4">
        <f t="shared" si="384"/>
        <v>1.8280695563367866</v>
      </c>
      <c r="BE108" s="4">
        <f t="shared" si="385"/>
        <v>2.7997354092708759</v>
      </c>
      <c r="BF108" s="4">
        <f t="shared" si="385"/>
        <v>2.0396516392092501</v>
      </c>
      <c r="BG108" s="4">
        <f t="shared" si="385"/>
        <v>3.3027077730169552</v>
      </c>
      <c r="BH108" s="4">
        <f t="shared" si="385"/>
        <v>4.908443452746547</v>
      </c>
      <c r="BI108" s="4">
        <f t="shared" si="385"/>
        <v>4.7103889454210623</v>
      </c>
      <c r="BJ108" s="4">
        <f t="shared" si="385"/>
        <v>18.255737830232</v>
      </c>
      <c r="BK108" s="4">
        <f t="shared" si="385"/>
        <v>6.6366289941954815</v>
      </c>
      <c r="BL108" s="4">
        <f t="shared" si="385"/>
        <v>3.8249998454228384</v>
      </c>
      <c r="BM108" s="4">
        <f t="shared" si="385"/>
        <v>2.6696959598476289</v>
      </c>
      <c r="BN108" s="4">
        <f t="shared" si="385"/>
        <v>-7.4622298425255025</v>
      </c>
      <c r="BO108" s="4">
        <f t="shared" si="386"/>
        <v>5.3709371285165286</v>
      </c>
      <c r="BP108" s="4">
        <f t="shared" si="386"/>
        <v>7.7734920135479335</v>
      </c>
      <c r="BQ108" s="4">
        <f t="shared" si="386"/>
        <v>9.8870392058695078</v>
      </c>
      <c r="BR108" s="4">
        <f t="shared" si="386"/>
        <v>11.182641282434647</v>
      </c>
      <c r="BS108" s="4">
        <f t="shared" si="386"/>
        <v>8.967489325346655</v>
      </c>
      <c r="BT108" s="4">
        <f t="shared" si="386"/>
        <v>8.3534348130288816</v>
      </c>
      <c r="BU108" s="4">
        <f t="shared" si="386"/>
        <v>6.9953162502183419</v>
      </c>
      <c r="BV108" s="4">
        <f t="shared" si="386"/>
        <v>5.0108136274334969</v>
      </c>
      <c r="BW108" s="4">
        <f t="shared" si="386"/>
        <v>3.7028874783667787</v>
      </c>
      <c r="BX108" s="4">
        <f t="shared" si="386"/>
        <v>4.4750757174475186</v>
      </c>
      <c r="BY108" s="4">
        <f t="shared" si="387"/>
        <v>2.6153327050921327</v>
      </c>
      <c r="BZ108" s="4">
        <f t="shared" si="387"/>
        <v>-0.4222640412473555</v>
      </c>
      <c r="CA108" s="4">
        <f t="shared" si="387"/>
        <v>-5.0545460957689636</v>
      </c>
      <c r="CB108" s="4">
        <f t="shared" si="387"/>
        <v>-8.4496438207473883</v>
      </c>
      <c r="CC108" s="4">
        <f t="shared" si="387"/>
        <v>-9.3124106562982085</v>
      </c>
      <c r="CD108" s="4">
        <f t="shared" si="387"/>
        <v>-7.6538141240304665</v>
      </c>
      <c r="CE108" s="4">
        <f t="shared" si="387"/>
        <v>-2.8500073087888822</v>
      </c>
      <c r="CF108" s="4">
        <f t="shared" si="387"/>
        <v>-0.11308998511091461</v>
      </c>
      <c r="CG108" s="4">
        <f t="shared" si="387"/>
        <v>3.2507307570738275</v>
      </c>
      <c r="CH108" s="4">
        <f t="shared" si="387"/>
        <v>4.951981748205414</v>
      </c>
      <c r="CI108" s="4">
        <f t="shared" si="388"/>
        <v>7.2363698551244138</v>
      </c>
      <c r="CJ108" s="4">
        <f t="shared" si="388"/>
        <v>6.1983552727326696</v>
      </c>
      <c r="CK108" s="4">
        <f t="shared" si="388"/>
        <v>6.3184718481754887</v>
      </c>
      <c r="CL108" s="4">
        <f t="shared" si="388"/>
        <v>6.8740930227398245</v>
      </c>
      <c r="CM108" s="4">
        <f t="shared" si="388"/>
        <v>8.0000679832531887</v>
      </c>
      <c r="CN108" s="4">
        <f t="shared" si="388"/>
        <v>9.8053329640884535</v>
      </c>
      <c r="CO108" s="4">
        <f t="shared" si="388"/>
        <v>9.3099474170268195</v>
      </c>
      <c r="CP108" s="4">
        <f t="shared" si="388"/>
        <v>12.330192861389545</v>
      </c>
      <c r="CQ108" s="4">
        <f t="shared" si="388"/>
        <v>4.1672255287214854</v>
      </c>
      <c r="CR108" s="4">
        <f t="shared" si="388"/>
        <v>1.9174047781903791</v>
      </c>
      <c r="CS108" s="4">
        <f t="shared" si="389"/>
        <v>1.7406566579412086</v>
      </c>
      <c r="CT108" s="4">
        <f t="shared" si="389"/>
        <v>-2.9485828518979074</v>
      </c>
      <c r="CU108" s="4">
        <f t="shared" si="389"/>
        <v>3.8556858688302498</v>
      </c>
      <c r="CV108" s="4">
        <f t="shared" si="389"/>
        <v>6.256299239497487</v>
      </c>
      <c r="CW108" s="4">
        <f t="shared" si="389"/>
        <v>8.3066039072861706</v>
      </c>
      <c r="CX108" s="4">
        <f t="shared" si="389"/>
        <v>10.952108894682722</v>
      </c>
      <c r="CY108" s="4">
        <f t="shared" si="389"/>
        <v>7.9104369036127942</v>
      </c>
      <c r="CZ108" s="4">
        <f t="shared" si="389"/>
        <v>5.5747079391293308</v>
      </c>
      <c r="DA108" s="4">
        <f t="shared" si="389"/>
        <v>3.0741877016865482</v>
      </c>
      <c r="DB108" s="4">
        <f t="shared" si="389"/>
        <v>0.61414380123456791</v>
      </c>
      <c r="DC108" s="4">
        <f t="shared" si="390"/>
        <v>2.3899470054330685</v>
      </c>
      <c r="DD108" s="4">
        <f t="shared" si="390"/>
        <v>3.1457319007491602</v>
      </c>
      <c r="DE108" s="4">
        <f t="shared" si="390"/>
        <v>4.4630296566368965</v>
      </c>
      <c r="DF108" s="4">
        <f t="shared" si="390"/>
        <v>7.2070050399757779</v>
      </c>
      <c r="DG108" s="4">
        <f t="shared" si="390"/>
        <v>6.2121187532159228</v>
      </c>
      <c r="DH108" s="4">
        <f t="shared" si="390"/>
        <v>6.3065970558316753</v>
      </c>
      <c r="DI108" s="4">
        <f t="shared" si="390"/>
        <v>6.0302355372332084</v>
      </c>
      <c r="DJ108" s="4">
        <f t="shared" si="390"/>
        <v>5.150562601346409</v>
      </c>
      <c r="DK108" s="4">
        <f t="shared" si="390"/>
        <v>5.7369391047176199</v>
      </c>
      <c r="DL108" s="4">
        <f t="shared" si="390"/>
        <v>5.3822705563193018</v>
      </c>
      <c r="DM108" s="4">
        <f t="shared" si="391"/>
        <v>6.0625970898116055</v>
      </c>
      <c r="DN108" s="4">
        <f t="shared" si="391"/>
        <v>5.885895932320917</v>
      </c>
      <c r="DO108" s="4">
        <f t="shared" si="391"/>
        <v>6.8796599676106851</v>
      </c>
      <c r="DP108" s="4">
        <f t="shared" si="391"/>
        <v>6.4300695585461032</v>
      </c>
      <c r="DQ108" s="4">
        <f t="shared" si="391"/>
        <v>4.8572567172772141</v>
      </c>
      <c r="DR108" s="4">
        <f t="shared" si="391"/>
        <v>4.4580843483344346</v>
      </c>
      <c r="DS108" s="4">
        <f t="shared" si="391"/>
        <v>2.7524948523688142</v>
      </c>
      <c r="DT108" s="4">
        <f t="shared" si="391"/>
        <v>9.2001427156896742</v>
      </c>
      <c r="DU108" s="4">
        <f t="shared" si="391"/>
        <v>6.3425805224360143</v>
      </c>
      <c r="DV108" s="4">
        <f t="shared" si="391"/>
        <v>4.3081782374109645</v>
      </c>
      <c r="DW108" s="4">
        <f t="shared" si="392"/>
        <v>15.261833478375642</v>
      </c>
      <c r="DX108" s="4">
        <f t="shared" si="392"/>
        <v>4.2934897099539571</v>
      </c>
      <c r="DY108" s="4">
        <f t="shared" si="392"/>
        <v>6.6214287957152562</v>
      </c>
      <c r="DZ108" s="4">
        <f t="shared" si="392"/>
        <v>8.7679885139086977</v>
      </c>
      <c r="EA108" s="4">
        <f t="shared" si="392"/>
        <v>-1.6934208153531194</v>
      </c>
      <c r="EB108" s="4">
        <f t="shared" si="392"/>
        <v>2.5342733380278704</v>
      </c>
      <c r="EC108" s="4">
        <f t="shared" si="392"/>
        <v>4.3280534525914627</v>
      </c>
      <c r="ED108" s="4">
        <f t="shared" si="392"/>
        <v>4.7393893993696867</v>
      </c>
      <c r="EE108" s="4">
        <f t="shared" si="392"/>
        <v>5.9308600177456317</v>
      </c>
      <c r="EF108" s="4">
        <f t="shared" si="392"/>
        <v>7.5098652922989118</v>
      </c>
      <c r="EG108" s="4">
        <f t="shared" si="393"/>
        <v>6.7509211501693533</v>
      </c>
      <c r="EH108" s="4">
        <f t="shared" si="393"/>
        <v>6.9198242476337546</v>
      </c>
      <c r="EI108" s="10">
        <f t="shared" si="393"/>
        <v>6.8635046397614419</v>
      </c>
      <c r="EJ108" s="10">
        <f t="shared" si="393"/>
        <v>6.2922395537409637</v>
      </c>
      <c r="EK108" s="10">
        <f t="shared" si="393"/>
        <v>5.029430050338024</v>
      </c>
      <c r="EL108" s="10">
        <f t="shared" si="393"/>
        <v>3.7909357024923818</v>
      </c>
      <c r="EM108" s="10">
        <f t="shared" si="393"/>
        <v>2.9878768635086317</v>
      </c>
      <c r="EN108" s="10">
        <f t="shared" si="393"/>
        <v>2.4144425685285187</v>
      </c>
      <c r="EO108" s="10">
        <f t="shared" si="393"/>
        <v>4.1745160683107851</v>
      </c>
      <c r="EP108" s="10">
        <f t="shared" si="393"/>
        <v>5.115246771183557</v>
      </c>
      <c r="EQ108" s="10">
        <f t="shared" si="394"/>
        <v>5.3465743453048553</v>
      </c>
      <c r="ER108" s="10">
        <f t="shared" si="394"/>
        <v>5.5839952261947046</v>
      </c>
      <c r="ES108" s="10">
        <f t="shared" si="394"/>
        <v>5.3423608066731409</v>
      </c>
      <c r="ET108" s="10">
        <f t="shared" si="394"/>
        <v>5.3786111419475091</v>
      </c>
      <c r="EU108" s="10">
        <f t="shared" si="394"/>
        <v>5.2499724608025433</v>
      </c>
      <c r="EV108" s="10">
        <f t="shared" si="394"/>
        <v>5.2097501979319505</v>
      </c>
      <c r="EW108" s="10">
        <f t="shared" si="394"/>
        <v>5.2306419339049892</v>
      </c>
      <c r="EX108" s="10">
        <f t="shared" si="394"/>
        <v>5.1105156754861492</v>
      </c>
      <c r="EY108" s="10">
        <f t="shared" si="394"/>
        <v>5.0097446721460992</v>
      </c>
      <c r="EZ108" s="10">
        <f t="shared" si="394"/>
        <v>4.970333670833349</v>
      </c>
      <c r="FA108" s="10">
        <f t="shared" si="395"/>
        <v>4.918328398314098</v>
      </c>
      <c r="FB108" s="10">
        <f t="shared" si="395"/>
        <v>4.8709915575497975</v>
      </c>
      <c r="FC108" s="10">
        <f t="shared" si="395"/>
        <v>4.6759816820637345</v>
      </c>
      <c r="FD108" s="10">
        <f t="shared" si="395"/>
        <v>4.5503576996814621</v>
      </c>
      <c r="FE108" s="10">
        <f t="shared" si="395"/>
        <v>4.4955398667971824</v>
      </c>
      <c r="FF108" s="10">
        <f t="shared" si="395"/>
        <v>4.4427405958622934</v>
      </c>
      <c r="FG108" s="10">
        <f t="shared" si="395"/>
        <v>4.4228107216768731</v>
      </c>
      <c r="FH108" s="10">
        <f t="shared" si="395"/>
        <v>4.3651552470624688</v>
      </c>
      <c r="FI108" s="10">
        <f t="shared" si="395"/>
        <v>4.3082770139105442</v>
      </c>
      <c r="FJ108" s="10">
        <f t="shared" si="395"/>
        <v>4.3031407073785832</v>
      </c>
    </row>
    <row r="109" spans="2:166" x14ac:dyDescent="0.2">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row>
    <row r="110" spans="2:166" x14ac:dyDescent="0.2">
      <c r="B110" t="str">
        <f>B29</f>
        <v>Seattle MSA CPI-U (1982-1984=100)</v>
      </c>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f t="shared" ref="AM110:AV114" si="396">100*(AM29/AI29-1)</f>
        <v>2.4624624624624669</v>
      </c>
      <c r="AN110" s="4">
        <f t="shared" si="396"/>
        <v>3.294399520814606</v>
      </c>
      <c r="AO110" s="4">
        <f t="shared" si="396"/>
        <v>2.9080118694362111</v>
      </c>
      <c r="AP110" s="4">
        <f t="shared" si="396"/>
        <v>3.0705639208739255</v>
      </c>
      <c r="AQ110" s="4">
        <f t="shared" si="396"/>
        <v>3.2239155920281259</v>
      </c>
      <c r="AR110" s="4">
        <f t="shared" si="396"/>
        <v>3.5082632647144063</v>
      </c>
      <c r="AS110" s="4">
        <f t="shared" si="396"/>
        <v>3.979238754325265</v>
      </c>
      <c r="AT110" s="4">
        <f t="shared" si="396"/>
        <v>4.1535376682898972</v>
      </c>
      <c r="AU110" s="4">
        <f t="shared" si="396"/>
        <v>4.4860874503123149</v>
      </c>
      <c r="AV110" s="4">
        <f t="shared" si="396"/>
        <v>3.7815126050420256</v>
      </c>
      <c r="AW110" s="4">
        <f t="shared" ref="AW110:BF114" si="397">100*(AW29/AS29-1)</f>
        <v>3.6051026067664971</v>
      </c>
      <c r="AX110" s="4">
        <f t="shared" si="397"/>
        <v>2.8602860286028431</v>
      </c>
      <c r="AY110" s="4">
        <f t="shared" si="397"/>
        <v>1.9565217391304346</v>
      </c>
      <c r="AZ110" s="4">
        <f t="shared" si="397"/>
        <v>2.0782726045883937</v>
      </c>
      <c r="BA110" s="4">
        <f t="shared" si="397"/>
        <v>1.8736616702355491</v>
      </c>
      <c r="BB110" s="4">
        <f t="shared" si="397"/>
        <v>1.8449197860962441</v>
      </c>
      <c r="BC110" s="4">
        <f t="shared" si="397"/>
        <v>1.9722814498934094</v>
      </c>
      <c r="BD110" s="4">
        <f t="shared" si="397"/>
        <v>1.5335801163405716</v>
      </c>
      <c r="BE110" s="4">
        <f t="shared" si="397"/>
        <v>2.154492905937988</v>
      </c>
      <c r="BF110" s="4">
        <f t="shared" si="397"/>
        <v>0.99763717511158756</v>
      </c>
      <c r="BG110" s="4">
        <f t="shared" ref="BG110:BP114" si="398">100*(BG29/BC29-1)</f>
        <v>1.1500261369576492</v>
      </c>
      <c r="BH110" s="4">
        <f t="shared" si="398"/>
        <v>1.4583333333333393</v>
      </c>
      <c r="BI110" s="4">
        <f t="shared" si="398"/>
        <v>0.10288065843619965</v>
      </c>
      <c r="BJ110" s="4">
        <f t="shared" si="398"/>
        <v>1.7936054068105056</v>
      </c>
      <c r="BK110" s="4">
        <f t="shared" si="398"/>
        <v>2.1188630490956095</v>
      </c>
      <c r="BL110" s="4">
        <f t="shared" si="398"/>
        <v>2.9517453798767912</v>
      </c>
      <c r="BM110" s="4">
        <f t="shared" si="398"/>
        <v>2.7235354573484027</v>
      </c>
      <c r="BN110" s="4">
        <f t="shared" si="398"/>
        <v>3.2175689479060132</v>
      </c>
      <c r="BO110" s="4">
        <f t="shared" si="398"/>
        <v>3.0364372469635637</v>
      </c>
      <c r="BP110" s="4">
        <f t="shared" si="398"/>
        <v>3.615058588880582</v>
      </c>
      <c r="BQ110" s="4">
        <f t="shared" ref="BQ110:BZ114" si="399">100*(BQ29/BM29-1)</f>
        <v>4.8524262131065532</v>
      </c>
      <c r="BR110" s="4">
        <f t="shared" si="399"/>
        <v>3.6862939139040263</v>
      </c>
      <c r="BS110" s="4">
        <f t="shared" si="399"/>
        <v>3.9803536345776047</v>
      </c>
      <c r="BT110" s="4">
        <f t="shared" si="399"/>
        <v>3.7721366698748815</v>
      </c>
      <c r="BU110" s="4">
        <f t="shared" si="399"/>
        <v>3.0429389312977229</v>
      </c>
      <c r="BV110" s="4">
        <f t="shared" si="399"/>
        <v>4.3648293963254536</v>
      </c>
      <c r="BW110" s="4">
        <f t="shared" si="399"/>
        <v>4.7349128972527632</v>
      </c>
      <c r="BX110" s="4">
        <f t="shared" si="399"/>
        <v>4.6343765143979532</v>
      </c>
      <c r="BY110" s="4">
        <f t="shared" si="399"/>
        <v>5.4482400985285562</v>
      </c>
      <c r="BZ110" s="4">
        <f t="shared" si="399"/>
        <v>2.5382207762812969</v>
      </c>
      <c r="CA110" s="4">
        <f t="shared" ref="CA110:CJ114" si="400">100*(CA29/BW29-1)</f>
        <v>1.3570681194977618</v>
      </c>
      <c r="CB110" s="4">
        <f t="shared" si="400"/>
        <v>0.42347716635937616</v>
      </c>
      <c r="CC110" s="4">
        <f t="shared" si="400"/>
        <v>-0.26652615864234397</v>
      </c>
      <c r="CD110" s="4">
        <f t="shared" si="400"/>
        <v>0.7531856542436266</v>
      </c>
      <c r="CE110" s="4">
        <f t="shared" si="400"/>
        <v>0.5998122249562865</v>
      </c>
      <c r="CF110" s="4">
        <f t="shared" si="400"/>
        <v>-0.12004192640813205</v>
      </c>
      <c r="CG110" s="4">
        <f t="shared" si="400"/>
        <v>0.22321232026345506</v>
      </c>
      <c r="CH110" s="4">
        <f t="shared" si="400"/>
        <v>0.49571450385395011</v>
      </c>
      <c r="CI110" s="4">
        <f t="shared" si="400"/>
        <v>1.5025322334520252</v>
      </c>
      <c r="CJ110" s="4">
        <f t="shared" si="400"/>
        <v>2.6363638372095766</v>
      </c>
      <c r="CK110" s="4">
        <f t="shared" ref="CK110:CT114" si="401">100*(CK29/CG29-1)</f>
        <v>2.7081640273232344</v>
      </c>
      <c r="CL110" s="4">
        <f t="shared" si="401"/>
        <v>3.6587809642093516</v>
      </c>
      <c r="CM110" s="4">
        <f t="shared" si="401"/>
        <v>2.7287543249579382</v>
      </c>
      <c r="CN110" s="4">
        <f t="shared" si="401"/>
        <v>2.7783039581198654</v>
      </c>
      <c r="CO110" s="4">
        <f t="shared" si="401"/>
        <v>2.7385483939951216</v>
      </c>
      <c r="CP110" s="4">
        <f t="shared" si="401"/>
        <v>1.831206131778873</v>
      </c>
      <c r="CQ110" s="4">
        <f t="shared" si="401"/>
        <v>1.7620809013166872</v>
      </c>
      <c r="CR110" s="4">
        <f t="shared" si="401"/>
        <v>1.2926439511509624</v>
      </c>
      <c r="CS110" s="4">
        <f t="shared" si="401"/>
        <v>1.0632230562042766</v>
      </c>
      <c r="CT110" s="4">
        <f t="shared" si="401"/>
        <v>0.93752346937923114</v>
      </c>
      <c r="CU110" s="4">
        <f t="shared" ref="CU110:DD114" si="402">100*(CU29/CQ29-1)</f>
        <v>1.1971754662398304</v>
      </c>
      <c r="CV110" s="4">
        <f t="shared" si="402"/>
        <v>2.1948007104413803</v>
      </c>
      <c r="CW110" s="4">
        <f t="shared" si="402"/>
        <v>1.8198519568145555</v>
      </c>
      <c r="CX110" s="4">
        <f t="shared" si="402"/>
        <v>1.8729254591374866</v>
      </c>
      <c r="CY110" s="4">
        <f t="shared" si="402"/>
        <v>1.1228735016682423</v>
      </c>
      <c r="CZ110" s="4">
        <f t="shared" si="402"/>
        <v>1.0065593273148821</v>
      </c>
      <c r="DA110" s="4">
        <f t="shared" si="402"/>
        <v>1.7929890567793372</v>
      </c>
      <c r="DB110" s="4">
        <f t="shared" si="402"/>
        <v>1.6863324298443505</v>
      </c>
      <c r="DC110" s="4">
        <f t="shared" si="402"/>
        <v>2.2183660833577701</v>
      </c>
      <c r="DD110" s="4">
        <f t="shared" si="402"/>
        <v>2.1392816580634744</v>
      </c>
      <c r="DE110" s="4">
        <f t="shared" ref="DE110:DN114" si="403">100*(DE29/DA29-1)</f>
        <v>2.1024016660241562</v>
      </c>
      <c r="DF110" s="4">
        <f t="shared" si="403"/>
        <v>2.5031124305688435</v>
      </c>
      <c r="DG110" s="4">
        <f t="shared" si="403"/>
        <v>3.4115452973196847</v>
      </c>
      <c r="DH110" s="4">
        <f t="shared" si="403"/>
        <v>3.0207113762543925</v>
      </c>
      <c r="DI110" s="4">
        <f t="shared" si="403"/>
        <v>2.5012942426636986</v>
      </c>
      <c r="DJ110" s="4">
        <f t="shared" si="403"/>
        <v>3.2585126965404498</v>
      </c>
      <c r="DK110" s="4">
        <f t="shared" si="403"/>
        <v>3.2862818541596894</v>
      </c>
      <c r="DL110" s="4">
        <f t="shared" si="403"/>
        <v>3.3100076906090736</v>
      </c>
      <c r="DM110" s="4">
        <f t="shared" si="403"/>
        <v>3.1488647453983942</v>
      </c>
      <c r="DN110" s="4">
        <f t="shared" si="403"/>
        <v>2.939662923678088</v>
      </c>
      <c r="DO110" s="4">
        <f t="shared" ref="DO110:DX114" si="404">100*(DO29/DK29-1)</f>
        <v>2.7134920960635078</v>
      </c>
      <c r="DP110" s="4">
        <f t="shared" si="404"/>
        <v>2.3386597482237148</v>
      </c>
      <c r="DQ110" s="4">
        <f t="shared" si="404"/>
        <v>3.1885872066267806</v>
      </c>
      <c r="DR110" s="4">
        <f t="shared" si="404"/>
        <v>2.1983233778552824</v>
      </c>
      <c r="DS110" s="4">
        <f t="shared" si="404"/>
        <v>2.4739923865981117</v>
      </c>
      <c r="DT110" s="4">
        <f t="shared" si="404"/>
        <v>1.1060576597598848</v>
      </c>
      <c r="DU110" s="4">
        <f t="shared" si="404"/>
        <v>1.6479595841390582</v>
      </c>
      <c r="DV110" s="4">
        <f t="shared" si="404"/>
        <v>1.7579192371300456</v>
      </c>
      <c r="DW110" s="4">
        <f t="shared" si="404"/>
        <v>1.7138401006681514</v>
      </c>
      <c r="DX110" s="4">
        <f t="shared" si="404"/>
        <v>4.470214891574753</v>
      </c>
      <c r="DY110" s="4">
        <f t="shared" ref="DY110:EH114" si="405">100*(DY29/DU29-1)</f>
        <v>5.1943630332918156</v>
      </c>
      <c r="DZ110" s="4">
        <f t="shared" si="405"/>
        <v>7.050539342224349</v>
      </c>
      <c r="EA110" s="4">
        <f t="shared" si="405"/>
        <v>8.0599407562293113</v>
      </c>
      <c r="EB110" s="4">
        <f t="shared" si="405"/>
        <v>9.6379216590726013</v>
      </c>
      <c r="EC110" s="4">
        <f t="shared" si="405"/>
        <v>9.0395857245815883</v>
      </c>
      <c r="ED110" s="4">
        <f t="shared" si="405"/>
        <v>8.6695561349113159</v>
      </c>
      <c r="EE110" s="4">
        <f t="shared" si="405"/>
        <v>8.0331400486329372</v>
      </c>
      <c r="EF110" s="4">
        <f t="shared" si="405"/>
        <v>5.7588765837299327</v>
      </c>
      <c r="EG110" s="4">
        <f t="shared" si="405"/>
        <v>5.4018409038054438</v>
      </c>
      <c r="EH110" s="4">
        <f t="shared" si="405"/>
        <v>4.5881252440733711</v>
      </c>
      <c r="EI110" s="4">
        <f t="shared" ref="EI110:ER114" si="406">100*(EI29/EE29-1)</f>
        <v>4.2691208912584599</v>
      </c>
      <c r="EJ110" s="4">
        <f t="shared" si="406"/>
        <v>4.1318924290781878</v>
      </c>
      <c r="EK110" s="4">
        <f t="shared" si="406"/>
        <v>3.1151200903471787</v>
      </c>
      <c r="EL110" s="4">
        <f t="shared" si="406"/>
        <v>2.8345494910083202</v>
      </c>
      <c r="EM110" s="10">
        <f t="shared" si="406"/>
        <v>2.5217012894803048</v>
      </c>
      <c r="EN110" s="10">
        <f t="shared" si="406"/>
        <v>3.0942206071489453</v>
      </c>
      <c r="EO110" s="10">
        <f t="shared" si="406"/>
        <v>3.4261034576931637</v>
      </c>
      <c r="EP110" s="10">
        <f t="shared" si="406"/>
        <v>3.4624240036027931</v>
      </c>
      <c r="EQ110" s="10">
        <f t="shared" si="406"/>
        <v>3.7694919798042958</v>
      </c>
      <c r="ER110" s="10">
        <f t="shared" si="406"/>
        <v>2.9766206975693876</v>
      </c>
      <c r="ES110" s="10">
        <f t="shared" ref="ES110:FB114" si="407">100*(ES29/EO29-1)</f>
        <v>2.8609127371934662</v>
      </c>
      <c r="ET110" s="10">
        <f t="shared" si="407"/>
        <v>2.848403876911032</v>
      </c>
      <c r="EU110" s="10">
        <f t="shared" si="407"/>
        <v>2.6231288738473912</v>
      </c>
      <c r="EV110" s="10">
        <f t="shared" si="407"/>
        <v>2.6155720997131704</v>
      </c>
      <c r="EW110" s="10">
        <f t="shared" si="407"/>
        <v>2.3541162232408874</v>
      </c>
      <c r="EX110" s="10">
        <f t="shared" si="407"/>
        <v>2.1862894341114991</v>
      </c>
      <c r="EY110" s="10">
        <f t="shared" si="407"/>
        <v>2.1869881560321991</v>
      </c>
      <c r="EZ110" s="10">
        <f t="shared" si="407"/>
        <v>2.220879067618009</v>
      </c>
      <c r="FA110" s="10">
        <f t="shared" si="407"/>
        <v>2.2832431593848845</v>
      </c>
      <c r="FB110" s="10">
        <f t="shared" si="407"/>
        <v>2.2586643915045945</v>
      </c>
      <c r="FC110" s="10">
        <f t="shared" ref="FC110:FL114" si="408">100*(FC29/EY29-1)</f>
        <v>2.1713875709328923</v>
      </c>
      <c r="FD110" s="10">
        <f t="shared" si="408"/>
        <v>2.1446606358017206</v>
      </c>
      <c r="FE110" s="10">
        <f t="shared" si="408"/>
        <v>2.2134166533951172</v>
      </c>
      <c r="FF110" s="10">
        <f t="shared" si="408"/>
        <v>2.2605927870021025</v>
      </c>
      <c r="FG110" s="10">
        <f t="shared" si="408"/>
        <v>2.3296894182796679</v>
      </c>
      <c r="FH110" s="10">
        <f t="shared" si="408"/>
        <v>2.3533964599388613</v>
      </c>
      <c r="FI110" s="10">
        <f t="shared" si="408"/>
        <v>2.3791675745272078</v>
      </c>
      <c r="FJ110" s="10">
        <f t="shared" si="408"/>
        <v>2.4145691033082173</v>
      </c>
    </row>
    <row r="111" spans="2:166" x14ac:dyDescent="0.2">
      <c r="B111" t="str">
        <f>B30</f>
        <v>Seattle MSA CPI-W (1982-1984=100)</v>
      </c>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f t="shared" si="396"/>
        <v>2.3427866831072786</v>
      </c>
      <c r="AN111" s="4">
        <f t="shared" si="396"/>
        <v>3.4185401909454738</v>
      </c>
      <c r="AO111" s="4">
        <f t="shared" si="396"/>
        <v>3.0525030525030417</v>
      </c>
      <c r="AP111" s="4">
        <f t="shared" si="396"/>
        <v>3.1837477258944702</v>
      </c>
      <c r="AQ111" s="4">
        <f t="shared" si="396"/>
        <v>3.3734939759036076</v>
      </c>
      <c r="AR111" s="4">
        <f t="shared" si="396"/>
        <v>3.5735556879094688</v>
      </c>
      <c r="AS111" s="4">
        <f t="shared" si="396"/>
        <v>3.9099526066350698</v>
      </c>
      <c r="AT111" s="4">
        <f t="shared" si="396"/>
        <v>4.1727887158389709</v>
      </c>
      <c r="AU111" s="4">
        <f t="shared" si="396"/>
        <v>4.4289044289044233</v>
      </c>
      <c r="AV111" s="4">
        <f t="shared" si="396"/>
        <v>3.7090281771132716</v>
      </c>
      <c r="AW111" s="4">
        <f t="shared" si="397"/>
        <v>3.477765108323827</v>
      </c>
      <c r="AX111" s="4">
        <f t="shared" si="397"/>
        <v>2.7362482369534424</v>
      </c>
      <c r="AY111" s="4">
        <f t="shared" si="397"/>
        <v>1.8415178571428603</v>
      </c>
      <c r="AZ111" s="4">
        <f t="shared" si="397"/>
        <v>1.9406709176601034</v>
      </c>
      <c r="BA111" s="4">
        <f t="shared" si="397"/>
        <v>1.8181818181818299</v>
      </c>
      <c r="BB111" s="4">
        <f t="shared" si="397"/>
        <v>1.6199890170236264</v>
      </c>
      <c r="BC111" s="4">
        <f t="shared" si="397"/>
        <v>2.0273972602739665</v>
      </c>
      <c r="BD111" s="4">
        <f t="shared" si="397"/>
        <v>1.3598041881969003</v>
      </c>
      <c r="BE111" s="4">
        <f t="shared" si="397"/>
        <v>1.8398268398268192</v>
      </c>
      <c r="BF111" s="4">
        <f t="shared" si="397"/>
        <v>0.81059173196433854</v>
      </c>
      <c r="BG111" s="4">
        <f t="shared" si="398"/>
        <v>0.85929108485500727</v>
      </c>
      <c r="BH111" s="4">
        <f t="shared" si="398"/>
        <v>1.8245237456399277</v>
      </c>
      <c r="BI111" s="4">
        <f t="shared" si="398"/>
        <v>0.74388947927737092</v>
      </c>
      <c r="BJ111" s="4">
        <f t="shared" si="398"/>
        <v>2.3586169927633183</v>
      </c>
      <c r="BK111" s="4">
        <f t="shared" si="398"/>
        <v>2.4494142705005384</v>
      </c>
      <c r="BL111" s="4">
        <f t="shared" si="398"/>
        <v>3.0303030303030276</v>
      </c>
      <c r="BM111" s="4">
        <f t="shared" si="398"/>
        <v>3.0063291139240667</v>
      </c>
      <c r="BN111" s="4">
        <f t="shared" si="398"/>
        <v>3.3516627389369003</v>
      </c>
      <c r="BO111" s="4">
        <f t="shared" si="398"/>
        <v>2.9106029106028997</v>
      </c>
      <c r="BP111" s="4">
        <f t="shared" si="398"/>
        <v>3.9130434782608692</v>
      </c>
      <c r="BQ111" s="4">
        <f t="shared" si="399"/>
        <v>5.0179211469533858</v>
      </c>
      <c r="BR111" s="4">
        <f t="shared" si="399"/>
        <v>3.4203192297947771</v>
      </c>
      <c r="BS111" s="4">
        <f t="shared" si="399"/>
        <v>3.9121212121212112</v>
      </c>
      <c r="BT111" s="4">
        <f t="shared" si="399"/>
        <v>3.6027565838050668</v>
      </c>
      <c r="BU111" s="4">
        <f t="shared" si="399"/>
        <v>2.4963432471964975</v>
      </c>
      <c r="BV111" s="4">
        <f t="shared" si="399"/>
        <v>4.6376776090151894</v>
      </c>
      <c r="BW111" s="4">
        <f t="shared" si="399"/>
        <v>5.1451790071252779</v>
      </c>
      <c r="BX111" s="4">
        <f t="shared" si="399"/>
        <v>5.0168908485335173</v>
      </c>
      <c r="BY111" s="4">
        <f t="shared" si="399"/>
        <v>6.2092093996765296</v>
      </c>
      <c r="BZ111" s="4">
        <f t="shared" si="399"/>
        <v>2.336519709410001</v>
      </c>
      <c r="CA111" s="4">
        <f t="shared" si="400"/>
        <v>1.1186509624096397</v>
      </c>
      <c r="CB111" s="4">
        <f t="shared" si="400"/>
        <v>3.2801274046745377E-2</v>
      </c>
      <c r="CC111" s="4">
        <f t="shared" si="400"/>
        <v>-0.62703506469657944</v>
      </c>
      <c r="CD111" s="4">
        <f t="shared" si="400"/>
        <v>1.1743012644385598</v>
      </c>
      <c r="CE111" s="4">
        <f t="shared" si="400"/>
        <v>1.1259325629022765</v>
      </c>
      <c r="CF111" s="4">
        <f t="shared" si="400"/>
        <v>0.44436805886916009</v>
      </c>
      <c r="CG111" s="4">
        <f t="shared" si="400"/>
        <v>0.70806272056536113</v>
      </c>
      <c r="CH111" s="4">
        <f t="shared" si="400"/>
        <v>0.84139072548183869</v>
      </c>
      <c r="CI111" s="4">
        <f t="shared" si="400"/>
        <v>2.0681237709920142</v>
      </c>
      <c r="CJ111" s="4">
        <f t="shared" si="400"/>
        <v>3.2012806022973406</v>
      </c>
      <c r="CK111" s="4">
        <f t="shared" si="401"/>
        <v>3.1837954923828793</v>
      </c>
      <c r="CL111" s="4">
        <f t="shared" si="401"/>
        <v>4.0426939333804368</v>
      </c>
      <c r="CM111" s="4">
        <f t="shared" si="401"/>
        <v>2.7862172815448005</v>
      </c>
      <c r="CN111" s="4">
        <f t="shared" si="401"/>
        <v>2.758598121666278</v>
      </c>
      <c r="CO111" s="4">
        <f t="shared" si="401"/>
        <v>2.6856582725387934</v>
      </c>
      <c r="CP111" s="4">
        <f t="shared" si="401"/>
        <v>1.8407565615072619</v>
      </c>
      <c r="CQ111" s="4">
        <f t="shared" si="401"/>
        <v>1.9221737238291903</v>
      </c>
      <c r="CR111" s="4">
        <f t="shared" si="401"/>
        <v>1.1332611510944224</v>
      </c>
      <c r="CS111" s="4">
        <f t="shared" si="401"/>
        <v>1.0952481520591251</v>
      </c>
      <c r="CT111" s="4">
        <f t="shared" si="401"/>
        <v>1.0261673738453103</v>
      </c>
      <c r="CU111" s="4">
        <f t="shared" si="402"/>
        <v>1.2957529741018492</v>
      </c>
      <c r="CV111" s="4">
        <f t="shared" si="402"/>
        <v>2.4382410237463459</v>
      </c>
      <c r="CW111" s="4">
        <f t="shared" si="402"/>
        <v>2.1425318475994715</v>
      </c>
      <c r="CX111" s="4">
        <f t="shared" si="402"/>
        <v>1.5985035108005308</v>
      </c>
      <c r="CY111" s="4">
        <f t="shared" si="402"/>
        <v>0.4707708873280092</v>
      </c>
      <c r="CZ111" s="4">
        <f t="shared" si="402"/>
        <v>0.43177733650556771</v>
      </c>
      <c r="DA111" s="4">
        <f t="shared" si="402"/>
        <v>1.2390017629902994</v>
      </c>
      <c r="DB111" s="4">
        <f t="shared" si="402"/>
        <v>1.5335608177066584</v>
      </c>
      <c r="DC111" s="4">
        <f t="shared" si="402"/>
        <v>2.3797952105011566</v>
      </c>
      <c r="DD111" s="4">
        <f t="shared" si="402"/>
        <v>2.2759085066008433</v>
      </c>
      <c r="DE111" s="4">
        <f t="shared" si="403"/>
        <v>1.9769696969696993</v>
      </c>
      <c r="DF111" s="4">
        <f t="shared" si="403"/>
        <v>2.5326274791706016</v>
      </c>
      <c r="DG111" s="4">
        <f t="shared" si="403"/>
        <v>3.6544890937418861</v>
      </c>
      <c r="DH111" s="4">
        <f t="shared" si="403"/>
        <v>3.1703122630894365</v>
      </c>
      <c r="DI111" s="4">
        <f t="shared" si="403"/>
        <v>2.82694052529191</v>
      </c>
      <c r="DJ111" s="4">
        <f t="shared" si="403"/>
        <v>3.718968163588654</v>
      </c>
      <c r="DK111" s="4">
        <f t="shared" si="403"/>
        <v>3.5252533555667709</v>
      </c>
      <c r="DL111" s="4">
        <f t="shared" si="403"/>
        <v>3.585524089454406</v>
      </c>
      <c r="DM111" s="4">
        <f t="shared" si="403"/>
        <v>3.1707561419191732</v>
      </c>
      <c r="DN111" s="4">
        <f t="shared" si="403"/>
        <v>2.9570195320630432</v>
      </c>
      <c r="DO111" s="4">
        <f t="shared" si="404"/>
        <v>2.4811231222374719</v>
      </c>
      <c r="DP111" s="4">
        <f t="shared" si="404"/>
        <v>1.9048792462621922</v>
      </c>
      <c r="DQ111" s="4">
        <f t="shared" si="404"/>
        <v>2.5257976448794794</v>
      </c>
      <c r="DR111" s="4">
        <f t="shared" si="404"/>
        <v>1.8774492803079967</v>
      </c>
      <c r="DS111" s="4">
        <f t="shared" si="404"/>
        <v>2.5981500817225722</v>
      </c>
      <c r="DT111" s="4">
        <f t="shared" si="404"/>
        <v>1.2438608414654606</v>
      </c>
      <c r="DU111" s="4">
        <f t="shared" si="404"/>
        <v>2.4082034095876503</v>
      </c>
      <c r="DV111" s="4">
        <f t="shared" si="404"/>
        <v>1.8474018408481951</v>
      </c>
      <c r="DW111" s="4">
        <f t="shared" si="404"/>
        <v>1.6951895311078324</v>
      </c>
      <c r="DX111" s="4">
        <f t="shared" si="404"/>
        <v>5.0004433017111438</v>
      </c>
      <c r="DY111" s="4">
        <f t="shared" si="405"/>
        <v>5.0791268127670319</v>
      </c>
      <c r="DZ111" s="4">
        <f t="shared" si="405"/>
        <v>7.069674328817066</v>
      </c>
      <c r="EA111" s="4">
        <f t="shared" si="405"/>
        <v>8.1002139358899541</v>
      </c>
      <c r="EB111" s="4">
        <f t="shared" si="405"/>
        <v>9.0033378883935598</v>
      </c>
      <c r="EC111" s="4">
        <f t="shared" si="405"/>
        <v>9.2258217392775954</v>
      </c>
      <c r="ED111" s="4">
        <f t="shared" si="405"/>
        <v>8.6460705294718831</v>
      </c>
      <c r="EE111" s="4">
        <f t="shared" si="405"/>
        <v>7.4952077513395388</v>
      </c>
      <c r="EF111" s="4">
        <f t="shared" si="405"/>
        <v>5.6379376306212592</v>
      </c>
      <c r="EG111" s="4">
        <f t="shared" si="405"/>
        <v>5.0733890362730349</v>
      </c>
      <c r="EH111" s="4">
        <f t="shared" si="405"/>
        <v>4.3503179917732338</v>
      </c>
      <c r="EI111" s="4">
        <f t="shared" si="406"/>
        <v>4.1909225081021795</v>
      </c>
      <c r="EJ111" s="4">
        <f t="shared" si="406"/>
        <v>4.0623031141081345</v>
      </c>
      <c r="EK111" s="4">
        <f t="shared" si="406"/>
        <v>2.9855412731466524</v>
      </c>
      <c r="EL111" s="4">
        <f t="shared" si="406"/>
        <v>2.7796470406337592</v>
      </c>
      <c r="EM111" s="10">
        <f t="shared" si="406"/>
        <v>2.5637655635289969</v>
      </c>
      <c r="EN111" s="10">
        <f t="shared" si="406"/>
        <v>3.1332169431173895</v>
      </c>
      <c r="EO111" s="10">
        <f t="shared" si="406"/>
        <v>3.3590143087903535</v>
      </c>
      <c r="EP111" s="10">
        <f t="shared" si="406"/>
        <v>3.4201538126511499</v>
      </c>
      <c r="EQ111" s="10">
        <f t="shared" si="406"/>
        <v>3.7514843449660384</v>
      </c>
      <c r="ER111" s="10">
        <f t="shared" si="406"/>
        <v>2.9226275369197863</v>
      </c>
      <c r="ES111" s="10">
        <f t="shared" si="407"/>
        <v>2.8338176068666732</v>
      </c>
      <c r="ET111" s="10">
        <f t="shared" si="407"/>
        <v>2.8324710291849797</v>
      </c>
      <c r="EU111" s="10">
        <f t="shared" si="407"/>
        <v>2.6536831504953007</v>
      </c>
      <c r="EV111" s="10">
        <f t="shared" si="407"/>
        <v>2.6674658261762962</v>
      </c>
      <c r="EW111" s="10">
        <f t="shared" si="407"/>
        <v>2.3892312542608707</v>
      </c>
      <c r="EX111" s="10">
        <f t="shared" si="407"/>
        <v>2.1942555074625059</v>
      </c>
      <c r="EY111" s="10">
        <f t="shared" si="407"/>
        <v>2.2472021268034048</v>
      </c>
      <c r="EZ111" s="10">
        <f t="shared" si="407"/>
        <v>2.2894239833960883</v>
      </c>
      <c r="FA111" s="10">
        <f t="shared" si="407"/>
        <v>2.3492168093022237</v>
      </c>
      <c r="FB111" s="10">
        <f t="shared" si="407"/>
        <v>2.3471946714417768</v>
      </c>
      <c r="FC111" s="10">
        <f t="shared" si="408"/>
        <v>2.2376389862242885</v>
      </c>
      <c r="FD111" s="10">
        <f t="shared" si="408"/>
        <v>2.2027053456197043</v>
      </c>
      <c r="FE111" s="10">
        <f t="shared" si="408"/>
        <v>2.2763703760463327</v>
      </c>
      <c r="FF111" s="10">
        <f t="shared" si="408"/>
        <v>2.334168378616841</v>
      </c>
      <c r="FG111" s="10">
        <f t="shared" si="408"/>
        <v>2.4096539623346125</v>
      </c>
      <c r="FH111" s="10">
        <f t="shared" si="408"/>
        <v>2.4303571856842954</v>
      </c>
      <c r="FI111" s="10">
        <f t="shared" si="408"/>
        <v>2.4573037162630262</v>
      </c>
      <c r="FJ111" s="10">
        <f t="shared" si="408"/>
        <v>2.4903351375081151</v>
      </c>
    </row>
    <row r="112" spans="2:166" x14ac:dyDescent="0.2">
      <c r="B112" t="str">
        <f>B31</f>
        <v>Seattle MSA S&amp;P CoreLogic Case-Shilller Home Price Index</v>
      </c>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f t="shared" si="396"/>
        <v>9.0686901415202303</v>
      </c>
      <c r="AN112" s="4">
        <f t="shared" si="396"/>
        <v>8.9365963856784969</v>
      </c>
      <c r="AO112" s="4">
        <f t="shared" si="396"/>
        <v>8.541331847641942</v>
      </c>
      <c r="AP112" s="4">
        <f t="shared" si="396"/>
        <v>8.9765012073306458</v>
      </c>
      <c r="AQ112" s="4">
        <f t="shared" si="396"/>
        <v>9.2907512741550171</v>
      </c>
      <c r="AR112" s="4">
        <f t="shared" si="396"/>
        <v>8.9607757654970754</v>
      </c>
      <c r="AS112" s="4">
        <f t="shared" si="396"/>
        <v>7.9902111820914223</v>
      </c>
      <c r="AT112" s="4">
        <f t="shared" si="396"/>
        <v>6.5781742595298232</v>
      </c>
      <c r="AU112" s="4">
        <f t="shared" si="396"/>
        <v>5.9359615489796402</v>
      </c>
      <c r="AV112" s="4">
        <f t="shared" si="396"/>
        <v>5.0870794174649347</v>
      </c>
      <c r="AW112" s="4">
        <f t="shared" si="397"/>
        <v>5.0593878967910122</v>
      </c>
      <c r="AX112" s="4">
        <f t="shared" si="397"/>
        <v>5.0678657019521678</v>
      </c>
      <c r="AY112" s="4">
        <f t="shared" si="397"/>
        <v>4.8942237086855522</v>
      </c>
      <c r="AZ112" s="4">
        <f t="shared" si="397"/>
        <v>4.0539362434767634</v>
      </c>
      <c r="BA112" s="4">
        <f t="shared" si="397"/>
        <v>3.7679569011687342</v>
      </c>
      <c r="BB112" s="4">
        <f t="shared" si="397"/>
        <v>3.6555783707705292</v>
      </c>
      <c r="BC112" s="4">
        <f t="shared" si="397"/>
        <v>3.7245469550664989</v>
      </c>
      <c r="BD112" s="4">
        <f t="shared" si="397"/>
        <v>4.5135256124783973</v>
      </c>
      <c r="BE112" s="4">
        <f t="shared" si="397"/>
        <v>5.3518418570525306</v>
      </c>
      <c r="BF112" s="4">
        <f t="shared" si="397"/>
        <v>6.672539144368228</v>
      </c>
      <c r="BG112" s="4">
        <f t="shared" si="398"/>
        <v>7.767633698874632</v>
      </c>
      <c r="BH112" s="4">
        <f t="shared" si="398"/>
        <v>9.2115653630133743</v>
      </c>
      <c r="BI112" s="4">
        <f t="shared" si="398"/>
        <v>10.182563859045191</v>
      </c>
      <c r="BJ112" s="4">
        <f t="shared" si="398"/>
        <v>10.896643610040545</v>
      </c>
      <c r="BK112" s="4">
        <f t="shared" si="398"/>
        <v>13.247973487912379</v>
      </c>
      <c r="BL112" s="4">
        <f t="shared" si="398"/>
        <v>14.569074969682493</v>
      </c>
      <c r="BM112" s="4">
        <f t="shared" si="398"/>
        <v>16.478913222360724</v>
      </c>
      <c r="BN112" s="4">
        <f t="shared" si="398"/>
        <v>18.343016618239805</v>
      </c>
      <c r="BO112" s="4">
        <f t="shared" si="398"/>
        <v>18.302280482269808</v>
      </c>
      <c r="BP112" s="4">
        <f t="shared" si="398"/>
        <v>17.473136309371352</v>
      </c>
      <c r="BQ112" s="4">
        <f t="shared" si="399"/>
        <v>15.813040571186976</v>
      </c>
      <c r="BR112" s="4">
        <f t="shared" si="399"/>
        <v>12.954958801010562</v>
      </c>
      <c r="BS112" s="4">
        <f t="shared" si="399"/>
        <v>10.862506730417687</v>
      </c>
      <c r="BT112" s="4">
        <f t="shared" si="399"/>
        <v>8.8776404374363072</v>
      </c>
      <c r="BU112" s="4">
        <f t="shared" si="399"/>
        <v>5.5384156528381467</v>
      </c>
      <c r="BV112" s="4">
        <f t="shared" si="399"/>
        <v>1.7840524237952238</v>
      </c>
      <c r="BW112" s="4">
        <f t="shared" si="399"/>
        <v>-2.5192811266036341</v>
      </c>
      <c r="BX112" s="4">
        <f t="shared" si="399"/>
        <v>-6.143630150121238</v>
      </c>
      <c r="BY112" s="4">
        <f t="shared" si="399"/>
        <v>-9.1176699807678396</v>
      </c>
      <c r="BZ112" s="4">
        <f t="shared" si="399"/>
        <v>-11.592300017646384</v>
      </c>
      <c r="CA112" s="4">
        <f t="shared" si="400"/>
        <v>-15.374762042244539</v>
      </c>
      <c r="CB112" s="4">
        <f t="shared" si="400"/>
        <v>-16.595697832505675</v>
      </c>
      <c r="CC112" s="4">
        <f t="shared" si="400"/>
        <v>-14.762559789073526</v>
      </c>
      <c r="CD112" s="4">
        <f t="shared" si="400"/>
        <v>-10.304339747348479</v>
      </c>
      <c r="CE112" s="4">
        <f t="shared" si="400"/>
        <v>-4.8836970522700867</v>
      </c>
      <c r="CF112" s="4">
        <f t="shared" si="400"/>
        <v>-2.1609993665925198</v>
      </c>
      <c r="CG112" s="4">
        <f t="shared" si="400"/>
        <v>-2.3443709769821908</v>
      </c>
      <c r="CH112" s="4">
        <f t="shared" si="400"/>
        <v>-4.8077959275560804</v>
      </c>
      <c r="CI112" s="4">
        <f t="shared" si="400"/>
        <v>-7.0739528040747341</v>
      </c>
      <c r="CJ112" s="4">
        <f t="shared" si="400"/>
        <v>-6.9231972873376568</v>
      </c>
      <c r="CK112" s="4">
        <f t="shared" si="401"/>
        <v>-6.4243880883144033</v>
      </c>
      <c r="CL112" s="4">
        <f t="shared" si="401"/>
        <v>-5.8430368614515</v>
      </c>
      <c r="CM112" s="4">
        <f t="shared" si="401"/>
        <v>-2.6999848037640106</v>
      </c>
      <c r="CN112" s="4">
        <f t="shared" si="401"/>
        <v>0.2492158840062153</v>
      </c>
      <c r="CO112" s="4">
        <f t="shared" si="401"/>
        <v>3.733855189986679</v>
      </c>
      <c r="CP112" s="4">
        <f t="shared" si="401"/>
        <v>7.3697152669255361</v>
      </c>
      <c r="CQ112" s="4">
        <f t="shared" si="401"/>
        <v>9.4733643682746838</v>
      </c>
      <c r="CR112" s="4">
        <f t="shared" si="401"/>
        <v>11.447684357144183</v>
      </c>
      <c r="CS112" s="4">
        <f t="shared" si="401"/>
        <v>13.056085857514965</v>
      </c>
      <c r="CT112" s="4">
        <f t="shared" si="401"/>
        <v>12.905443414554085</v>
      </c>
      <c r="CU112" s="4">
        <f t="shared" si="402"/>
        <v>11.948333276644574</v>
      </c>
      <c r="CV112" s="4">
        <f t="shared" si="402"/>
        <v>9.4423798184947181</v>
      </c>
      <c r="CW112" s="4">
        <f t="shared" si="402"/>
        <v>6.6589388707235964</v>
      </c>
      <c r="CX112" s="4">
        <f t="shared" si="402"/>
        <v>6.4719629115930211</v>
      </c>
      <c r="CY112" s="4">
        <f t="shared" si="402"/>
        <v>6.9088395631778488</v>
      </c>
      <c r="CZ112" s="4">
        <f t="shared" si="402"/>
        <v>7.1549387848867774</v>
      </c>
      <c r="DA112" s="4">
        <f t="shared" si="402"/>
        <v>7.854210163645492</v>
      </c>
      <c r="DB112" s="4">
        <f t="shared" si="402"/>
        <v>9.6390572400480323</v>
      </c>
      <c r="DC112" s="4">
        <f t="shared" si="402"/>
        <v>10.446870594854563</v>
      </c>
      <c r="DD112" s="4">
        <f t="shared" si="402"/>
        <v>10.55622851281246</v>
      </c>
      <c r="DE112" s="4">
        <f t="shared" si="403"/>
        <v>11.351190410297063</v>
      </c>
      <c r="DF112" s="4">
        <f t="shared" si="403"/>
        <v>10.825283825862719</v>
      </c>
      <c r="DG112" s="4">
        <f t="shared" si="403"/>
        <v>11.660090400800382</v>
      </c>
      <c r="DH112" s="4">
        <f t="shared" si="403"/>
        <v>12.986055182076184</v>
      </c>
      <c r="DI112" s="4">
        <f t="shared" si="403"/>
        <v>13.37170712497533</v>
      </c>
      <c r="DJ112" s="4">
        <f t="shared" si="403"/>
        <v>12.965274931943259</v>
      </c>
      <c r="DK112" s="4">
        <f t="shared" si="403"/>
        <v>12.640639663444198</v>
      </c>
      <c r="DL112" s="4">
        <f t="shared" si="403"/>
        <v>12.886571182321372</v>
      </c>
      <c r="DM112" s="4">
        <f t="shared" si="403"/>
        <v>9.9286804374167481</v>
      </c>
      <c r="DN112" s="4">
        <f t="shared" si="403"/>
        <v>6.469253678593101</v>
      </c>
      <c r="DO112" s="4">
        <f t="shared" si="404"/>
        <v>2.7209377121626188</v>
      </c>
      <c r="DP112" s="4">
        <f t="shared" si="404"/>
        <v>-1.0217342533158646</v>
      </c>
      <c r="DQ112" s="4">
        <f t="shared" si="404"/>
        <v>0.70584175207282218</v>
      </c>
      <c r="DR112" s="4">
        <f t="shared" si="404"/>
        <v>3.4651306051794561</v>
      </c>
      <c r="DS112" s="4">
        <f t="shared" si="404"/>
        <v>6.0574220601190776</v>
      </c>
      <c r="DT112" s="4">
        <f t="shared" si="404"/>
        <v>6.7382526562468126</v>
      </c>
      <c r="DU112" s="4">
        <f t="shared" si="404"/>
        <v>8.6754854701565307</v>
      </c>
      <c r="DV112" s="4">
        <f t="shared" si="404"/>
        <v>12.882138101153263</v>
      </c>
      <c r="DW112" s="4">
        <f t="shared" si="404"/>
        <v>16.151260930221078</v>
      </c>
      <c r="DX112" s="4">
        <f t="shared" si="404"/>
        <v>22.852347402327865</v>
      </c>
      <c r="DY112" s="4">
        <f t="shared" si="405"/>
        <v>24.397311013962096</v>
      </c>
      <c r="DZ112" s="4">
        <f t="shared" si="405"/>
        <v>23.535185879741015</v>
      </c>
      <c r="EA112" s="4">
        <f t="shared" si="405"/>
        <v>26.389977428224796</v>
      </c>
      <c r="EB112" s="4">
        <f t="shared" si="405"/>
        <v>22.638837967807213</v>
      </c>
      <c r="EC112" s="4">
        <f t="shared" si="405"/>
        <v>10.150892575911175</v>
      </c>
      <c r="ED112" s="4">
        <f t="shared" si="405"/>
        <v>1.4523511412904977</v>
      </c>
      <c r="EE112" s="4">
        <f t="shared" si="405"/>
        <v>-8.4385488500350885</v>
      </c>
      <c r="EF112" s="4">
        <f t="shared" si="405"/>
        <v>-10.398999384869134</v>
      </c>
      <c r="EG112" s="4">
        <f t="shared" si="405"/>
        <v>-1.2899393560400929</v>
      </c>
      <c r="EH112" s="4">
        <f t="shared" si="405"/>
        <v>2.924604182847057</v>
      </c>
      <c r="EI112" s="4">
        <f t="shared" si="406"/>
        <v>6.6562233683147287</v>
      </c>
      <c r="EJ112" s="4">
        <f t="shared" si="406"/>
        <v>6.9758550479580794</v>
      </c>
      <c r="EK112" s="4">
        <f t="shared" si="406"/>
        <v>5.4055680863384969</v>
      </c>
      <c r="EL112" s="4">
        <f t="shared" si="406"/>
        <v>5.3122644960654108</v>
      </c>
      <c r="EM112" s="10">
        <f t="shared" si="406"/>
        <v>5.6468875607007973</v>
      </c>
      <c r="EN112" s="10">
        <f t="shared" si="406"/>
        <v>5.7455758121178979</v>
      </c>
      <c r="EO112" s="10">
        <f t="shared" si="406"/>
        <v>4.2237947426282396</v>
      </c>
      <c r="EP112" s="10">
        <f t="shared" si="406"/>
        <v>3.8583081634917082</v>
      </c>
      <c r="EQ112" s="10">
        <f t="shared" si="406"/>
        <v>3.8738728616673601</v>
      </c>
      <c r="ER112" s="10">
        <f t="shared" si="406"/>
        <v>3.7852362603934209</v>
      </c>
      <c r="ES112" s="10">
        <f t="shared" si="407"/>
        <v>3.5881012351629327</v>
      </c>
      <c r="ET112" s="10">
        <f t="shared" si="407"/>
        <v>3.6747840373355656</v>
      </c>
      <c r="EU112" s="10">
        <f t="shared" si="407"/>
        <v>3.8565783401276921</v>
      </c>
      <c r="EV112" s="10">
        <f t="shared" si="407"/>
        <v>4.0647705823438018</v>
      </c>
      <c r="EW112" s="10">
        <f t="shared" si="407"/>
        <v>4.2333534562817077</v>
      </c>
      <c r="EX112" s="10">
        <f t="shared" si="407"/>
        <v>4.3123012691644647</v>
      </c>
      <c r="EY112" s="10">
        <f t="shared" si="407"/>
        <v>4.3474930139702161</v>
      </c>
      <c r="EZ112" s="10">
        <f t="shared" si="407"/>
        <v>4.3553428515817449</v>
      </c>
      <c r="FA112" s="10">
        <f t="shared" si="407"/>
        <v>4.3861261108974814</v>
      </c>
      <c r="FB112" s="10">
        <f t="shared" si="407"/>
        <v>4.4018830237521289</v>
      </c>
      <c r="FC112" s="10">
        <f t="shared" si="408"/>
        <v>4.3738969718168041</v>
      </c>
      <c r="FD112" s="10">
        <f t="shared" si="408"/>
        <v>4.357232980415815</v>
      </c>
      <c r="FE112" s="10">
        <f t="shared" si="408"/>
        <v>4.3003355923226128</v>
      </c>
      <c r="FF112" s="10">
        <f t="shared" si="408"/>
        <v>4.2348198012760019</v>
      </c>
      <c r="FG112" s="10">
        <f t="shared" si="408"/>
        <v>4.1622563412528235</v>
      </c>
      <c r="FH112" s="10">
        <f t="shared" si="408"/>
        <v>4.0687620641655986</v>
      </c>
      <c r="FI112" s="10">
        <f t="shared" si="408"/>
        <v>4.0205315962685395</v>
      </c>
      <c r="FJ112" s="10">
        <f t="shared" si="408"/>
        <v>3.9714797124237311</v>
      </c>
    </row>
    <row r="113" spans="2:166" x14ac:dyDescent="0.2">
      <c r="B113" t="str">
        <f>B32</f>
        <v>Housing permits (thous.)</v>
      </c>
      <c r="C113" s="4"/>
      <c r="D113" s="4"/>
      <c r="E113" s="4"/>
      <c r="F113" s="4"/>
      <c r="G113" s="4">
        <f t="shared" ref="G113:P114" si="409">100*(G32/C32-1)</f>
        <v>-70.629460946610067</v>
      </c>
      <c r="H113" s="4">
        <f t="shared" si="409"/>
        <v>-54.228569117644376</v>
      </c>
      <c r="I113" s="4">
        <f t="shared" si="409"/>
        <v>-40.967451864159486</v>
      </c>
      <c r="J113" s="4">
        <f t="shared" si="409"/>
        <v>-43.824476991878484</v>
      </c>
      <c r="K113" s="4">
        <f t="shared" si="409"/>
        <v>35.341035642386046</v>
      </c>
      <c r="L113" s="4">
        <f t="shared" si="409"/>
        <v>37.126430486211248</v>
      </c>
      <c r="M113" s="4">
        <f t="shared" si="409"/>
        <v>3.3452835497972844</v>
      </c>
      <c r="N113" s="4">
        <f t="shared" si="409"/>
        <v>46.549999379480433</v>
      </c>
      <c r="O113" s="4">
        <f t="shared" si="409"/>
        <v>-23.664532196072365</v>
      </c>
      <c r="P113" s="4">
        <f t="shared" si="409"/>
        <v>-16.717638543305579</v>
      </c>
      <c r="Q113" s="4">
        <f t="shared" ref="Q113:Z114" si="410">100*(Q32/M32-1)</f>
        <v>9.3910612395093462</v>
      </c>
      <c r="R113" s="4">
        <f t="shared" si="410"/>
        <v>29.934382398094183</v>
      </c>
      <c r="S113" s="4">
        <f t="shared" si="410"/>
        <v>21.85014650481374</v>
      </c>
      <c r="T113" s="4">
        <f t="shared" si="410"/>
        <v>17.938021454112029</v>
      </c>
      <c r="U113" s="4">
        <f t="shared" si="410"/>
        <v>27.990775439607951</v>
      </c>
      <c r="V113" s="4">
        <f t="shared" si="410"/>
        <v>-7.6417004048582875</v>
      </c>
      <c r="W113" s="4">
        <f t="shared" si="410"/>
        <v>6.1147372037100522</v>
      </c>
      <c r="X113" s="4">
        <f t="shared" si="410"/>
        <v>-0.35371399696815242</v>
      </c>
      <c r="Y113" s="4">
        <f t="shared" si="410"/>
        <v>-21.576576576576578</v>
      </c>
      <c r="Z113" s="4">
        <f t="shared" si="410"/>
        <v>-5.5068493150684965</v>
      </c>
      <c r="AA113" s="4">
        <f t="shared" ref="AA113:AJ114" si="411">100*(AA32/W32-1)</f>
        <v>12.495953382971825</v>
      </c>
      <c r="AB113" s="4">
        <f t="shared" si="411"/>
        <v>6.3894523326571973</v>
      </c>
      <c r="AC113" s="4">
        <f t="shared" si="411"/>
        <v>23.004020677771386</v>
      </c>
      <c r="AD113" s="4">
        <f t="shared" si="411"/>
        <v>18.20817628298057</v>
      </c>
      <c r="AE113" s="4">
        <f t="shared" si="411"/>
        <v>14.877697841726611</v>
      </c>
      <c r="AF113" s="4">
        <f t="shared" si="411"/>
        <v>-2.9551954242135414</v>
      </c>
      <c r="AG113" s="4">
        <f t="shared" si="411"/>
        <v>38.150828858276917</v>
      </c>
      <c r="AH113" s="4">
        <f t="shared" si="411"/>
        <v>-4.4395388766249706</v>
      </c>
      <c r="AI113" s="4">
        <f t="shared" si="411"/>
        <v>11.698396793587174</v>
      </c>
      <c r="AJ113" s="4">
        <f t="shared" si="411"/>
        <v>22.249508840864429</v>
      </c>
      <c r="AK113" s="4">
        <f t="shared" ref="AK113:AT114" si="412">100*(AK32/AG32-1)</f>
        <v>-0.60841642724354106</v>
      </c>
      <c r="AL113" s="4">
        <f t="shared" si="412"/>
        <v>46.996919917864474</v>
      </c>
      <c r="AM113" s="4">
        <f t="shared" si="396"/>
        <v>-17.066606862525234</v>
      </c>
      <c r="AN113" s="4">
        <f t="shared" si="396"/>
        <v>26.476496584973862</v>
      </c>
      <c r="AO113" s="4">
        <f t="shared" si="396"/>
        <v>-13.994218670294167</v>
      </c>
      <c r="AP113" s="4">
        <f t="shared" si="396"/>
        <v>-19.783481753099352</v>
      </c>
      <c r="AQ113" s="4">
        <f t="shared" si="396"/>
        <v>20.903190914007563</v>
      </c>
      <c r="AR113" s="4">
        <f t="shared" si="396"/>
        <v>-21.64866581956797</v>
      </c>
      <c r="AS113" s="4">
        <f t="shared" si="396"/>
        <v>0.65243179122183026</v>
      </c>
      <c r="AT113" s="4">
        <f t="shared" si="396"/>
        <v>-8.0104484109708274</v>
      </c>
      <c r="AU113" s="4">
        <f t="shared" si="396"/>
        <v>-9.2820398121225658</v>
      </c>
      <c r="AV113" s="4">
        <f t="shared" si="396"/>
        <v>-3.9529697952564335</v>
      </c>
      <c r="AW113" s="4">
        <f t="shared" si="397"/>
        <v>-22.549597328619132</v>
      </c>
      <c r="AX113" s="4">
        <f t="shared" si="397"/>
        <v>-33.483199242782767</v>
      </c>
      <c r="AY113" s="4">
        <f t="shared" si="397"/>
        <v>-27.588757396449704</v>
      </c>
      <c r="AZ113" s="4">
        <f t="shared" si="397"/>
        <v>4.3478260869565188</v>
      </c>
      <c r="BA113" s="4">
        <f t="shared" si="397"/>
        <v>-10.246005579507989</v>
      </c>
      <c r="BB113" s="4">
        <f t="shared" si="397"/>
        <v>20.882248310209881</v>
      </c>
      <c r="BC113" s="4">
        <f t="shared" si="397"/>
        <v>12.972420837589382</v>
      </c>
      <c r="BD113" s="4">
        <f t="shared" si="397"/>
        <v>-11.084142394822006</v>
      </c>
      <c r="BE113" s="4">
        <f t="shared" si="397"/>
        <v>36.903079966092122</v>
      </c>
      <c r="BF113" s="4">
        <f t="shared" si="397"/>
        <v>-10.623896409652733</v>
      </c>
      <c r="BG113" s="4">
        <f t="shared" si="398"/>
        <v>13.230861965039175</v>
      </c>
      <c r="BH113" s="4">
        <f t="shared" si="398"/>
        <v>0.40946314831664665</v>
      </c>
      <c r="BI113" s="4">
        <f t="shared" si="398"/>
        <v>7.925696594427234</v>
      </c>
      <c r="BJ113" s="4">
        <f t="shared" si="398"/>
        <v>37.108989134013839</v>
      </c>
      <c r="BK113" s="4">
        <f t="shared" si="398"/>
        <v>11.605003992547246</v>
      </c>
      <c r="BL113" s="4">
        <f t="shared" si="398"/>
        <v>5.1880380607159049</v>
      </c>
      <c r="BM113" s="4">
        <f t="shared" si="398"/>
        <v>-2.6582520558424139</v>
      </c>
      <c r="BN113" s="4">
        <f t="shared" si="398"/>
        <v>16.546589817483181</v>
      </c>
      <c r="BO113" s="4">
        <f t="shared" si="398"/>
        <v>-7.7510135940853768</v>
      </c>
      <c r="BP113" s="4">
        <f t="shared" si="398"/>
        <v>23.993107904372167</v>
      </c>
      <c r="BQ113" s="4">
        <f t="shared" si="399"/>
        <v>26.994106090373272</v>
      </c>
      <c r="BR113" s="4">
        <f t="shared" si="399"/>
        <v>-25.489388007418089</v>
      </c>
      <c r="BS113" s="4">
        <f t="shared" si="399"/>
        <v>64.658738366080669</v>
      </c>
      <c r="BT113" s="4">
        <f t="shared" si="399"/>
        <v>-11.829077644606567</v>
      </c>
      <c r="BU113" s="4">
        <f t="shared" si="399"/>
        <v>-11.819306930693074</v>
      </c>
      <c r="BV113" s="4">
        <f t="shared" si="399"/>
        <v>10.398230088495586</v>
      </c>
      <c r="BW113" s="4">
        <f t="shared" si="399"/>
        <v>-44.779400219814725</v>
      </c>
      <c r="BX113" s="4">
        <f t="shared" si="399"/>
        <v>-15.878644602048853</v>
      </c>
      <c r="BY113" s="4">
        <f t="shared" si="399"/>
        <v>-42.456140350877192</v>
      </c>
      <c r="BZ113" s="4">
        <f t="shared" si="399"/>
        <v>-56.162324649298597</v>
      </c>
      <c r="CA113" s="4">
        <f t="shared" si="400"/>
        <v>-62.38271253909582</v>
      </c>
      <c r="CB113" s="4">
        <f t="shared" si="400"/>
        <v>-68.032786885245898</v>
      </c>
      <c r="CC113" s="4">
        <f t="shared" si="400"/>
        <v>-58.384146341463413</v>
      </c>
      <c r="CD113" s="4">
        <f t="shared" si="400"/>
        <v>-24.057142857142853</v>
      </c>
      <c r="CE113" s="4">
        <f t="shared" si="400"/>
        <v>61.602418745275877</v>
      </c>
      <c r="CF113" s="4">
        <f t="shared" si="400"/>
        <v>12.747252747252746</v>
      </c>
      <c r="CG113" s="4">
        <f t="shared" si="400"/>
        <v>74.212454212454219</v>
      </c>
      <c r="CH113" s="4">
        <f t="shared" si="400"/>
        <v>47.554552294958619</v>
      </c>
      <c r="CI113" s="4">
        <f t="shared" si="400"/>
        <v>-39.990645463049582</v>
      </c>
      <c r="CJ113" s="4">
        <f t="shared" si="400"/>
        <v>102.72904483430798</v>
      </c>
      <c r="CK113" s="4">
        <f t="shared" si="401"/>
        <v>0.8830950378469371</v>
      </c>
      <c r="CL113" s="4">
        <f t="shared" si="401"/>
        <v>-3.5186129525752174</v>
      </c>
      <c r="CM113" s="4">
        <f t="shared" si="401"/>
        <v>121.82385035074046</v>
      </c>
      <c r="CN113" s="4">
        <f t="shared" si="401"/>
        <v>30.512820512820515</v>
      </c>
      <c r="CO113" s="4">
        <f t="shared" si="401"/>
        <v>79.199666527719884</v>
      </c>
      <c r="CP113" s="4">
        <f t="shared" si="401"/>
        <v>70.930232558139522</v>
      </c>
      <c r="CQ113" s="4">
        <f t="shared" si="401"/>
        <v>13.070976809557266</v>
      </c>
      <c r="CR113" s="4">
        <f t="shared" si="401"/>
        <v>-8.5707269155206323</v>
      </c>
      <c r="CS113" s="4">
        <f t="shared" si="401"/>
        <v>1.1863224005582707</v>
      </c>
      <c r="CT113" s="4">
        <f t="shared" si="401"/>
        <v>28.602350030921464</v>
      </c>
      <c r="CU113" s="4">
        <f t="shared" si="402"/>
        <v>-3.884400248601616</v>
      </c>
      <c r="CV113" s="4">
        <f t="shared" si="402"/>
        <v>41.418211120064477</v>
      </c>
      <c r="CW113" s="4">
        <f t="shared" si="402"/>
        <v>18.551724137931025</v>
      </c>
      <c r="CX113" s="4">
        <f t="shared" si="402"/>
        <v>3.798990141861025</v>
      </c>
      <c r="CY113" s="4">
        <f t="shared" si="402"/>
        <v>116.45651471063694</v>
      </c>
      <c r="CZ113" s="4">
        <f t="shared" si="402"/>
        <v>-7.0655270655270659</v>
      </c>
      <c r="DA113" s="4">
        <f t="shared" si="402"/>
        <v>15.571068450649594</v>
      </c>
      <c r="DB113" s="4">
        <f t="shared" si="402"/>
        <v>6.0921936529997778</v>
      </c>
      <c r="DC113" s="4">
        <f t="shared" si="402"/>
        <v>-46.153846153846153</v>
      </c>
      <c r="DD113" s="4">
        <f t="shared" si="402"/>
        <v>26.098508072756999</v>
      </c>
      <c r="DE113" s="4">
        <f t="shared" si="403"/>
        <v>-8.8255033557047007</v>
      </c>
      <c r="DF113" s="4">
        <f t="shared" si="403"/>
        <v>35.087336244541476</v>
      </c>
      <c r="DG113" s="4">
        <f t="shared" si="403"/>
        <v>18.113730929264914</v>
      </c>
      <c r="DH113" s="4">
        <f t="shared" si="403"/>
        <v>-18.541329011345219</v>
      </c>
      <c r="DI113" s="4">
        <f t="shared" si="403"/>
        <v>4.2142068457857951</v>
      </c>
      <c r="DJ113" s="4">
        <f t="shared" si="403"/>
        <v>10.344270244060127</v>
      </c>
      <c r="DK113" s="4">
        <f t="shared" si="403"/>
        <v>16.275246594645367</v>
      </c>
      <c r="DL113" s="4">
        <f t="shared" si="403"/>
        <v>-4.4568245125348183</v>
      </c>
      <c r="DM113" s="4">
        <f t="shared" si="403"/>
        <v>-28.606745541232559</v>
      </c>
      <c r="DN113" s="4">
        <f t="shared" si="403"/>
        <v>-21.048776915189691</v>
      </c>
      <c r="DO113" s="4">
        <f t="shared" si="404"/>
        <v>-18.299333467986266</v>
      </c>
      <c r="DP113" s="4">
        <f t="shared" si="404"/>
        <v>32.52811328613079</v>
      </c>
      <c r="DQ113" s="4">
        <f t="shared" si="404"/>
        <v>38.560474894880038</v>
      </c>
      <c r="DR113" s="4">
        <f t="shared" si="404"/>
        <v>20.055658627087205</v>
      </c>
      <c r="DS113" s="4">
        <f t="shared" si="404"/>
        <v>-1.0383189122373349</v>
      </c>
      <c r="DT113" s="4">
        <f t="shared" si="404"/>
        <v>-18.337523570081704</v>
      </c>
      <c r="DU113" s="4">
        <f t="shared" si="404"/>
        <v>-9.8000714030703318</v>
      </c>
      <c r="DV113" s="4">
        <f t="shared" si="404"/>
        <v>-27.986400865399474</v>
      </c>
      <c r="DW113" s="4">
        <f t="shared" si="404"/>
        <v>38.795903072695467</v>
      </c>
      <c r="DX113" s="4">
        <f t="shared" si="404"/>
        <v>-15.893784875889938</v>
      </c>
      <c r="DY113" s="4">
        <f t="shared" si="405"/>
        <v>18.642390659014453</v>
      </c>
      <c r="DZ113" s="4">
        <f t="shared" si="405"/>
        <v>76.137339055793987</v>
      </c>
      <c r="EA113" s="4">
        <f t="shared" si="405"/>
        <v>-3.8516918646508302</v>
      </c>
      <c r="EB113" s="4">
        <f t="shared" si="405"/>
        <v>49.279341111873705</v>
      </c>
      <c r="EC113" s="4">
        <f t="shared" si="405"/>
        <v>-17.447873227689737</v>
      </c>
      <c r="ED113" s="4">
        <f t="shared" si="405"/>
        <v>-47.076023391812861</v>
      </c>
      <c r="EE113" s="4">
        <f t="shared" si="405"/>
        <v>-27.967053538000751</v>
      </c>
      <c r="EF113" s="4">
        <f t="shared" si="405"/>
        <v>-40.996168582375482</v>
      </c>
      <c r="EG113" s="4">
        <f t="shared" si="405"/>
        <v>-38.351182056981202</v>
      </c>
      <c r="EH113" s="4">
        <f t="shared" si="405"/>
        <v>-14.088397790055252</v>
      </c>
      <c r="EI113" s="4">
        <f t="shared" si="406"/>
        <v>8.3679833679833671</v>
      </c>
      <c r="EJ113" s="4">
        <f t="shared" si="406"/>
        <v>-19.480519480519476</v>
      </c>
      <c r="EK113" s="4">
        <f t="shared" si="406"/>
        <v>7.3090789904949105</v>
      </c>
      <c r="EL113" s="4">
        <f t="shared" si="406"/>
        <v>5.3054662379421247</v>
      </c>
      <c r="EM113" s="10">
        <f t="shared" si="406"/>
        <v>-7.0714028776978406</v>
      </c>
      <c r="EN113" s="10">
        <f t="shared" si="406"/>
        <v>20.192822580645164</v>
      </c>
      <c r="EO113" s="10">
        <f t="shared" si="406"/>
        <v>14.292532070861341</v>
      </c>
      <c r="EP113" s="10">
        <f t="shared" si="406"/>
        <v>-2.9800890585241713</v>
      </c>
      <c r="EQ113" s="10">
        <f t="shared" si="406"/>
        <v>-1.6356902265670215</v>
      </c>
      <c r="ER113" s="10">
        <f t="shared" si="406"/>
        <v>0.82085841903232204</v>
      </c>
      <c r="ES113" s="10">
        <f t="shared" si="407"/>
        <v>2.3855288871072799</v>
      </c>
      <c r="ET113" s="10">
        <f t="shared" si="407"/>
        <v>1.9521320156076216</v>
      </c>
      <c r="EU113" s="10">
        <f t="shared" si="407"/>
        <v>2.4293383266817292</v>
      </c>
      <c r="EV113" s="10">
        <f t="shared" si="407"/>
        <v>3.9514849014225195</v>
      </c>
      <c r="EW113" s="10">
        <f t="shared" si="407"/>
        <v>2.7877670261491128</v>
      </c>
      <c r="EX113" s="10">
        <f t="shared" si="407"/>
        <v>2.2957362601178311</v>
      </c>
      <c r="EY113" s="10">
        <f t="shared" si="407"/>
        <v>3.6502351551319423</v>
      </c>
      <c r="EZ113" s="10">
        <f t="shared" si="407"/>
        <v>5.6015969259942899</v>
      </c>
      <c r="FA113" s="10">
        <f t="shared" si="407"/>
        <v>6.5611860820478318</v>
      </c>
      <c r="FB113" s="10">
        <f t="shared" si="407"/>
        <v>7.0064999688801199</v>
      </c>
      <c r="FC113" s="10">
        <f t="shared" si="408"/>
        <v>6.4517384487460028</v>
      </c>
      <c r="FD113" s="10">
        <f t="shared" si="408"/>
        <v>4.9573870353283311</v>
      </c>
      <c r="FE113" s="10">
        <f t="shared" si="408"/>
        <v>3.9932561042086867</v>
      </c>
      <c r="FF113" s="10">
        <f t="shared" si="408"/>
        <v>3.1982233398156312</v>
      </c>
      <c r="FG113" s="10">
        <f t="shared" si="408"/>
        <v>2.4498905801428661</v>
      </c>
      <c r="FH113" s="10">
        <f t="shared" si="408"/>
        <v>2.2403784505016455</v>
      </c>
      <c r="FI113" s="10">
        <f t="shared" si="408"/>
        <v>1.9870713755396618</v>
      </c>
      <c r="FJ113" s="10">
        <f t="shared" si="408"/>
        <v>2.4533932705040451</v>
      </c>
    </row>
    <row r="114" spans="2:166" x14ac:dyDescent="0.2">
      <c r="B114" t="str">
        <f>B33</f>
        <v>Population (thous.)</v>
      </c>
      <c r="C114" s="4"/>
      <c r="D114" s="4"/>
      <c r="E114" s="4"/>
      <c r="F114" s="4"/>
      <c r="G114" s="4">
        <f t="shared" si="409"/>
        <v>3.3013285296561001</v>
      </c>
      <c r="H114" s="4">
        <f t="shared" si="409"/>
        <v>2.8754416516208137</v>
      </c>
      <c r="I114" s="4">
        <f t="shared" si="409"/>
        <v>2.3427572909876959</v>
      </c>
      <c r="J114" s="4">
        <f t="shared" si="409"/>
        <v>1.8258297657055556</v>
      </c>
      <c r="K114" s="4">
        <f t="shared" si="409"/>
        <v>1.4421515299308352</v>
      </c>
      <c r="L114" s="4">
        <f t="shared" si="409"/>
        <v>1.273696790950174</v>
      </c>
      <c r="M114" s="4">
        <f t="shared" si="409"/>
        <v>1.2737245018055399</v>
      </c>
      <c r="N114" s="4">
        <f t="shared" si="409"/>
        <v>1.365671830714188</v>
      </c>
      <c r="O114" s="4">
        <f t="shared" si="409"/>
        <v>1.4743225739047627</v>
      </c>
      <c r="P114" s="4">
        <f t="shared" si="409"/>
        <v>1.5394440441074853</v>
      </c>
      <c r="Q114" s="4">
        <f t="shared" si="410"/>
        <v>1.5583511466468414</v>
      </c>
      <c r="R114" s="4">
        <f t="shared" si="410"/>
        <v>1.5426571514604692</v>
      </c>
      <c r="S114" s="4">
        <f t="shared" si="410"/>
        <v>1.503856880490817</v>
      </c>
      <c r="T114" s="4">
        <f t="shared" si="410"/>
        <v>1.4524502569485787</v>
      </c>
      <c r="U114" s="4">
        <f t="shared" si="410"/>
        <v>1.3954925139608054</v>
      </c>
      <c r="V114" s="4">
        <f t="shared" si="410"/>
        <v>1.3391078844445792</v>
      </c>
      <c r="W114" s="4">
        <f t="shared" si="410"/>
        <v>1.2893234010600718</v>
      </c>
      <c r="X114" s="4">
        <f t="shared" si="410"/>
        <v>1.251028314870628</v>
      </c>
      <c r="Y114" s="4">
        <f t="shared" si="410"/>
        <v>1.224864734292952</v>
      </c>
      <c r="Z114" s="4">
        <f t="shared" si="410"/>
        <v>1.2104349730146291</v>
      </c>
      <c r="AA114" s="4">
        <f t="shared" si="411"/>
        <v>1.2073557740229779</v>
      </c>
      <c r="AB114" s="4">
        <f t="shared" si="411"/>
        <v>1.2169151594375371</v>
      </c>
      <c r="AC114" s="4">
        <f t="shared" si="411"/>
        <v>1.2470116911624807</v>
      </c>
      <c r="AD114" s="4">
        <f t="shared" si="411"/>
        <v>1.3070997131702233</v>
      </c>
      <c r="AE114" s="4">
        <f t="shared" si="411"/>
        <v>1.4065131858320701</v>
      </c>
      <c r="AF114" s="4">
        <f t="shared" si="411"/>
        <v>1.5479063214717259</v>
      </c>
      <c r="AG114" s="4">
        <f t="shared" si="411"/>
        <v>1.7077365457402127</v>
      </c>
      <c r="AH114" s="4">
        <f t="shared" si="411"/>
        <v>1.8561702493048227</v>
      </c>
      <c r="AI114" s="4">
        <f t="shared" si="411"/>
        <v>1.96373387252331</v>
      </c>
      <c r="AJ114" s="4">
        <f t="shared" si="411"/>
        <v>2.0100678088837309</v>
      </c>
      <c r="AK114" s="4">
        <f t="shared" si="412"/>
        <v>2.00962628784771</v>
      </c>
      <c r="AL114" s="4">
        <f t="shared" si="412"/>
        <v>1.9852503718001735</v>
      </c>
      <c r="AM114" s="4">
        <f t="shared" si="396"/>
        <v>1.959363129451952</v>
      </c>
      <c r="AN114" s="4">
        <f t="shared" si="396"/>
        <v>1.9465986221832265</v>
      </c>
      <c r="AO114" s="4">
        <f t="shared" si="396"/>
        <v>1.9321157642537612</v>
      </c>
      <c r="AP114" s="4">
        <f t="shared" si="396"/>
        <v>1.8941025109971088</v>
      </c>
      <c r="AQ114" s="4">
        <f t="shared" si="396"/>
        <v>1.8111678691294264</v>
      </c>
      <c r="AR114" s="4">
        <f t="shared" si="396"/>
        <v>1.6730612853427251</v>
      </c>
      <c r="AS114" s="4">
        <f t="shared" si="396"/>
        <v>1.512367504406531</v>
      </c>
      <c r="AT114" s="4">
        <f t="shared" si="396"/>
        <v>1.3715791419819823</v>
      </c>
      <c r="AU114" s="4">
        <f t="shared" si="396"/>
        <v>1.2923642912930466</v>
      </c>
      <c r="AV114" s="4">
        <f t="shared" si="396"/>
        <v>1.3000565235971706</v>
      </c>
      <c r="AW114" s="4">
        <f t="shared" si="397"/>
        <v>1.3571033860833026</v>
      </c>
      <c r="AX114" s="4">
        <f t="shared" si="397"/>
        <v>1.4108859597888657</v>
      </c>
      <c r="AY114" s="4">
        <f t="shared" si="397"/>
        <v>1.40939962104214</v>
      </c>
      <c r="AZ114" s="4">
        <f t="shared" si="397"/>
        <v>1.3178523474321135</v>
      </c>
      <c r="BA114" s="4">
        <f t="shared" si="397"/>
        <v>1.1678658555740462</v>
      </c>
      <c r="BB114" s="4">
        <f t="shared" si="397"/>
        <v>1.0069520836347046</v>
      </c>
      <c r="BC114" s="4">
        <f t="shared" si="397"/>
        <v>0.88179288607574957</v>
      </c>
      <c r="BD114" s="4">
        <f t="shared" si="397"/>
        <v>0.82632902887052051</v>
      </c>
      <c r="BE114" s="4">
        <f t="shared" si="397"/>
        <v>0.82611411560937764</v>
      </c>
      <c r="BF114" s="4">
        <f t="shared" si="397"/>
        <v>0.8549807906335305</v>
      </c>
      <c r="BG114" s="4">
        <f t="shared" si="398"/>
        <v>0.88701759125939805</v>
      </c>
      <c r="BH114" s="4">
        <f t="shared" si="398"/>
        <v>0.90527466129184386</v>
      </c>
      <c r="BI114" s="4">
        <f t="shared" si="398"/>
        <v>0.92794964668008184</v>
      </c>
      <c r="BJ114" s="4">
        <f t="shared" si="398"/>
        <v>0.98181915920467766</v>
      </c>
      <c r="BK114" s="4">
        <f t="shared" si="398"/>
        <v>1.0934204128821401</v>
      </c>
      <c r="BL114" s="4">
        <f t="shared" si="398"/>
        <v>1.2761344997073154</v>
      </c>
      <c r="BM114" s="4">
        <f t="shared" si="398"/>
        <v>1.4915740676533673</v>
      </c>
      <c r="BN114" s="4">
        <f t="shared" si="398"/>
        <v>1.6886741208213429</v>
      </c>
      <c r="BO114" s="4">
        <f t="shared" si="398"/>
        <v>1.8167904714407879</v>
      </c>
      <c r="BP114" s="4">
        <f t="shared" si="398"/>
        <v>1.8401450923618334</v>
      </c>
      <c r="BQ114" s="4">
        <f t="shared" si="399"/>
        <v>1.7800858639861028</v>
      </c>
      <c r="BR114" s="4">
        <f t="shared" si="399"/>
        <v>1.6718110367646366</v>
      </c>
      <c r="BS114" s="4">
        <f t="shared" si="399"/>
        <v>1.5498535498059463</v>
      </c>
      <c r="BT114" s="4">
        <f t="shared" si="399"/>
        <v>1.4413697262446457</v>
      </c>
      <c r="BU114" s="4">
        <f t="shared" si="399"/>
        <v>1.3466226970725081</v>
      </c>
      <c r="BV114" s="4">
        <f t="shared" si="399"/>
        <v>1.2593380335319315</v>
      </c>
      <c r="BW114" s="4">
        <f t="shared" si="399"/>
        <v>1.1733658489336829</v>
      </c>
      <c r="BX114" s="4">
        <f t="shared" si="399"/>
        <v>1.0862621362356828</v>
      </c>
      <c r="BY114" s="4">
        <f t="shared" si="399"/>
        <v>1.0099830840983204</v>
      </c>
      <c r="BZ114" s="4">
        <f t="shared" si="399"/>
        <v>0.95992601636716302</v>
      </c>
      <c r="CA114" s="4">
        <f t="shared" si="400"/>
        <v>0.95133866444312432</v>
      </c>
      <c r="CB114" s="4">
        <f t="shared" si="400"/>
        <v>0.99140901178542684</v>
      </c>
      <c r="CC114" s="4">
        <f t="shared" si="400"/>
        <v>1.0555797089865537</v>
      </c>
      <c r="CD114" s="4">
        <f t="shared" si="400"/>
        <v>1.1115997434154368</v>
      </c>
      <c r="CE114" s="4">
        <f t="shared" si="400"/>
        <v>1.1274907756838148</v>
      </c>
      <c r="CF114" s="4">
        <f t="shared" si="400"/>
        <v>1.0809509412687879</v>
      </c>
      <c r="CG114" s="4">
        <f t="shared" si="400"/>
        <v>0.98723239556424147</v>
      </c>
      <c r="CH114" s="4">
        <f t="shared" si="400"/>
        <v>0.87069660501855051</v>
      </c>
      <c r="CI114" s="4">
        <f t="shared" si="400"/>
        <v>0.75535509554622848</v>
      </c>
      <c r="CJ114" s="4">
        <f t="shared" si="400"/>
        <v>0.66314092311259287</v>
      </c>
      <c r="CK114" s="4">
        <f t="shared" si="401"/>
        <v>0.60881915656167962</v>
      </c>
      <c r="CL114" s="4">
        <f t="shared" si="401"/>
        <v>0.60537331377650272</v>
      </c>
      <c r="CM114" s="4">
        <f t="shared" si="401"/>
        <v>0.66577596301078401</v>
      </c>
      <c r="CN114" s="4">
        <f t="shared" si="401"/>
        <v>0.79606277393433622</v>
      </c>
      <c r="CO114" s="4">
        <f t="shared" si="401"/>
        <v>0.97458751722669934</v>
      </c>
      <c r="CP114" s="4">
        <f t="shared" si="401"/>
        <v>1.1728057660439939</v>
      </c>
      <c r="CQ114" s="4">
        <f t="shared" si="401"/>
        <v>1.3621891660142493</v>
      </c>
      <c r="CR114" s="4">
        <f t="shared" si="401"/>
        <v>1.5192109845949542</v>
      </c>
      <c r="CS114" s="4">
        <f t="shared" si="401"/>
        <v>1.6401443832402718</v>
      </c>
      <c r="CT114" s="4">
        <f t="shared" si="401"/>
        <v>1.7263200766550746</v>
      </c>
      <c r="CU114" s="4">
        <f t="shared" si="402"/>
        <v>1.779179193464242</v>
      </c>
      <c r="CV114" s="4">
        <f t="shared" si="402"/>
        <v>1.8050918770186719</v>
      </c>
      <c r="CW114" s="4">
        <f t="shared" si="402"/>
        <v>1.8297203282517716</v>
      </c>
      <c r="CX114" s="4">
        <f t="shared" si="402"/>
        <v>1.8831134909335745</v>
      </c>
      <c r="CY114" s="4">
        <f t="shared" si="402"/>
        <v>1.9947882543109419</v>
      </c>
      <c r="CZ114" s="4">
        <f t="shared" si="402"/>
        <v>2.1763294626249818</v>
      </c>
      <c r="DA114" s="4">
        <f t="shared" si="402"/>
        <v>2.3697078391719195</v>
      </c>
      <c r="DB114" s="4">
        <f t="shared" si="402"/>
        <v>2.5005520510303691</v>
      </c>
      <c r="DC114" s="4">
        <f t="shared" si="402"/>
        <v>2.4959511566529535</v>
      </c>
      <c r="DD114" s="4">
        <f t="shared" si="402"/>
        <v>2.3135121791247215</v>
      </c>
      <c r="DE114" s="4">
        <f t="shared" si="403"/>
        <v>2.0257760023961069</v>
      </c>
      <c r="DF114" s="4">
        <f t="shared" si="403"/>
        <v>1.7314229347534349</v>
      </c>
      <c r="DG114" s="4">
        <f t="shared" si="403"/>
        <v>1.5261383469697964</v>
      </c>
      <c r="DH114" s="4">
        <f t="shared" si="403"/>
        <v>1.4766316026609605</v>
      </c>
      <c r="DI114" s="4">
        <f t="shared" si="403"/>
        <v>1.5426259960178434</v>
      </c>
      <c r="DJ114" s="4">
        <f t="shared" si="403"/>
        <v>1.6584912999147328</v>
      </c>
      <c r="DK114" s="4">
        <f t="shared" si="403"/>
        <v>1.7595129189385439</v>
      </c>
      <c r="DL114" s="4">
        <f t="shared" si="403"/>
        <v>1.7981577112079039</v>
      </c>
      <c r="DM114" s="4">
        <f t="shared" si="403"/>
        <v>1.7930548412452119</v>
      </c>
      <c r="DN114" s="4">
        <f t="shared" si="403"/>
        <v>1.778898202130752</v>
      </c>
      <c r="DO114" s="4">
        <f t="shared" si="404"/>
        <v>1.7897849989443548</v>
      </c>
      <c r="DP114" s="4">
        <f t="shared" si="404"/>
        <v>1.8446113225885519</v>
      </c>
      <c r="DQ114" s="4">
        <f t="shared" si="404"/>
        <v>1.9038292597241657</v>
      </c>
      <c r="DR114" s="4">
        <f t="shared" si="404"/>
        <v>1.9140847583742016</v>
      </c>
      <c r="DS114" s="4">
        <f t="shared" si="404"/>
        <v>1.8229726504795707</v>
      </c>
      <c r="DT114" s="4">
        <f t="shared" si="404"/>
        <v>1.6021199279347531</v>
      </c>
      <c r="DU114" s="4">
        <f t="shared" si="404"/>
        <v>1.3150106742555678</v>
      </c>
      <c r="DV114" s="4">
        <f t="shared" si="404"/>
        <v>1.0462804823095029</v>
      </c>
      <c r="DW114" s="4">
        <f t="shared" si="404"/>
        <v>0.87867119141331607</v>
      </c>
      <c r="DX114" s="4">
        <f t="shared" si="404"/>
        <v>0.86918637420048128</v>
      </c>
      <c r="DY114" s="4">
        <f t="shared" si="405"/>
        <v>0.97679834288211254</v>
      </c>
      <c r="DZ114" s="4">
        <f t="shared" si="405"/>
        <v>1.1367965681539749</v>
      </c>
      <c r="EA114" s="4">
        <f t="shared" si="405"/>
        <v>1.2848616733603269</v>
      </c>
      <c r="EB114" s="4">
        <f t="shared" si="405"/>
        <v>1.370484504492353</v>
      </c>
      <c r="EC114" s="4">
        <f t="shared" si="405"/>
        <v>1.3975795151546233</v>
      </c>
      <c r="ED114" s="4">
        <f t="shared" si="405"/>
        <v>1.3836285062635012</v>
      </c>
      <c r="EE114" s="4">
        <f t="shared" si="405"/>
        <v>1.345971563981041</v>
      </c>
      <c r="EF114" s="4">
        <f t="shared" si="405"/>
        <v>1.299749126280747</v>
      </c>
      <c r="EG114" s="4">
        <f t="shared" si="405"/>
        <v>1.2520422464188607</v>
      </c>
      <c r="EH114" s="4">
        <f t="shared" si="405"/>
        <v>1.2078781010756767</v>
      </c>
      <c r="EI114" s="4">
        <f t="shared" si="406"/>
        <v>1.1722159870307891</v>
      </c>
      <c r="EJ114" s="4">
        <f t="shared" si="406"/>
        <v>1.1496045618060613</v>
      </c>
      <c r="EK114" s="4">
        <f t="shared" si="406"/>
        <v>1.1388317445164109</v>
      </c>
      <c r="EL114" s="4">
        <f t="shared" si="406"/>
        <v>1.1375462335414976</v>
      </c>
      <c r="EM114" s="10">
        <f t="shared" si="406"/>
        <v>1.1179975482026316</v>
      </c>
      <c r="EN114" s="10">
        <f t="shared" si="406"/>
        <v>1.0981424207196833</v>
      </c>
      <c r="EO114" s="10">
        <f t="shared" si="406"/>
        <v>1.0770299529767602</v>
      </c>
      <c r="EP114" s="10">
        <f t="shared" si="406"/>
        <v>1.0522084239184215</v>
      </c>
      <c r="EQ114" s="10">
        <f t="shared" si="406"/>
        <v>1.0455190658142932</v>
      </c>
      <c r="ER114" s="10">
        <f t="shared" si="406"/>
        <v>1.0350271952860091</v>
      </c>
      <c r="ES114" s="10">
        <f t="shared" si="407"/>
        <v>1.01968831438497</v>
      </c>
      <c r="ET114" s="10">
        <f t="shared" si="407"/>
        <v>1.0017541037334654</v>
      </c>
      <c r="EU114" s="10">
        <f t="shared" si="407"/>
        <v>0.98586790632979593</v>
      </c>
      <c r="EV114" s="10">
        <f t="shared" si="407"/>
        <v>0.97275427660423741</v>
      </c>
      <c r="EW114" s="10">
        <f t="shared" si="407"/>
        <v>0.96420776935435271</v>
      </c>
      <c r="EX114" s="10">
        <f t="shared" si="407"/>
        <v>0.95956984637735054</v>
      </c>
      <c r="EY114" s="10">
        <f t="shared" si="407"/>
        <v>0.95578322771816548</v>
      </c>
      <c r="EZ114" s="10">
        <f t="shared" si="407"/>
        <v>0.95255938953857644</v>
      </c>
      <c r="FA114" s="10">
        <f t="shared" si="407"/>
        <v>0.94877679390727998</v>
      </c>
      <c r="FB114" s="10">
        <f t="shared" si="407"/>
        <v>0.94497093433301149</v>
      </c>
      <c r="FC114" s="10">
        <f t="shared" si="408"/>
        <v>0.94360503190005218</v>
      </c>
      <c r="FD114" s="10">
        <f t="shared" si="408"/>
        <v>0.94485462781663809</v>
      </c>
      <c r="FE114" s="10">
        <f t="shared" si="408"/>
        <v>0.94867843644774741</v>
      </c>
      <c r="FF114" s="10">
        <f t="shared" si="408"/>
        <v>0.95389847207703049</v>
      </c>
      <c r="FG114" s="10">
        <f t="shared" si="408"/>
        <v>0.95800316913541295</v>
      </c>
      <c r="FH114" s="10">
        <f t="shared" si="408"/>
        <v>0.96038808302429945</v>
      </c>
      <c r="FI114" s="10">
        <f t="shared" si="408"/>
        <v>0.96082337568543785</v>
      </c>
      <c r="FJ114" s="10">
        <f t="shared" si="408"/>
        <v>0.95972634723489048</v>
      </c>
    </row>
    <row r="117" spans="2:166" x14ac:dyDescent="0.2">
      <c r="B117" s="1" t="s">
        <v>168</v>
      </c>
    </row>
    <row r="118" spans="2:166" x14ac:dyDescent="0.2">
      <c r="B118" s="1"/>
      <c r="C118" s="14" t="str">
        <f t="shared" ref="C118:AH118" si="413">C4</f>
        <v>1990Q1</v>
      </c>
      <c r="D118" s="14" t="str">
        <f t="shared" si="413"/>
        <v>1990Q2</v>
      </c>
      <c r="E118" s="14" t="str">
        <f t="shared" si="413"/>
        <v>1990Q3</v>
      </c>
      <c r="F118" s="14" t="str">
        <f t="shared" si="413"/>
        <v>1990Q4</v>
      </c>
      <c r="G118" s="14" t="str">
        <f t="shared" si="413"/>
        <v>1991Q1</v>
      </c>
      <c r="H118" s="14" t="str">
        <f t="shared" si="413"/>
        <v>1991Q2</v>
      </c>
      <c r="I118" s="14" t="str">
        <f t="shared" si="413"/>
        <v>1991Q3</v>
      </c>
      <c r="J118" s="14" t="str">
        <f t="shared" si="413"/>
        <v>1991Q4</v>
      </c>
      <c r="K118" s="14" t="str">
        <f t="shared" si="413"/>
        <v>1992Q1</v>
      </c>
      <c r="L118" s="14" t="str">
        <f t="shared" si="413"/>
        <v>1992Q2</v>
      </c>
      <c r="M118" s="14" t="str">
        <f t="shared" si="413"/>
        <v>1992Q3</v>
      </c>
      <c r="N118" s="14" t="str">
        <f t="shared" si="413"/>
        <v>1992Q4</v>
      </c>
      <c r="O118" s="14" t="str">
        <f t="shared" si="413"/>
        <v>1993Q1</v>
      </c>
      <c r="P118" s="14" t="str">
        <f t="shared" si="413"/>
        <v>1993Q2</v>
      </c>
      <c r="Q118" s="14" t="str">
        <f t="shared" si="413"/>
        <v>1993Q3</v>
      </c>
      <c r="R118" s="14" t="str">
        <f t="shared" si="413"/>
        <v>1993Q4</v>
      </c>
      <c r="S118" s="14" t="str">
        <f t="shared" si="413"/>
        <v>1994Q1</v>
      </c>
      <c r="T118" s="14" t="str">
        <f t="shared" si="413"/>
        <v>1994Q2</v>
      </c>
      <c r="U118" s="14" t="str">
        <f t="shared" si="413"/>
        <v>1994Q3</v>
      </c>
      <c r="V118" s="14" t="str">
        <f t="shared" si="413"/>
        <v>1994Q4</v>
      </c>
      <c r="W118" s="14" t="str">
        <f t="shared" si="413"/>
        <v>1995Q1</v>
      </c>
      <c r="X118" s="14" t="str">
        <f t="shared" si="413"/>
        <v>1995Q2</v>
      </c>
      <c r="Y118" s="14" t="str">
        <f t="shared" si="413"/>
        <v>1995Q3</v>
      </c>
      <c r="Z118" s="14" t="str">
        <f t="shared" si="413"/>
        <v>1995Q4</v>
      </c>
      <c r="AA118" s="14" t="str">
        <f t="shared" si="413"/>
        <v>1996Q1</v>
      </c>
      <c r="AB118" s="14" t="str">
        <f t="shared" si="413"/>
        <v>1996Q2</v>
      </c>
      <c r="AC118" s="14" t="str">
        <f t="shared" si="413"/>
        <v>1996Q3</v>
      </c>
      <c r="AD118" s="14" t="str">
        <f t="shared" si="413"/>
        <v>1996Q4</v>
      </c>
      <c r="AE118" s="14" t="str">
        <f t="shared" si="413"/>
        <v>1997Q1</v>
      </c>
      <c r="AF118" s="14" t="str">
        <f t="shared" si="413"/>
        <v>1997Q2</v>
      </c>
      <c r="AG118" s="14" t="str">
        <f t="shared" si="413"/>
        <v>1997Q3</v>
      </c>
      <c r="AH118" s="14" t="str">
        <f t="shared" si="413"/>
        <v>1997Q4</v>
      </c>
      <c r="AI118" s="14" t="str">
        <f t="shared" ref="AI118:BN118" si="414">AI4</f>
        <v>1998Q1</v>
      </c>
      <c r="AJ118" s="14" t="str">
        <f t="shared" si="414"/>
        <v>1998Q2</v>
      </c>
      <c r="AK118" s="14" t="str">
        <f t="shared" si="414"/>
        <v>1998Q3</v>
      </c>
      <c r="AL118" s="14" t="str">
        <f t="shared" si="414"/>
        <v>1998Q4</v>
      </c>
      <c r="AM118" s="14" t="str">
        <f t="shared" si="414"/>
        <v>1999Q1</v>
      </c>
      <c r="AN118" s="14" t="str">
        <f t="shared" si="414"/>
        <v>1999Q2</v>
      </c>
      <c r="AO118" s="14" t="str">
        <f t="shared" si="414"/>
        <v>1999Q3</v>
      </c>
      <c r="AP118" s="14" t="str">
        <f t="shared" si="414"/>
        <v>1999Q4</v>
      </c>
      <c r="AQ118" s="14" t="str">
        <f t="shared" si="414"/>
        <v>2000Q1</v>
      </c>
      <c r="AR118" s="14" t="str">
        <f t="shared" si="414"/>
        <v>2000Q2</v>
      </c>
      <c r="AS118" s="14" t="str">
        <f t="shared" si="414"/>
        <v>2000Q3</v>
      </c>
      <c r="AT118" s="14" t="str">
        <f t="shared" si="414"/>
        <v>2000Q4</v>
      </c>
      <c r="AU118" s="14" t="str">
        <f t="shared" si="414"/>
        <v>2001Q1</v>
      </c>
      <c r="AV118" s="14" t="str">
        <f t="shared" si="414"/>
        <v>2001Q2</v>
      </c>
      <c r="AW118" s="14" t="str">
        <f t="shared" si="414"/>
        <v>2001Q3</v>
      </c>
      <c r="AX118" s="14" t="str">
        <f t="shared" si="414"/>
        <v>2001Q4</v>
      </c>
      <c r="AY118" s="14" t="str">
        <f t="shared" si="414"/>
        <v>2002Q1</v>
      </c>
      <c r="AZ118" s="14" t="str">
        <f t="shared" si="414"/>
        <v>2002Q2</v>
      </c>
      <c r="BA118" s="14" t="str">
        <f t="shared" si="414"/>
        <v>2002Q3</v>
      </c>
      <c r="BB118" s="14" t="str">
        <f t="shared" si="414"/>
        <v>2002Q4</v>
      </c>
      <c r="BC118" s="14" t="str">
        <f t="shared" si="414"/>
        <v>2003Q1</v>
      </c>
      <c r="BD118" s="14" t="str">
        <f t="shared" si="414"/>
        <v>2003Q2</v>
      </c>
      <c r="BE118" s="14" t="str">
        <f t="shared" si="414"/>
        <v>2003Q3</v>
      </c>
      <c r="BF118" s="14" t="str">
        <f t="shared" si="414"/>
        <v>2003Q4</v>
      </c>
      <c r="BG118" s="14" t="str">
        <f t="shared" si="414"/>
        <v>2004Q1</v>
      </c>
      <c r="BH118" s="14" t="str">
        <f t="shared" si="414"/>
        <v>2004Q2</v>
      </c>
      <c r="BI118" s="14" t="str">
        <f t="shared" si="414"/>
        <v>2004Q3</v>
      </c>
      <c r="BJ118" s="14" t="str">
        <f t="shared" si="414"/>
        <v>2004Q4</v>
      </c>
      <c r="BK118" s="14" t="str">
        <f t="shared" si="414"/>
        <v>2005Q1</v>
      </c>
      <c r="BL118" s="14" t="str">
        <f t="shared" si="414"/>
        <v>2005Q2</v>
      </c>
      <c r="BM118" s="14" t="str">
        <f t="shared" si="414"/>
        <v>2005Q3</v>
      </c>
      <c r="BN118" s="14" t="str">
        <f t="shared" si="414"/>
        <v>2005Q4</v>
      </c>
      <c r="BO118" s="14" t="str">
        <f t="shared" ref="BO118:CT118" si="415">BO4</f>
        <v>2006Q1</v>
      </c>
      <c r="BP118" s="14" t="str">
        <f t="shared" si="415"/>
        <v>2006Q2</v>
      </c>
      <c r="BQ118" s="14" t="str">
        <f t="shared" si="415"/>
        <v>2006Q3</v>
      </c>
      <c r="BR118" s="14" t="str">
        <f t="shared" si="415"/>
        <v>2006Q4</v>
      </c>
      <c r="BS118" s="14" t="str">
        <f t="shared" si="415"/>
        <v>2007Q1</v>
      </c>
      <c r="BT118" s="14" t="str">
        <f t="shared" si="415"/>
        <v>2007Q2</v>
      </c>
      <c r="BU118" s="14" t="str">
        <f t="shared" si="415"/>
        <v>2007Q3</v>
      </c>
      <c r="BV118" s="14" t="str">
        <f t="shared" si="415"/>
        <v>2007Q4</v>
      </c>
      <c r="BW118" s="14" t="str">
        <f t="shared" si="415"/>
        <v>2008Q1</v>
      </c>
      <c r="BX118" s="14" t="str">
        <f t="shared" si="415"/>
        <v>2008Q2</v>
      </c>
      <c r="BY118" s="14" t="str">
        <f t="shared" si="415"/>
        <v>2008Q3</v>
      </c>
      <c r="BZ118" s="14" t="str">
        <f t="shared" si="415"/>
        <v>2008Q4</v>
      </c>
      <c r="CA118" s="14" t="str">
        <f t="shared" si="415"/>
        <v>2009Q1</v>
      </c>
      <c r="CB118" s="14" t="str">
        <f t="shared" si="415"/>
        <v>2009Q2</v>
      </c>
      <c r="CC118" s="14" t="str">
        <f t="shared" si="415"/>
        <v>2009Q3</v>
      </c>
      <c r="CD118" s="14" t="str">
        <f t="shared" si="415"/>
        <v>2009Q4</v>
      </c>
      <c r="CE118" s="14" t="str">
        <f t="shared" si="415"/>
        <v>2010Q1</v>
      </c>
      <c r="CF118" s="14" t="str">
        <f t="shared" si="415"/>
        <v>2010Q2</v>
      </c>
      <c r="CG118" s="14" t="str">
        <f t="shared" si="415"/>
        <v>2010Q3</v>
      </c>
      <c r="CH118" s="14" t="str">
        <f t="shared" si="415"/>
        <v>2010Q4</v>
      </c>
      <c r="CI118" s="14" t="str">
        <f t="shared" si="415"/>
        <v>2011Q1</v>
      </c>
      <c r="CJ118" s="14" t="str">
        <f t="shared" si="415"/>
        <v>2011Q2</v>
      </c>
      <c r="CK118" s="14" t="str">
        <f t="shared" si="415"/>
        <v>2011Q3</v>
      </c>
      <c r="CL118" s="14" t="str">
        <f t="shared" si="415"/>
        <v>2011Q4</v>
      </c>
      <c r="CM118" s="14" t="str">
        <f t="shared" si="415"/>
        <v>2012Q1</v>
      </c>
      <c r="CN118" s="14" t="str">
        <f t="shared" si="415"/>
        <v>2012Q2</v>
      </c>
      <c r="CO118" s="14" t="str">
        <f t="shared" si="415"/>
        <v>2012Q3</v>
      </c>
      <c r="CP118" s="14" t="str">
        <f t="shared" si="415"/>
        <v>2012Q4</v>
      </c>
      <c r="CQ118" s="14" t="str">
        <f t="shared" si="415"/>
        <v>2013Q1</v>
      </c>
      <c r="CR118" s="14" t="str">
        <f t="shared" si="415"/>
        <v>2013Q2</v>
      </c>
      <c r="CS118" s="14" t="str">
        <f t="shared" si="415"/>
        <v>2013Q3</v>
      </c>
      <c r="CT118" s="14" t="str">
        <f t="shared" si="415"/>
        <v>2013Q4</v>
      </c>
      <c r="CU118" s="14" t="str">
        <f t="shared" ref="CU118:DZ118" si="416">CU4</f>
        <v>2014Q1</v>
      </c>
      <c r="CV118" s="14" t="str">
        <f t="shared" si="416"/>
        <v>2014Q2</v>
      </c>
      <c r="CW118" s="14" t="str">
        <f t="shared" si="416"/>
        <v>2014Q3</v>
      </c>
      <c r="CX118" s="14" t="str">
        <f t="shared" si="416"/>
        <v>2014Q4</v>
      </c>
      <c r="CY118" s="14" t="str">
        <f t="shared" si="416"/>
        <v>2015Q1</v>
      </c>
      <c r="CZ118" s="14" t="str">
        <f t="shared" si="416"/>
        <v>2015Q2</v>
      </c>
      <c r="DA118" s="14" t="str">
        <f t="shared" si="416"/>
        <v>2015Q3</v>
      </c>
      <c r="DB118" s="14" t="str">
        <f t="shared" si="416"/>
        <v>2015Q4</v>
      </c>
      <c r="DC118" s="14" t="str">
        <f t="shared" si="416"/>
        <v>2016Q1</v>
      </c>
      <c r="DD118" s="14" t="str">
        <f t="shared" si="416"/>
        <v>2016Q2</v>
      </c>
      <c r="DE118" s="14" t="str">
        <f t="shared" si="416"/>
        <v>2016Q3</v>
      </c>
      <c r="DF118" s="14" t="str">
        <f t="shared" si="416"/>
        <v>2016Q4</v>
      </c>
      <c r="DG118" s="14" t="str">
        <f t="shared" si="416"/>
        <v>2017Q1</v>
      </c>
      <c r="DH118" s="14" t="str">
        <f t="shared" si="416"/>
        <v>2017Q2</v>
      </c>
      <c r="DI118" s="14" t="str">
        <f t="shared" si="416"/>
        <v>2017Q3</v>
      </c>
      <c r="DJ118" s="14" t="str">
        <f t="shared" si="416"/>
        <v>2017Q4</v>
      </c>
      <c r="DK118" s="14" t="str">
        <f t="shared" si="416"/>
        <v>2018Q1</v>
      </c>
      <c r="DL118" s="14" t="str">
        <f t="shared" si="416"/>
        <v>2018Q2</v>
      </c>
      <c r="DM118" s="14" t="str">
        <f t="shared" si="416"/>
        <v>2018Q3</v>
      </c>
      <c r="DN118" s="14" t="str">
        <f t="shared" si="416"/>
        <v>2018Q4</v>
      </c>
      <c r="DO118" s="14" t="str">
        <f t="shared" si="416"/>
        <v>2019Q1</v>
      </c>
      <c r="DP118" s="14" t="str">
        <f t="shared" si="416"/>
        <v>2019Q2</v>
      </c>
      <c r="DQ118" s="14" t="str">
        <f t="shared" si="416"/>
        <v>2019Q3</v>
      </c>
      <c r="DR118" s="14" t="str">
        <f t="shared" si="416"/>
        <v>2019Q4</v>
      </c>
      <c r="DS118" s="14" t="str">
        <f t="shared" si="416"/>
        <v>2020Q1</v>
      </c>
      <c r="DT118" s="14" t="str">
        <f t="shared" si="416"/>
        <v>2020Q2</v>
      </c>
      <c r="DU118" s="14" t="str">
        <f t="shared" si="416"/>
        <v>2020Q3</v>
      </c>
      <c r="DV118" s="14" t="str">
        <f t="shared" si="416"/>
        <v>2020Q4</v>
      </c>
      <c r="DW118" s="14" t="str">
        <f t="shared" si="416"/>
        <v>2021Q1</v>
      </c>
      <c r="DX118" s="14" t="str">
        <f t="shared" si="416"/>
        <v>2021Q2</v>
      </c>
      <c r="DY118" s="14" t="str">
        <f t="shared" si="416"/>
        <v>2021Q3</v>
      </c>
      <c r="DZ118" s="14" t="str">
        <f t="shared" si="416"/>
        <v>2021Q4</v>
      </c>
      <c r="EA118" s="14" t="str">
        <f t="shared" ref="EA118:FJ118" si="417">EA4</f>
        <v>2022Q1</v>
      </c>
      <c r="EB118" s="14" t="str">
        <f t="shared" si="417"/>
        <v>2022Q2</v>
      </c>
      <c r="EC118" s="14" t="str">
        <f t="shared" si="417"/>
        <v>2022Q3</v>
      </c>
      <c r="ED118" s="14" t="str">
        <f t="shared" si="417"/>
        <v>2022Q4</v>
      </c>
      <c r="EE118" s="14" t="str">
        <f t="shared" si="417"/>
        <v>2023Q1</v>
      </c>
      <c r="EF118" s="14" t="str">
        <f t="shared" si="417"/>
        <v>2023Q2</v>
      </c>
      <c r="EG118" s="14" t="str">
        <f t="shared" si="417"/>
        <v>2023Q3</v>
      </c>
      <c r="EH118" s="14" t="str">
        <f t="shared" si="417"/>
        <v>2023Q4</v>
      </c>
      <c r="EI118" s="14" t="str">
        <f t="shared" si="417"/>
        <v>2024Q1</v>
      </c>
      <c r="EJ118" s="14" t="str">
        <f t="shared" si="417"/>
        <v>2024Q2</v>
      </c>
      <c r="EK118" s="14" t="str">
        <f t="shared" si="417"/>
        <v>2024Q3</v>
      </c>
      <c r="EL118" s="14" t="str">
        <f t="shared" si="417"/>
        <v>2024Q4</v>
      </c>
      <c r="EM118" s="14" t="str">
        <f t="shared" si="417"/>
        <v>2025Q1</v>
      </c>
      <c r="EN118" s="14" t="str">
        <f t="shared" si="417"/>
        <v>2025Q2</v>
      </c>
      <c r="EO118" s="14" t="str">
        <f t="shared" si="417"/>
        <v>2025Q3</v>
      </c>
      <c r="EP118" s="14" t="str">
        <f t="shared" si="417"/>
        <v>2025Q4</v>
      </c>
      <c r="EQ118" s="14" t="str">
        <f t="shared" si="417"/>
        <v>2026Q1</v>
      </c>
      <c r="ER118" s="14" t="str">
        <f t="shared" si="417"/>
        <v>2026Q2</v>
      </c>
      <c r="ES118" s="14" t="str">
        <f t="shared" si="417"/>
        <v>2026Q3</v>
      </c>
      <c r="ET118" s="14" t="str">
        <f t="shared" si="417"/>
        <v>2026Q4</v>
      </c>
      <c r="EU118" s="14" t="str">
        <f t="shared" si="417"/>
        <v>2027Q1</v>
      </c>
      <c r="EV118" s="14" t="str">
        <f t="shared" si="417"/>
        <v>2027Q2</v>
      </c>
      <c r="EW118" s="14" t="str">
        <f t="shared" si="417"/>
        <v>2027Q3</v>
      </c>
      <c r="EX118" s="14" t="str">
        <f t="shared" si="417"/>
        <v>2027Q4</v>
      </c>
      <c r="EY118" s="14" t="str">
        <f t="shared" si="417"/>
        <v>2028Q1</v>
      </c>
      <c r="EZ118" s="14" t="str">
        <f t="shared" si="417"/>
        <v>2028Q2</v>
      </c>
      <c r="FA118" s="14" t="str">
        <f t="shared" si="417"/>
        <v>2028Q3</v>
      </c>
      <c r="FB118" s="14" t="str">
        <f t="shared" si="417"/>
        <v>2028Q4</v>
      </c>
      <c r="FC118" s="14" t="str">
        <f t="shared" si="417"/>
        <v>2029Q1</v>
      </c>
      <c r="FD118" s="14" t="str">
        <f t="shared" si="417"/>
        <v>2029Q2</v>
      </c>
      <c r="FE118" s="14" t="str">
        <f t="shared" si="417"/>
        <v>2029Q3</v>
      </c>
      <c r="FF118" s="14" t="str">
        <f t="shared" si="417"/>
        <v>2029Q4</v>
      </c>
      <c r="FG118" s="14" t="str">
        <f t="shared" si="417"/>
        <v>2030Q1</v>
      </c>
      <c r="FH118" s="14" t="str">
        <f t="shared" si="417"/>
        <v>2030Q2</v>
      </c>
      <c r="FI118" s="14" t="str">
        <f t="shared" si="417"/>
        <v>2030Q3</v>
      </c>
      <c r="FJ118" s="14" t="str">
        <f t="shared" si="417"/>
        <v>2030Q4</v>
      </c>
    </row>
    <row r="119" spans="2:166" x14ac:dyDescent="0.2">
      <c r="B119" t="str">
        <f>B88</f>
        <v>Employment (thous.)</v>
      </c>
      <c r="C119" s="4"/>
      <c r="D119" s="4"/>
      <c r="E119" s="4"/>
      <c r="F119" s="4"/>
      <c r="G119" s="4">
        <f t="shared" ref="G119:G134" si="418">C7/C$7*G88</f>
        <v>0.95628415300545999</v>
      </c>
      <c r="H119" s="4">
        <f t="shared" ref="H119:H134" si="419">D7/D$7*H88</f>
        <v>0.38198935242277354</v>
      </c>
      <c r="I119" s="4">
        <f t="shared" ref="I119:I134" si="420">E7/E$7*I88</f>
        <v>-0.1041418709831099</v>
      </c>
      <c r="J119" s="4">
        <f t="shared" ref="J119:J134" si="421">F7/F$7*J88</f>
        <v>0.54865983090481851</v>
      </c>
      <c r="K119" s="4">
        <f t="shared" ref="K119:K134" si="422">G7/G$7*K88</f>
        <v>1.6238159675236785</v>
      </c>
      <c r="L119" s="4">
        <f t="shared" ref="L119:L134" si="423">H7/H$7*L88</f>
        <v>1.4742014742014531</v>
      </c>
      <c r="M119" s="4">
        <f t="shared" ref="M119:M134" si="424">I7/I$7*M88</f>
        <v>0.81017484287968511</v>
      </c>
      <c r="N119" s="4">
        <f t="shared" ref="N119:N134" si="425">J7/J$7*N88</f>
        <v>1.1092226496108859</v>
      </c>
      <c r="O119" s="4">
        <f t="shared" ref="O119:O134" si="426">K7/K$7*O88</f>
        <v>0.54445923953245767</v>
      </c>
      <c r="P119" s="4">
        <f t="shared" ref="P119:P134" si="427">L7/L$7*P88</f>
        <v>0.74115632197484516</v>
      </c>
      <c r="Q119" s="4">
        <f t="shared" ref="Q119:Q134" si="428">M7/M$7*Q88</f>
        <v>2.2957600827300917</v>
      </c>
      <c r="R119" s="4">
        <f t="shared" ref="R119:R134" si="429">N7/N$7*R88</f>
        <v>0.63110088766997752</v>
      </c>
      <c r="S119" s="4">
        <f t="shared" ref="S119:S134" si="430">O7/O$7*S88</f>
        <v>0.89761323170196583</v>
      </c>
      <c r="T119" s="4">
        <f t="shared" ref="T119:T134" si="431">P7/P$7*T88</f>
        <v>0.97605299410850055</v>
      </c>
      <c r="U119" s="4">
        <f t="shared" ref="U119:U134" si="432">Q7/Q$7*U88</f>
        <v>-4.3325053434228877E-2</v>
      </c>
      <c r="V119" s="4">
        <f t="shared" ref="V119:V134" si="433">R7/R$7*V88</f>
        <v>2.329806875128182</v>
      </c>
      <c r="W119" s="4">
        <f t="shared" ref="W119:W134" si="434">S7/S$7*W88</f>
        <v>2.6572161941430306</v>
      </c>
      <c r="X119" s="4">
        <f t="shared" ref="X119:X134" si="435">T7/T$7*X88</f>
        <v>2.2409288824383422</v>
      </c>
      <c r="Y119" s="4">
        <f t="shared" ref="Y119:Y134" si="436">U7/U$7*Y88</f>
        <v>2.094951888346297</v>
      </c>
      <c r="Z119" s="4">
        <f t="shared" ref="Z119:Z134" si="437">V7/V$7*Z88</f>
        <v>0.44676098287417254</v>
      </c>
      <c r="AA119" s="4">
        <f t="shared" ref="AA119:AA134" si="438">W7/W$7*AA88</f>
        <v>2.0997300752947812</v>
      </c>
      <c r="AB119" s="4">
        <f t="shared" ref="AB119:AB134" si="439">X7/X$7*AB88</f>
        <v>2.8533303049230518</v>
      </c>
      <c r="AC119" s="4">
        <f t="shared" ref="AC119:AC134" si="440">Y7/Y$7*AC88</f>
        <v>3.8039171289482532</v>
      </c>
      <c r="AD119" s="4">
        <f t="shared" ref="AD119:AD134" si="441">Z7/Z$7*AD88</f>
        <v>6.2753036437246834</v>
      </c>
      <c r="AE119" s="4">
        <f t="shared" ref="AE119:AE134" si="442">AA7/AA$7*AE88</f>
        <v>4.9340457505426816</v>
      </c>
      <c r="AF119" s="4">
        <f t="shared" ref="AF119:AF134" si="443">AB7/AB$7*AF88</f>
        <v>6.1777127556794431</v>
      </c>
      <c r="AG119" s="4">
        <f t="shared" ref="AG119:AG134" si="444">AC7/AC$7*AG88</f>
        <v>6.0611844257825176</v>
      </c>
      <c r="AH119" s="4">
        <f t="shared" ref="AH119:AH134" si="445">AD7/AD$7*AH88</f>
        <v>5.9530516431924863</v>
      </c>
      <c r="AI119" s="4">
        <f t="shared" ref="AI119:AI134" si="446">AE7/AE$7*AI88</f>
        <v>5.6063860821598199</v>
      </c>
      <c r="AJ119" s="4">
        <f t="shared" ref="AJ119:AJ134" si="447">AF7/AF$7*AJ88</f>
        <v>4.9863512283894407</v>
      </c>
      <c r="AK119" s="4">
        <f t="shared" ref="AK119:AK134" si="448">AG7/AG$7*AK88</f>
        <v>4.7224864392400923</v>
      </c>
      <c r="AL119" s="4">
        <f t="shared" ref="AL119:AL134" si="449">AH7/AH$7*AL88</f>
        <v>3.9702233250620278</v>
      </c>
      <c r="AM119" s="4">
        <f t="shared" ref="AM119:AM134" si="450">AI7/AI$7*AM88</f>
        <v>3.4328620577082303</v>
      </c>
      <c r="AN119" s="4">
        <f t="shared" ref="AN119:AN134" si="451">AJ7/AJ$7*AN88</f>
        <v>2.4218111581606472</v>
      </c>
      <c r="AO119" s="4">
        <f t="shared" ref="AO119:AO134" si="452">AK7/AK$7*AO88</f>
        <v>2.3787313432835688</v>
      </c>
      <c r="AP119" s="4">
        <f t="shared" ref="AP119:AP134" si="453">AL7/AL$7*AP88</f>
        <v>2.2892211777312266</v>
      </c>
      <c r="AQ119" s="4">
        <f t="shared" ref="AQ119:AQ134" si="454">AM7/AM$7*AQ88</f>
        <v>2.3501990871127365</v>
      </c>
      <c r="AR119" s="4">
        <f t="shared" ref="AR119:AR134" si="455">AN7/AN$7*AR88</f>
        <v>2.5531297599187486</v>
      </c>
      <c r="AS119" s="4">
        <f t="shared" ref="AS119:AS134" si="456">AO7/AO$7*AS88</f>
        <v>2.1580146265435918</v>
      </c>
      <c r="AT119" s="4">
        <f t="shared" ref="AT119:AT134" si="457">AP7/AP$7*AT88</f>
        <v>1.9999047664397196</v>
      </c>
      <c r="AU119" s="4">
        <f t="shared" ref="AU119:AU134" si="458">AQ7/AQ$7*AU88</f>
        <v>1.0034158838599927</v>
      </c>
      <c r="AV119" s="4">
        <f t="shared" ref="AV119:AV134" si="459">AR7/AR$7*AV88</f>
        <v>-0.25697244029515565</v>
      </c>
      <c r="AW119" s="4">
        <f t="shared" ref="AW119:AW134" si="460">AS7/AS$7*AW88</f>
        <v>-1.7063724914916256</v>
      </c>
      <c r="AX119" s="4">
        <f t="shared" ref="AX119:AX134" si="461">AT7/AT$7*AX88</f>
        <v>-3.8443583399467851</v>
      </c>
      <c r="AY119" s="4">
        <f t="shared" ref="AY119:AY134" si="462">AU7/AU$7*AY88</f>
        <v>-4.4458535897978324</v>
      </c>
      <c r="AZ119" s="4">
        <f t="shared" ref="AZ119:AZ134" si="463">AV7/AV$7*AZ88</f>
        <v>-4.3774227096530227</v>
      </c>
      <c r="BA119" s="4">
        <f t="shared" ref="BA119:BA134" si="464">AW7/AW$7*BA88</f>
        <v>-3.1090309947943817</v>
      </c>
      <c r="BB119" s="4">
        <f t="shared" ref="BB119:BB134" si="465">AX7/AX$7*BB88</f>
        <v>-1.8157543391188469</v>
      </c>
      <c r="BC119" s="4">
        <f t="shared" ref="BC119:BC134" si="466">AY7/AY$7*BC88</f>
        <v>-0.90448803028068125</v>
      </c>
      <c r="BD119" s="4">
        <f t="shared" ref="BD119:BD134" si="467">AZ7/AZ$7*BD88</f>
        <v>-0.67480719794343891</v>
      </c>
      <c r="BE119" s="4">
        <f t="shared" ref="BE119:BE134" si="468">BA7/BA$7*BE88</f>
        <v>-1.0030559936908823</v>
      </c>
      <c r="BF119" s="4">
        <f t="shared" ref="BF119:BF134" si="469">BB7/BB$7*BF88</f>
        <v>-0.43760971147426275</v>
      </c>
      <c r="BG119" s="4">
        <f t="shared" ref="BG119:BG134" si="470">BC7/BC$7*BG88</f>
        <v>-0.1413760603204417</v>
      </c>
      <c r="BH119" s="4">
        <f t="shared" ref="BH119:BH134" si="471">BD7/BD$7*BH88</f>
        <v>0.63957394918248145</v>
      </c>
      <c r="BI119" s="4">
        <f t="shared" ref="BI119:BI134" si="472">BE7/BE$7*BI88</f>
        <v>0.98583484776817443</v>
      </c>
      <c r="BJ119" s="4">
        <f t="shared" ref="BJ119:BJ134" si="473">BF7/BF$7*BJ88</f>
        <v>1.4526943133846615</v>
      </c>
      <c r="BK119" s="4">
        <f t="shared" ref="BK119:BK134" si="474">BG7/BG$7*BK88</f>
        <v>1.9100370085193941</v>
      </c>
      <c r="BL119" s="4">
        <f t="shared" ref="BL119:BL134" si="475">BH7/BH$7*BL88</f>
        <v>2.3738872403560762</v>
      </c>
      <c r="BM119" s="4">
        <f t="shared" ref="BM119:BM134" si="476">BI7/BI$7*BM88</f>
        <v>2.7412794280784025</v>
      </c>
      <c r="BN119" s="4">
        <f t="shared" ref="BN119:BN134" si="477">BJ7/BJ$7*BN88</f>
        <v>3.1648513033900372</v>
      </c>
      <c r="BO119" s="4">
        <f t="shared" ref="BO119:BO134" si="478">BK7/BK$7*BO88</f>
        <v>3.4803802096027514</v>
      </c>
      <c r="BP119" s="4">
        <f t="shared" ref="BP119:BP134" si="479">BL7/BL$7*BP88</f>
        <v>3.3236714975845238</v>
      </c>
      <c r="BQ119" s="4">
        <f t="shared" ref="BQ119:BQ134" si="480">BM7/BM$7*BQ88</f>
        <v>3.3447704969167713</v>
      </c>
      <c r="BR119" s="4">
        <f t="shared" ref="BR119:BR134" si="481">BN7/BN$7*BR88</f>
        <v>2.7664420613077834</v>
      </c>
      <c r="BS119" s="4">
        <f t="shared" ref="BS119:BS134" si="482">BO7/BO$7*BS88</f>
        <v>3.1183758066795297</v>
      </c>
      <c r="BT119" s="4">
        <f t="shared" ref="BT119:BT134" si="483">BP7/BP$7*BT88</f>
        <v>3.0858425285206881</v>
      </c>
      <c r="BU119" s="4">
        <f t="shared" ref="BU119:BU134" si="484">BQ7/BQ$7*BU88</f>
        <v>3.0995333286898186</v>
      </c>
      <c r="BV119" s="4">
        <f t="shared" ref="BV119:BV134" si="485">BR7/BR$7*BV88</f>
        <v>3.1398624001477415</v>
      </c>
      <c r="BW119" s="4">
        <f t="shared" ref="BW119:BW134" si="486">BS7/BS$7*BW88</f>
        <v>2.6883194006669386</v>
      </c>
      <c r="BX119" s="4">
        <f t="shared" ref="BX119:BX134" si="487">BT7/BT$7*BX88</f>
        <v>1.8913280116110043</v>
      </c>
      <c r="BY119" s="4">
        <f t="shared" ref="BY119:BY134" si="488">BU7/BU$7*BY88</f>
        <v>1.4389947304418449</v>
      </c>
      <c r="BZ119" s="4">
        <f t="shared" ref="BZ119:BZ134" si="489">BV7/BV$7*BZ88</f>
        <v>-1.0207279401889147</v>
      </c>
      <c r="CA119" s="4">
        <f t="shared" ref="CA119:CA134" si="490">BW7/BW$7*CA88</f>
        <v>-3.162881736693457</v>
      </c>
      <c r="CB119" s="4">
        <f t="shared" ref="CB119:CB134" si="491">BX7/BX$7*CB88</f>
        <v>-5.2437124415757879</v>
      </c>
      <c r="CC119" s="4">
        <f t="shared" ref="CC119:CC134" si="492">BY7/BY$7*CC88</f>
        <v>-6.4890664890664969</v>
      </c>
      <c r="CD119" s="4">
        <f t="shared" ref="CD119:CD134" si="493">BZ7/BZ$7*CD88</f>
        <v>-5.3982541046632697</v>
      </c>
      <c r="CE119" s="4">
        <f t="shared" ref="CE119:CE134" si="494">CA7/CA$7*CE88</f>
        <v>-4.3342444357672649</v>
      </c>
      <c r="CF119" s="4">
        <f t="shared" ref="CF119:CF134" si="495">CB7/CB$7*CF88</f>
        <v>-1.7522431530981319</v>
      </c>
      <c r="CG119" s="4">
        <f t="shared" ref="CG119:CG134" si="496">CC7/CC$7*CG88</f>
        <v>-0.47006314989789244</v>
      </c>
      <c r="CH119" s="4">
        <f t="shared" ref="CH119:CH134" si="497">CD7/CD$7*CH88</f>
        <v>0.79606033802681608</v>
      </c>
      <c r="CI119" s="4">
        <f t="shared" ref="CI119:CI134" si="498">CE7/CE$7*CI88</f>
        <v>1.5510204081632617</v>
      </c>
      <c r="CJ119" s="4">
        <f t="shared" ref="CJ119:CJ134" si="499">CF7/CF$7*CJ88</f>
        <v>1.7691498517739435</v>
      </c>
      <c r="CK119" s="4">
        <f t="shared" ref="CK119:CK134" si="500">CG7/CG$7*CK88</f>
        <v>2.0966510829119045</v>
      </c>
      <c r="CL119" s="4">
        <f t="shared" ref="CL119:CL134" si="501">CH7/CH$7*CL88</f>
        <v>2.089460203016813</v>
      </c>
      <c r="CM119" s="4">
        <f t="shared" ref="CM119:CM134" si="502">CI7/CI$7*CM88</f>
        <v>2.3902969547947794</v>
      </c>
      <c r="CN119" s="4">
        <f t="shared" ref="CN119:CN134" si="503">CJ7/CJ$7*CN88</f>
        <v>2.6522270249953017</v>
      </c>
      <c r="CO119" s="4">
        <f t="shared" ref="CO119:CO134" si="504">CK7/CK$7*CO88</f>
        <v>2.5325327663949126</v>
      </c>
      <c r="CP119" s="4">
        <f t="shared" ref="CP119:CP134" si="505">CL7/CL$7*CP88</f>
        <v>2.9201997909164668</v>
      </c>
      <c r="CQ119" s="4">
        <f t="shared" ref="CQ119:CQ134" si="506">CM7/CM$7*CQ88</f>
        <v>3.0064423765211234</v>
      </c>
      <c r="CR119" s="4">
        <f t="shared" ref="CR119:CR134" si="507">CN7/CN$7*CR88</f>
        <v>2.7049911893265</v>
      </c>
      <c r="CS119" s="4">
        <f t="shared" ref="CS119:CS134" si="508">CO7/CO$7*CS88</f>
        <v>2.9074669036388778</v>
      </c>
      <c r="CT119" s="4">
        <f t="shared" ref="CT119:CT134" si="509">CP7/CP$7*CT88</f>
        <v>2.8418581553880218</v>
      </c>
      <c r="CU119" s="4">
        <f t="shared" ref="CU119:CU134" si="510">CQ7/CQ$7*CU88</f>
        <v>2.8043668318052495</v>
      </c>
      <c r="CV119" s="4">
        <f t="shared" ref="CV119:CV134" si="511">CR7/CR$7*CV88</f>
        <v>2.4844582098531909</v>
      </c>
      <c r="CW119" s="4">
        <f t="shared" ref="CW119:CW134" si="512">CS7/CS$7*CW88</f>
        <v>2.978101543298739</v>
      </c>
      <c r="CX119" s="4">
        <f t="shared" ref="CX119:CX134" si="513">CT7/CT$7*CX88</f>
        <v>2.7699128640723325</v>
      </c>
      <c r="CY119" s="4">
        <f t="shared" ref="CY119:CY134" si="514">CU7/CU$7*CY88</f>
        <v>2.8696031399912947</v>
      </c>
      <c r="CZ119" s="4">
        <f t="shared" ref="CZ119:CZ134" si="515">CV7/CV$7*CZ88</f>
        <v>3.3830499630386424</v>
      </c>
      <c r="DA119" s="4">
        <f t="shared" ref="DA119:DA134" si="516">CW7/CW$7*DA88</f>
        <v>3.2123505633439242</v>
      </c>
      <c r="DB119" s="4">
        <f t="shared" ref="DB119:DB134" si="517">CX7/CX$7*DB88</f>
        <v>3.2526749674305577</v>
      </c>
      <c r="DC119" s="4">
        <f t="shared" ref="DC119:DC134" si="518">CY7/CY$7*DC88</f>
        <v>3.3237239274207298</v>
      </c>
      <c r="DD119" s="4">
        <f t="shared" ref="DD119:DD134" si="519">CZ7/CZ$7*DD88</f>
        <v>3.4973711882229308</v>
      </c>
      <c r="DE119" s="4">
        <f t="shared" ref="DE119:DE134" si="520">DA7/DA$7*DE88</f>
        <v>3.1707012207824903</v>
      </c>
      <c r="DF119" s="4">
        <f t="shared" ref="DF119:DF134" si="521">DB7/DB$7*DF88</f>
        <v>2.9764613411657592</v>
      </c>
      <c r="DG119" s="4">
        <f t="shared" ref="DG119:DG134" si="522">DC7/DC$7*DG88</f>
        <v>2.7387986213687654</v>
      </c>
      <c r="DH119" s="4">
        <f t="shared" ref="DH119:DH134" si="523">DD7/DD$7*DH88</f>
        <v>2.5928108426635177</v>
      </c>
      <c r="DI119" s="4">
        <f t="shared" ref="DI119:DI134" si="524">DE7/DE$7*DI88</f>
        <v>2.3200872304337317</v>
      </c>
      <c r="DJ119" s="4">
        <f t="shared" ref="DJ119:DJ134" si="525">DF7/DF$7*DJ88</f>
        <v>2.321984533494037</v>
      </c>
      <c r="DK119" s="4">
        <f t="shared" ref="DK119:DK134" si="526">DG7/DG$7*DK88</f>
        <v>2.4760877813055693</v>
      </c>
      <c r="DL119" s="4">
        <f t="shared" ref="DL119:DL134" si="527">DH7/DH$7*DL88</f>
        <v>2.0400483273584236</v>
      </c>
      <c r="DM119" s="4">
        <f t="shared" ref="DM119:DM134" si="528">DI7/DI$7*DM88</f>
        <v>2.1569672212025992</v>
      </c>
      <c r="DN119" s="4">
        <f t="shared" ref="DN119:DN134" si="529">DJ7/DJ$7*DN88</f>
        <v>2.3713708015154822</v>
      </c>
      <c r="DO119" s="4">
        <f t="shared" ref="DO119:DO134" si="530">DK7/DK$7*DO88</f>
        <v>1.9446988444825397</v>
      </c>
      <c r="DP119" s="4">
        <f t="shared" ref="DP119:DP134" si="531">DL7/DL$7*DP88</f>
        <v>2.3699994176905603</v>
      </c>
      <c r="DQ119" s="4">
        <f t="shared" ref="DQ119:DQ134" si="532">DM7/DM$7*DQ88</f>
        <v>2.7083413823745239</v>
      </c>
      <c r="DR119" s="4">
        <f t="shared" ref="DR119:DR134" si="533">DN7/DN$7*DR88</f>
        <v>2.366296573280402</v>
      </c>
      <c r="DS119" s="4">
        <f t="shared" ref="DS119:DS134" si="534">DO7/DO$7*DS88</f>
        <v>2.2210753674713812</v>
      </c>
      <c r="DT119" s="4">
        <f t="shared" ref="DT119:DT134" si="535">DP7/DP$7*DT88</f>
        <v>-10.018960940462629</v>
      </c>
      <c r="DU119" s="4">
        <f t="shared" ref="DU119:DU134" si="536">DQ7/DQ$7*DU88</f>
        <v>-7.8393018356906481</v>
      </c>
      <c r="DV119" s="4">
        <f t="shared" ref="DV119:DV134" si="537">DR7/DR$7*DV88</f>
        <v>-7.3881198134237653</v>
      </c>
      <c r="DW119" s="4">
        <f t="shared" ref="DW119:DW134" si="538">DS7/DS$7*DW88</f>
        <v>-7.7002187774640625</v>
      </c>
      <c r="DX119" s="4">
        <f t="shared" ref="DX119:DX134" si="539">DT7/DT$7*DX88</f>
        <v>5.4998314227916012</v>
      </c>
      <c r="DY119" s="4">
        <f t="shared" ref="DY119:DY134" si="540">DU7/DU$7*DY88</f>
        <v>4.3551020408163277</v>
      </c>
      <c r="DZ119" s="4">
        <f t="shared" ref="DZ119:DZ134" si="541">DV7/DV$7*DZ88</f>
        <v>5.4026173668561217</v>
      </c>
      <c r="EA119" s="4">
        <f t="shared" ref="EA119:EA134" si="542">DW7/DW$7*EA88</f>
        <v>5.8953424768541707</v>
      </c>
      <c r="EB119" s="4">
        <f t="shared" ref="EB119:EB134" si="543">DX7/DX$7*EB88</f>
        <v>5.3109894938681013</v>
      </c>
      <c r="EC119" s="4">
        <f t="shared" ref="EC119:EC134" si="544">DY7/DY$7*EC88</f>
        <v>4.4002033871787916</v>
      </c>
      <c r="ED119" s="4">
        <f t="shared" ref="ED119:ED134" si="545">DZ7/DZ$7*ED88</f>
        <v>2.2855497985031725</v>
      </c>
      <c r="EE119" s="4">
        <f t="shared" ref="EE119:EE134" si="546">EA7/EA$7*EE88</f>
        <v>2.094851829886557</v>
      </c>
      <c r="EF119" s="4">
        <f t="shared" ref="EF119:EF134" si="547">EB7/EB$7*EF88</f>
        <v>1.3959222380275138</v>
      </c>
      <c r="EG119" s="4">
        <f t="shared" ref="EG119:EG134" si="548">EC7/EC$7*EG88</f>
        <v>-0.11426644687547727</v>
      </c>
      <c r="EH119" s="4">
        <f t="shared" ref="EH119:EH134" si="549">ED7/ED$7*EH88</f>
        <v>8.0673908557060692E-2</v>
      </c>
      <c r="EI119" s="4">
        <f t="shared" ref="EI119:EI134" si="550">EE7/EE$7*EI88</f>
        <v>0.50781396394710132</v>
      </c>
      <c r="EJ119" s="4">
        <f t="shared" ref="EJ119:EJ134" si="551">EF7/EF$7*EJ88</f>
        <v>0.8005836030002822</v>
      </c>
      <c r="EK119" s="4">
        <f t="shared" ref="EK119:EK134" si="552">EG7/EG$7*EK88</f>
        <v>1.3390094330776536</v>
      </c>
      <c r="EL119" s="4">
        <f t="shared" ref="EL119:EL134" si="553">EH7/EH$7*EL88</f>
        <v>0.5998800239952029</v>
      </c>
      <c r="EM119" s="10">
        <f t="shared" ref="EM119:EM134" si="554">EI7/EI$7*EM88</f>
        <v>0.68907657027796887</v>
      </c>
      <c r="EN119" s="10">
        <f t="shared" ref="EN119:EN134" si="555">EJ7/EJ$7*EN88</f>
        <v>0.34960752658244054</v>
      </c>
      <c r="EO119" s="10">
        <f t="shared" ref="EO119:EO134" si="556">EK7/EK$7*EO88</f>
        <v>0.18863001276903102</v>
      </c>
      <c r="EP119" s="10">
        <f t="shared" ref="EP119:EP134" si="557">EL7/EL$7*EP88</f>
        <v>1.0520460644007024</v>
      </c>
      <c r="EQ119" s="10">
        <f t="shared" ref="EQ119:EQ134" si="558">EM7/EM$7*EQ88</f>
        <v>0.58398417971137206</v>
      </c>
      <c r="ER119" s="10">
        <f t="shared" ref="ER119:ER134" si="559">EN7/EN$7*ER88</f>
        <v>0.55487135106349061</v>
      </c>
      <c r="ES119" s="10">
        <f t="shared" ref="ES119:ES134" si="560">EO7/EO$7*ES88</f>
        <v>0.44518796363355317</v>
      </c>
      <c r="ET119" s="10">
        <f t="shared" ref="ET119:ET134" si="561">EP7/EP$7*ET88</f>
        <v>0.32014489779095268</v>
      </c>
      <c r="EU119" s="10">
        <f t="shared" ref="EU119:EU134" si="562">EQ7/EQ$7*EU88</f>
        <v>0.23647881824653272</v>
      </c>
      <c r="EV119" s="10">
        <f t="shared" ref="EV119:EV134" si="563">ER7/ER$7*EV88</f>
        <v>0.20401835613506059</v>
      </c>
      <c r="EW119" s="10">
        <f t="shared" ref="EW119:EW134" si="564">ES7/ES$7*EW88</f>
        <v>0.27219591044125302</v>
      </c>
      <c r="EX119" s="10">
        <f t="shared" ref="EX119:EX134" si="565">ET7/ET$7*EX88</f>
        <v>0.35993042925852592</v>
      </c>
      <c r="EY119" s="10">
        <f t="shared" ref="EY119:EY134" si="566">EU7/EU$7*EY88</f>
        <v>0.47310903766635271</v>
      </c>
      <c r="EZ119" s="10">
        <f t="shared" ref="EZ119:EZ134" si="567">EV7/EV$7*EZ88</f>
        <v>0.66322373202369889</v>
      </c>
      <c r="FA119" s="10">
        <f t="shared" ref="FA119:FA134" si="568">EW7/EW$7*FA88</f>
        <v>0.90360965207396671</v>
      </c>
      <c r="FB119" s="10">
        <f t="shared" ref="FB119:FB134" si="569">EX7/EX$7*FB88</f>
        <v>1.1349318903498107</v>
      </c>
      <c r="FC119" s="10">
        <f t="shared" ref="FC119:FC134" si="570">EY7/EY$7*FC88</f>
        <v>1.278458786511516</v>
      </c>
      <c r="FD119" s="10">
        <f t="shared" ref="FD119:FD134" si="571">EZ7/EZ$7*FD88</f>
        <v>1.3959217338702201</v>
      </c>
      <c r="FE119" s="10">
        <f t="shared" ref="FE119:FE134" si="572">FA7/FA$7*FE88</f>
        <v>1.4569610086678342</v>
      </c>
      <c r="FF119" s="10">
        <f t="shared" ref="FF119:FF134" si="573">FB7/FB$7*FF88</f>
        <v>1.4678461448189406</v>
      </c>
      <c r="FG119" s="10">
        <f t="shared" ref="FG119:FG134" si="574">FC7/FC$7*FG88</f>
        <v>1.4598931407817206</v>
      </c>
      <c r="FH119" s="10">
        <f t="shared" ref="FH119:FH134" si="575">FD7/FD$7*FH88</f>
        <v>1.4130608334663952</v>
      </c>
      <c r="FI119" s="10">
        <f t="shared" ref="FI119:FI134" si="576">FE7/FE$7*FI88</f>
        <v>1.3328539551921148</v>
      </c>
      <c r="FJ119" s="10">
        <f t="shared" ref="FJ119:FJ134" si="577">FF7/FF$7*FJ88</f>
        <v>1.2368247032964685</v>
      </c>
    </row>
    <row r="120" spans="2:166" x14ac:dyDescent="0.2">
      <c r="B120" t="str">
        <f>B89</f>
        <v xml:space="preserve"> Goods producing</v>
      </c>
      <c r="C120" s="4"/>
      <c r="D120" s="4"/>
      <c r="E120" s="4"/>
      <c r="F120" s="4"/>
      <c r="G120" s="4">
        <f t="shared" si="418"/>
        <v>-0.59198542805100207</v>
      </c>
      <c r="H120" s="4">
        <f t="shared" si="419"/>
        <v>-0.76397870484555175</v>
      </c>
      <c r="I120" s="4">
        <f t="shared" si="420"/>
        <v>-0.68436086646036909</v>
      </c>
      <c r="J120" s="4">
        <f t="shared" si="421"/>
        <v>-0.29681597409606753</v>
      </c>
      <c r="K120" s="4">
        <f t="shared" si="422"/>
        <v>-7.2169598556607886E-2</v>
      </c>
      <c r="L120" s="4">
        <f t="shared" si="423"/>
        <v>5.9926889195176129E-2</v>
      </c>
      <c r="M120" s="4">
        <f t="shared" si="424"/>
        <v>-0.34253715783516953</v>
      </c>
      <c r="N120" s="4">
        <f t="shared" si="425"/>
        <v>-0.54864776217311628</v>
      </c>
      <c r="O120" s="4">
        <f t="shared" si="426"/>
        <v>-0.98239384524338003</v>
      </c>
      <c r="P120" s="4">
        <f t="shared" si="427"/>
        <v>-1.328766314297519</v>
      </c>
      <c r="Q120" s="4">
        <f t="shared" si="428"/>
        <v>-1.0045797015807303</v>
      </c>
      <c r="R120" s="4">
        <f t="shared" si="429"/>
        <v>-1.3742664189448235</v>
      </c>
      <c r="S120" s="4">
        <f t="shared" si="430"/>
        <v>-1.2448865475735034</v>
      </c>
      <c r="T120" s="4">
        <f t="shared" si="431"/>
        <v>-1.0258815253392743</v>
      </c>
      <c r="U120" s="4">
        <f t="shared" si="432"/>
        <v>-1.1899948009935948</v>
      </c>
      <c r="V120" s="4">
        <f t="shared" si="433"/>
        <v>-0.45423907628285853</v>
      </c>
      <c r="W120" s="4">
        <f t="shared" si="434"/>
        <v>0.13417337533543419</v>
      </c>
      <c r="X120" s="4">
        <f t="shared" si="435"/>
        <v>3.7735849056607394E-2</v>
      </c>
      <c r="Y120" s="4">
        <f t="shared" si="436"/>
        <v>-0.30340682520876677</v>
      </c>
      <c r="Z120" s="4">
        <f t="shared" si="437"/>
        <v>-1.7755885216793641</v>
      </c>
      <c r="AA120" s="4">
        <f t="shared" si="438"/>
        <v>-0.48586446938485395</v>
      </c>
      <c r="AB120" s="4">
        <f t="shared" si="439"/>
        <v>8.8013173584691809E-2</v>
      </c>
      <c r="AC120" s="4">
        <f t="shared" si="440"/>
        <v>0.92833691837428056</v>
      </c>
      <c r="AD120" s="4">
        <f t="shared" si="441"/>
        <v>3.0706506243941365</v>
      </c>
      <c r="AE120" s="4">
        <f t="shared" si="442"/>
        <v>2.1873434630155311</v>
      </c>
      <c r="AF120" s="4">
        <f t="shared" si="443"/>
        <v>2.3242333066497349</v>
      </c>
      <c r="AG120" s="4">
        <f t="shared" si="444"/>
        <v>2.4212018758861369</v>
      </c>
      <c r="AH120" s="4">
        <f t="shared" si="445"/>
        <v>2.435949027498328</v>
      </c>
      <c r="AI120" s="4">
        <f t="shared" si="446"/>
        <v>1.800726655528152</v>
      </c>
      <c r="AJ120" s="4">
        <f t="shared" si="447"/>
        <v>1.5858572728454416</v>
      </c>
      <c r="AK120" s="4">
        <f t="shared" si="448"/>
        <v>1.1542713180287383</v>
      </c>
      <c r="AL120" s="4">
        <f t="shared" si="449"/>
        <v>0.4431052818149554</v>
      </c>
      <c r="AM120" s="4">
        <f t="shared" si="450"/>
        <v>-4.771351799302273E-2</v>
      </c>
      <c r="AN120" s="4">
        <f t="shared" si="451"/>
        <v>-0.55964143327637761</v>
      </c>
      <c r="AO120" s="4">
        <f t="shared" si="452"/>
        <v>-0.91810683424980222</v>
      </c>
      <c r="AP120" s="4">
        <f t="shared" si="453"/>
        <v>-1.0155374799084336</v>
      </c>
      <c r="AQ120" s="4">
        <f t="shared" si="454"/>
        <v>-1.0269981548023681</v>
      </c>
      <c r="AR120" s="4">
        <f t="shared" si="455"/>
        <v>-0.65037112255506557</v>
      </c>
      <c r="AS120" s="4">
        <f t="shared" si="456"/>
        <v>-0.51552571634096322</v>
      </c>
      <c r="AT120" s="4">
        <f t="shared" si="457"/>
        <v>-0.3714108851959429</v>
      </c>
      <c r="AU120" s="4">
        <f t="shared" si="458"/>
        <v>-0.13995635259512187</v>
      </c>
      <c r="AV120" s="4">
        <f t="shared" si="459"/>
        <v>-0.55402315109507916</v>
      </c>
      <c r="AW120" s="4">
        <f t="shared" si="460"/>
        <v>-0.63138129327543968</v>
      </c>
      <c r="AX120" s="4">
        <f t="shared" si="461"/>
        <v>-1.2651136734979651</v>
      </c>
      <c r="AY120" s="4">
        <f t="shared" si="462"/>
        <v>-1.7121116043119882</v>
      </c>
      <c r="AZ120" s="4">
        <f t="shared" si="463"/>
        <v>-1.8554410513378101</v>
      </c>
      <c r="BA120" s="4">
        <f t="shared" si="464"/>
        <v>-1.9723960074502098</v>
      </c>
      <c r="BB120" s="4">
        <f t="shared" si="465"/>
        <v>-1.6968078650321696</v>
      </c>
      <c r="BC120" s="4">
        <f t="shared" si="466"/>
        <v>-1.4771665929312265</v>
      </c>
      <c r="BD120" s="4">
        <f t="shared" si="467"/>
        <v>-1.3347834684595605</v>
      </c>
      <c r="BE120" s="4">
        <f t="shared" si="468"/>
        <v>-1.1928233438485807</v>
      </c>
      <c r="BF120" s="4">
        <f t="shared" si="469"/>
        <v>-0.91230499171755708</v>
      </c>
      <c r="BG120" s="4">
        <f t="shared" si="470"/>
        <v>-0.50101691552160432</v>
      </c>
      <c r="BH120" s="4">
        <f t="shared" si="471"/>
        <v>-0.24139561506109711</v>
      </c>
      <c r="BI120" s="4">
        <f t="shared" si="472"/>
        <v>4.9789638776173463E-3</v>
      </c>
      <c r="BJ120" s="4">
        <f t="shared" si="473"/>
        <v>0.35758629252545759</v>
      </c>
      <c r="BK120" s="4">
        <f t="shared" si="474"/>
        <v>0.55885348103623766</v>
      </c>
      <c r="BL120" s="4">
        <f t="shared" si="475"/>
        <v>0.88773491592482767</v>
      </c>
      <c r="BM120" s="4">
        <f t="shared" si="476"/>
        <v>0.83076543818562543</v>
      </c>
      <c r="BN120" s="4">
        <f t="shared" si="477"/>
        <v>1.2189450495655352</v>
      </c>
      <c r="BO120" s="4">
        <f t="shared" si="478"/>
        <v>1.3843529125030476</v>
      </c>
      <c r="BP120" s="4">
        <f t="shared" si="479"/>
        <v>1.3067632850241551</v>
      </c>
      <c r="BQ120" s="4">
        <f t="shared" si="480"/>
        <v>1.4348441586486549</v>
      </c>
      <c r="BR120" s="4">
        <f t="shared" si="481"/>
        <v>0.97513523773370103</v>
      </c>
      <c r="BS120" s="4">
        <f t="shared" si="482"/>
        <v>0.98921286918837337</v>
      </c>
      <c r="BT120" s="4">
        <f t="shared" si="483"/>
        <v>1.0216008976996438</v>
      </c>
      <c r="BU120" s="4">
        <f t="shared" si="484"/>
        <v>1.0726474890297408</v>
      </c>
      <c r="BV120" s="4">
        <f t="shared" si="485"/>
        <v>0.96504594357482898</v>
      </c>
      <c r="BW120" s="4">
        <f t="shared" si="486"/>
        <v>0.61669179114704675</v>
      </c>
      <c r="BX120" s="4">
        <f t="shared" si="487"/>
        <v>0.1814223512336719</v>
      </c>
      <c r="BY120" s="4">
        <f t="shared" si="488"/>
        <v>-0.16889609512227674</v>
      </c>
      <c r="BZ120" s="4">
        <f t="shared" si="489"/>
        <v>-1.3050096252854033</v>
      </c>
      <c r="CA120" s="4">
        <f t="shared" si="490"/>
        <v>-1.7104472964256314</v>
      </c>
      <c r="CB120" s="4">
        <f t="shared" si="491"/>
        <v>-2.3659025150233708</v>
      </c>
      <c r="CC120" s="4">
        <f t="shared" si="492"/>
        <v>-2.748362748362752</v>
      </c>
      <c r="CD120" s="4">
        <f t="shared" si="493"/>
        <v>-2.1100004523044906</v>
      </c>
      <c r="CE120" s="4">
        <f t="shared" si="494"/>
        <v>-1.9202058019615502</v>
      </c>
      <c r="CF120" s="4">
        <f t="shared" si="495"/>
        <v>-1.2284492882980231</v>
      </c>
      <c r="CG120" s="4">
        <f t="shared" si="496"/>
        <v>-0.68372821803332895</v>
      </c>
      <c r="CH120" s="4">
        <f t="shared" si="497"/>
        <v>-0.2318854438096154</v>
      </c>
      <c r="CI120" s="4">
        <f t="shared" si="498"/>
        <v>4.8019207683055549E-3</v>
      </c>
      <c r="CJ120" s="4">
        <f t="shared" si="499"/>
        <v>0.3131873386248461</v>
      </c>
      <c r="CK120" s="4">
        <f t="shared" si="500"/>
        <v>0.56053811659192831</v>
      </c>
      <c r="CL120" s="4">
        <f t="shared" si="501"/>
        <v>0.68779053220757247</v>
      </c>
      <c r="CM120" s="4">
        <f t="shared" si="502"/>
        <v>0.78730849252884716</v>
      </c>
      <c r="CN120" s="4">
        <f t="shared" si="503"/>
        <v>0.83395978199586551</v>
      </c>
      <c r="CO120" s="4">
        <f t="shared" si="504"/>
        <v>0.8060182697474485</v>
      </c>
      <c r="CP120" s="4">
        <f t="shared" si="505"/>
        <v>0.84330351957253935</v>
      </c>
      <c r="CQ120" s="4">
        <f t="shared" si="506"/>
        <v>0.86360172720345141</v>
      </c>
      <c r="CR120" s="4">
        <f t="shared" si="507"/>
        <v>0.68196901389111675</v>
      </c>
      <c r="CS120" s="4">
        <f t="shared" si="508"/>
        <v>0.57875908583407387</v>
      </c>
      <c r="CT120" s="4">
        <f t="shared" si="509"/>
        <v>0.39501602636450156</v>
      </c>
      <c r="CU120" s="4">
        <f t="shared" si="510"/>
        <v>0.27797081306462623</v>
      </c>
      <c r="CV120" s="4">
        <f t="shared" si="511"/>
        <v>0.27852670514048794</v>
      </c>
      <c r="CW120" s="4">
        <f t="shared" si="512"/>
        <v>0.40298474414897223</v>
      </c>
      <c r="CX120" s="4">
        <f t="shared" si="513"/>
        <v>0.56407892715260666</v>
      </c>
      <c r="CY120" s="4">
        <f t="shared" si="514"/>
        <v>0.71303968600087442</v>
      </c>
      <c r="CZ120" s="4">
        <f t="shared" si="515"/>
        <v>0.70009131625864351</v>
      </c>
      <c r="DA120" s="4">
        <f t="shared" si="516"/>
        <v>0.56334394082738126</v>
      </c>
      <c r="DB120" s="4">
        <f t="shared" si="517"/>
        <v>0.41219059009461229</v>
      </c>
      <c r="DC120" s="4">
        <f t="shared" si="518"/>
        <v>0.33491605901305593</v>
      </c>
      <c r="DD120" s="4">
        <f t="shared" si="519"/>
        <v>0.33648790746582519</v>
      </c>
      <c r="DE120" s="4">
        <f t="shared" si="520"/>
        <v>0.20624140660806012</v>
      </c>
      <c r="DF120" s="4">
        <f t="shared" si="521"/>
        <v>5.7915856534146708E-2</v>
      </c>
      <c r="DG120" s="4">
        <f t="shared" si="522"/>
        <v>-6.9752174626621102E-2</v>
      </c>
      <c r="DH120" s="4">
        <f t="shared" si="523"/>
        <v>-0.14833478958811719</v>
      </c>
      <c r="DI120" s="4">
        <f t="shared" si="524"/>
        <v>-0.26451821339148668</v>
      </c>
      <c r="DJ120" s="4">
        <f t="shared" si="525"/>
        <v>-0.14462187405844923</v>
      </c>
      <c r="DK120" s="4">
        <f t="shared" si="526"/>
        <v>2.9952674773856089E-2</v>
      </c>
      <c r="DL120" s="4">
        <f t="shared" si="527"/>
        <v>0.1525084671908741</v>
      </c>
      <c r="DM120" s="4">
        <f t="shared" si="528"/>
        <v>0.4144218814753412</v>
      </c>
      <c r="DN120" s="4">
        <f t="shared" si="529"/>
        <v>0.61247325337155056</v>
      </c>
      <c r="DO120" s="4">
        <f t="shared" si="530"/>
        <v>0.48130322102924455</v>
      </c>
      <c r="DP120" s="4">
        <f t="shared" si="531"/>
        <v>0.51049127506357272</v>
      </c>
      <c r="DQ120" s="4">
        <f t="shared" si="532"/>
        <v>0.40180813661476888</v>
      </c>
      <c r="DR120" s="4">
        <f t="shared" si="533"/>
        <v>0.18025273734874908</v>
      </c>
      <c r="DS120" s="4">
        <f t="shared" si="534"/>
        <v>0.13188829634727037</v>
      </c>
      <c r="DT120" s="4">
        <f t="shared" si="535"/>
        <v>-1.4486158513462288</v>
      </c>
      <c r="DU120" s="4">
        <f t="shared" si="536"/>
        <v>-1.3673638278663882</v>
      </c>
      <c r="DV120" s="4">
        <f t="shared" si="537"/>
        <v>-1.4573928029522509</v>
      </c>
      <c r="DW120" s="4">
        <f t="shared" si="538"/>
        <v>-1.5669702126068186</v>
      </c>
      <c r="DX120" s="4">
        <f t="shared" si="539"/>
        <v>-0.18543492919757243</v>
      </c>
      <c r="DY120" s="4">
        <f t="shared" si="540"/>
        <v>-0.26938775510204149</v>
      </c>
      <c r="DZ120" s="4">
        <f t="shared" si="541"/>
        <v>1.8204251704118504E-2</v>
      </c>
      <c r="EA120" s="4">
        <f t="shared" si="542"/>
        <v>0.12763112578756469</v>
      </c>
      <c r="EB120" s="4">
        <f t="shared" si="543"/>
        <v>0.27763352374864997</v>
      </c>
      <c r="EC120" s="4">
        <f t="shared" si="544"/>
        <v>0.49673407126373775</v>
      </c>
      <c r="ED120" s="4">
        <f t="shared" si="545"/>
        <v>0.39723661485319683</v>
      </c>
      <c r="EE120" s="4">
        <f t="shared" si="546"/>
        <v>0.41705725928335274</v>
      </c>
      <c r="EF120" s="4">
        <f t="shared" si="547"/>
        <v>0.26932195353247945</v>
      </c>
      <c r="EG120" s="4">
        <f t="shared" si="548"/>
        <v>2.2478645286976417E-2</v>
      </c>
      <c r="EH120" s="4">
        <f t="shared" si="549"/>
        <v>-6.9417084107239083E-2</v>
      </c>
      <c r="EI120" s="4">
        <f t="shared" si="550"/>
        <v>-4.1224749840724759E-2</v>
      </c>
      <c r="EJ120" s="4">
        <f t="shared" si="551"/>
        <v>0</v>
      </c>
      <c r="EK120" s="4">
        <f t="shared" si="552"/>
        <v>-7.501453406596555E-3</v>
      </c>
      <c r="EL120" s="4">
        <f t="shared" si="553"/>
        <v>-0.84170665866826866</v>
      </c>
      <c r="EM120" s="10">
        <f t="shared" si="554"/>
        <v>-0.48781997501724561</v>
      </c>
      <c r="EN120" s="10">
        <f t="shared" si="555"/>
        <v>-0.5336599305980827</v>
      </c>
      <c r="EO120" s="10">
        <f t="shared" si="556"/>
        <v>-0.49551603530914157</v>
      </c>
      <c r="EP120" s="10">
        <f t="shared" si="557"/>
        <v>0.32818649373882214</v>
      </c>
      <c r="EQ120" s="10">
        <f t="shared" si="558"/>
        <v>-4.4383464243259778E-2</v>
      </c>
      <c r="ER120" s="10">
        <f t="shared" si="559"/>
        <v>1.3769153102775947E-2</v>
      </c>
      <c r="ES120" s="10">
        <f t="shared" si="560"/>
        <v>3.7935733122173368E-2</v>
      </c>
      <c r="ET120" s="10">
        <f t="shared" si="561"/>
        <v>6.7049527582968338E-2</v>
      </c>
      <c r="EU120" s="10">
        <f t="shared" si="562"/>
        <v>0.10623322157380699</v>
      </c>
      <c r="EV120" s="10">
        <f t="shared" si="563"/>
        <v>0.10503248956460945</v>
      </c>
      <c r="EW120" s="10">
        <f t="shared" si="564"/>
        <v>0.11250837854760959</v>
      </c>
      <c r="EX120" s="10">
        <f t="shared" si="565"/>
        <v>0.12533321274992884</v>
      </c>
      <c r="EY120" s="10">
        <f t="shared" si="566"/>
        <v>0.13130469996115773</v>
      </c>
      <c r="EZ120" s="10">
        <f t="shared" si="567"/>
        <v>0.1387671504393598</v>
      </c>
      <c r="FA120" s="10">
        <f t="shared" si="568"/>
        <v>0.15518824559212505</v>
      </c>
      <c r="FB120" s="10">
        <f t="shared" si="569"/>
        <v>0.18102864226320356</v>
      </c>
      <c r="FC120" s="10">
        <f t="shared" si="570"/>
        <v>0.19675345826556431</v>
      </c>
      <c r="FD120" s="10">
        <f t="shared" si="571"/>
        <v>0.22731722898432682</v>
      </c>
      <c r="FE120" s="10">
        <f t="shared" si="572"/>
        <v>0.23778873002137865</v>
      </c>
      <c r="FF120" s="10">
        <f t="shared" si="573"/>
        <v>0.24561172842591678</v>
      </c>
      <c r="FG120" s="10">
        <f t="shared" si="574"/>
        <v>0.23773143987057338</v>
      </c>
      <c r="FH120" s="10">
        <f t="shared" si="575"/>
        <v>0.2080860998312683</v>
      </c>
      <c r="FI120" s="10">
        <f t="shared" si="576"/>
        <v>0.18766686873637595</v>
      </c>
      <c r="FJ120" s="10">
        <f t="shared" si="577"/>
        <v>0.16100835026678625</v>
      </c>
    </row>
    <row r="121" spans="2:166" x14ac:dyDescent="0.2">
      <c r="B121" t="str">
        <f t="shared" ref="B121:B131" si="578">B90</f>
        <v xml:space="preserve">   Mining, Logging and Construction</v>
      </c>
      <c r="C121" s="4"/>
      <c r="D121" s="4"/>
      <c r="E121" s="4"/>
      <c r="F121" s="4"/>
      <c r="G121" s="4">
        <f t="shared" si="418"/>
        <v>-0.15786278081360011</v>
      </c>
      <c r="H121" s="4">
        <f t="shared" si="419"/>
        <v>-0.39402051312900416</v>
      </c>
      <c r="I121" s="4">
        <f t="shared" si="420"/>
        <v>-0.3302785051178288</v>
      </c>
      <c r="J121" s="4">
        <f t="shared" si="421"/>
        <v>-5.9962823049713159E-3</v>
      </c>
      <c r="K121" s="4">
        <f t="shared" si="422"/>
        <v>9.6226131408809992E-2</v>
      </c>
      <c r="L121" s="4">
        <f t="shared" si="423"/>
        <v>0.26068196799904125</v>
      </c>
      <c r="M121" s="4">
        <f t="shared" si="424"/>
        <v>0.1399934471152415</v>
      </c>
      <c r="N121" s="4">
        <f t="shared" si="425"/>
        <v>3.5781375793899152E-2</v>
      </c>
      <c r="O121" s="4">
        <f t="shared" si="426"/>
        <v>-0.12723775706465512</v>
      </c>
      <c r="P121" s="4">
        <f t="shared" si="427"/>
        <v>-0.38681863816216877</v>
      </c>
      <c r="Q121" s="4">
        <f t="shared" si="428"/>
        <v>-0.32205643374205967</v>
      </c>
      <c r="R121" s="4">
        <f t="shared" si="429"/>
        <v>-0.25361998289539645</v>
      </c>
      <c r="S121" s="4">
        <f t="shared" si="430"/>
        <v>-0.18246564054268777</v>
      </c>
      <c r="T121" s="4">
        <f t="shared" si="431"/>
        <v>-5.275962130316203E-2</v>
      </c>
      <c r="U121" s="4">
        <f t="shared" si="432"/>
        <v>-8.0873433077234658E-2</v>
      </c>
      <c r="V121" s="4">
        <f t="shared" si="433"/>
        <v>-8.7917240570870997E-3</v>
      </c>
      <c r="W121" s="4">
        <f t="shared" si="434"/>
        <v>6.1253062653132427E-2</v>
      </c>
      <c r="X121" s="4">
        <f t="shared" si="435"/>
        <v>7.547169811320785E-2</v>
      </c>
      <c r="Y121" s="4">
        <f t="shared" si="436"/>
        <v>9.8246019591412395E-2</v>
      </c>
      <c r="Z121" s="4">
        <f t="shared" si="437"/>
        <v>-5.7277049086431345E-2</v>
      </c>
      <c r="AA121" s="4">
        <f t="shared" si="438"/>
        <v>2.5571814178150187E-2</v>
      </c>
      <c r="AB121" s="4">
        <f t="shared" si="439"/>
        <v>9.6530577479983767E-2</v>
      </c>
      <c r="AC121" s="4">
        <f t="shared" si="440"/>
        <v>0.17830861541944898</v>
      </c>
      <c r="AD121" s="4">
        <f t="shared" si="441"/>
        <v>0.43907167702571714</v>
      </c>
      <c r="AE121" s="4">
        <f t="shared" si="442"/>
        <v>0.52318138810040626</v>
      </c>
      <c r="AF121" s="4">
        <f t="shared" si="443"/>
        <v>0.49962734976674944</v>
      </c>
      <c r="AG121" s="4">
        <f t="shared" si="444"/>
        <v>0.4853310066528525</v>
      </c>
      <c r="AH121" s="4">
        <f t="shared" si="445"/>
        <v>0.5258215962441315</v>
      </c>
      <c r="AI121" s="4">
        <f t="shared" si="446"/>
        <v>0.32885140690057479</v>
      </c>
      <c r="AJ121" s="4">
        <f t="shared" si="447"/>
        <v>0.42376186143247008</v>
      </c>
      <c r="AK121" s="4">
        <f t="shared" si="448"/>
        <v>0.48844443301884288</v>
      </c>
      <c r="AL121" s="4">
        <f t="shared" si="449"/>
        <v>0.44816934217855942</v>
      </c>
      <c r="AM121" s="4">
        <f t="shared" si="450"/>
        <v>0.49220260666482535</v>
      </c>
      <c r="AN121" s="4">
        <f t="shared" si="451"/>
        <v>0.47544758933214554</v>
      </c>
      <c r="AO121" s="4">
        <f t="shared" si="452"/>
        <v>0.48360172820110009</v>
      </c>
      <c r="AP121" s="4">
        <f t="shared" si="453"/>
        <v>0.42131411036968469</v>
      </c>
      <c r="AQ121" s="4">
        <f t="shared" si="454"/>
        <v>0.48557832378362714</v>
      </c>
      <c r="AR121" s="4">
        <f t="shared" si="455"/>
        <v>0.43519257271342532</v>
      </c>
      <c r="AS121" s="4">
        <f t="shared" si="456"/>
        <v>0.30451984174559449</v>
      </c>
      <c r="AT121" s="4">
        <f t="shared" si="457"/>
        <v>0.3118899100042849</v>
      </c>
      <c r="AU121" s="4">
        <f t="shared" si="458"/>
        <v>0.18502704241389098</v>
      </c>
      <c r="AV121" s="4">
        <f t="shared" si="459"/>
        <v>-7.0726359714265191E-2</v>
      </c>
      <c r="AW121" s="4">
        <f t="shared" si="460"/>
        <v>-0.18307710362633545</v>
      </c>
      <c r="AX121" s="4">
        <f t="shared" si="461"/>
        <v>-0.53685635591242153</v>
      </c>
      <c r="AY121" s="4">
        <f t="shared" si="462"/>
        <v>-0.5542638389816581</v>
      </c>
      <c r="AZ121" s="4">
        <f t="shared" si="463"/>
        <v>-0.50108726481989208</v>
      </c>
      <c r="BA121" s="4">
        <f t="shared" si="464"/>
        <v>-0.39638951239314185</v>
      </c>
      <c r="BB121" s="4">
        <f t="shared" si="465"/>
        <v>-0.20633572035441267</v>
      </c>
      <c r="BC121" s="4">
        <f t="shared" si="466"/>
        <v>-0.25561618247062812</v>
      </c>
      <c r="BD121" s="4">
        <f t="shared" si="467"/>
        <v>-0.13347834684595711</v>
      </c>
      <c r="BE121" s="4">
        <f t="shared" si="468"/>
        <v>-0.13061908517350126</v>
      </c>
      <c r="BF121" s="4">
        <f t="shared" si="469"/>
        <v>0</v>
      </c>
      <c r="BG121" s="4">
        <f t="shared" si="470"/>
        <v>0.13641549680043655</v>
      </c>
      <c r="BH121" s="4">
        <f t="shared" si="471"/>
        <v>0.14185103153074785</v>
      </c>
      <c r="BI121" s="4">
        <f t="shared" si="472"/>
        <v>0.16181632602255461</v>
      </c>
      <c r="BJ121" s="4">
        <f t="shared" si="473"/>
        <v>0.23590762354109823</v>
      </c>
      <c r="BK121" s="4">
        <f t="shared" si="474"/>
        <v>0.2384441519087947</v>
      </c>
      <c r="BL121" s="4">
        <f t="shared" si="475"/>
        <v>0.35855588526211618</v>
      </c>
      <c r="BM121" s="4">
        <f t="shared" si="476"/>
        <v>0.51522248243559787</v>
      </c>
      <c r="BN121" s="4">
        <f t="shared" si="477"/>
        <v>0.56051890833435425</v>
      </c>
      <c r="BO121" s="4">
        <f t="shared" si="478"/>
        <v>0.66780404582013231</v>
      </c>
      <c r="BP121" s="4">
        <f t="shared" si="479"/>
        <v>0.71014492753623137</v>
      </c>
      <c r="BQ121" s="4">
        <f t="shared" si="480"/>
        <v>0.59505242699810401</v>
      </c>
      <c r="BR121" s="4">
        <f t="shared" si="481"/>
        <v>0.47451836386067997</v>
      </c>
      <c r="BS121" s="4">
        <f t="shared" si="482"/>
        <v>0.5511328842620915</v>
      </c>
      <c r="BT121" s="4">
        <f t="shared" si="483"/>
        <v>0.61716850570413562</v>
      </c>
      <c r="BU121" s="4">
        <f t="shared" si="484"/>
        <v>0.60365443105569649</v>
      </c>
      <c r="BV121" s="4">
        <f t="shared" si="485"/>
        <v>0.53562358590755965</v>
      </c>
      <c r="BW121" s="4">
        <f t="shared" si="486"/>
        <v>0.23297245443332978</v>
      </c>
      <c r="BX121" s="4">
        <f t="shared" si="487"/>
        <v>-0.11112119013062612</v>
      </c>
      <c r="BY121" s="4">
        <f t="shared" si="488"/>
        <v>-0.28599738774039424</v>
      </c>
      <c r="BZ121" s="4">
        <f t="shared" si="489"/>
        <v>-0.66481622420199549</v>
      </c>
      <c r="CA121" s="4">
        <f t="shared" si="490"/>
        <v>-1.165506350230209</v>
      </c>
      <c r="CB121" s="4">
        <f t="shared" si="491"/>
        <v>-1.4667260182506112</v>
      </c>
      <c r="CC121" s="4">
        <f t="shared" si="492"/>
        <v>-1.6405816405816398</v>
      </c>
      <c r="CD121" s="4">
        <f t="shared" si="493"/>
        <v>-1.5152200461350598</v>
      </c>
      <c r="CE121" s="4">
        <f t="shared" si="494"/>
        <v>-1.1025105083032825</v>
      </c>
      <c r="CF121" s="4">
        <f t="shared" si="495"/>
        <v>-0.7798186686710199</v>
      </c>
      <c r="CG121" s="4">
        <f t="shared" si="496"/>
        <v>-0.49142965671145739</v>
      </c>
      <c r="CH121" s="4">
        <f t="shared" si="497"/>
        <v>-0.29643087662259993</v>
      </c>
      <c r="CI121" s="4">
        <f t="shared" si="498"/>
        <v>-0.26650660264105641</v>
      </c>
      <c r="CJ121" s="4">
        <f t="shared" si="499"/>
        <v>-0.17691498517739324</v>
      </c>
      <c r="CK121" s="4">
        <f t="shared" si="500"/>
        <v>-0.13118977196832388</v>
      </c>
      <c r="CL121" s="4">
        <f t="shared" si="501"/>
        <v>-9.0124276634096126E-2</v>
      </c>
      <c r="CM121" s="4">
        <f t="shared" si="502"/>
        <v>4.7285795347077601E-2</v>
      </c>
      <c r="CN121" s="4">
        <f t="shared" si="503"/>
        <v>0.171490321368164</v>
      </c>
      <c r="CO121" s="4">
        <f t="shared" si="504"/>
        <v>0.22661962946522538</v>
      </c>
      <c r="CP121" s="4">
        <f t="shared" si="505"/>
        <v>0.35776512951562317</v>
      </c>
      <c r="CQ121" s="4">
        <f t="shared" si="506"/>
        <v>0.43641905465629116</v>
      </c>
      <c r="CR121" s="4">
        <f t="shared" si="507"/>
        <v>0.38904272604526613</v>
      </c>
      <c r="CS121" s="4">
        <f t="shared" si="508"/>
        <v>0.4420443411488591</v>
      </c>
      <c r="CT121" s="4">
        <f t="shared" si="509"/>
        <v>0.36115750981896905</v>
      </c>
      <c r="CU121" s="4">
        <f t="shared" si="510"/>
        <v>0.34073841601470561</v>
      </c>
      <c r="CV121" s="4">
        <f t="shared" si="511"/>
        <v>0.33423204616858543</v>
      </c>
      <c r="CW121" s="4">
        <f t="shared" si="512"/>
        <v>0.40077054225804443</v>
      </c>
      <c r="CX121" s="4">
        <f t="shared" si="513"/>
        <v>0.5487149096815267</v>
      </c>
      <c r="CY121" s="4">
        <f t="shared" si="514"/>
        <v>0.62363715656345509</v>
      </c>
      <c r="CZ121" s="4">
        <f t="shared" si="515"/>
        <v>0.6500847936687405</v>
      </c>
      <c r="DA121" s="4">
        <f t="shared" si="516"/>
        <v>0.49023823858260918</v>
      </c>
      <c r="DB121" s="4">
        <f t="shared" si="517"/>
        <v>0.38015505200435717</v>
      </c>
      <c r="DC121" s="4">
        <f t="shared" si="518"/>
        <v>0.37095133118534884</v>
      </c>
      <c r="DD121" s="4">
        <f t="shared" si="519"/>
        <v>0.38065194532071445</v>
      </c>
      <c r="DE121" s="4">
        <f t="shared" si="520"/>
        <v>0.42498229240448332</v>
      </c>
      <c r="DF121" s="4">
        <f t="shared" si="521"/>
        <v>0.39506887850080569</v>
      </c>
      <c r="DG121" s="4">
        <f t="shared" si="522"/>
        <v>0.33440013129821061</v>
      </c>
      <c r="DH121" s="4">
        <f t="shared" si="523"/>
        <v>0.28244569524312718</v>
      </c>
      <c r="DI121" s="4">
        <f t="shared" si="524"/>
        <v>0.22009530732574051</v>
      </c>
      <c r="DJ121" s="4">
        <f t="shared" si="525"/>
        <v>0.22697599678618088</v>
      </c>
      <c r="DK121" s="4">
        <f t="shared" si="526"/>
        <v>0.2795582978893339</v>
      </c>
      <c r="DL121" s="4">
        <f t="shared" si="527"/>
        <v>0.29511378716155801</v>
      </c>
      <c r="DM121" s="4">
        <f t="shared" si="528"/>
        <v>0.33351094271110743</v>
      </c>
      <c r="DN121" s="4">
        <f t="shared" si="529"/>
        <v>0.33960856677332707</v>
      </c>
      <c r="DO121" s="4">
        <f t="shared" si="530"/>
        <v>0.1208129542664509</v>
      </c>
      <c r="DP121" s="4">
        <f t="shared" si="531"/>
        <v>0.13781323395252226</v>
      </c>
      <c r="DQ121" s="4">
        <f t="shared" si="532"/>
        <v>9.0793184715837832E-2</v>
      </c>
      <c r="DR121" s="4">
        <f t="shared" si="533"/>
        <v>2.3010987746649867E-2</v>
      </c>
      <c r="DS121" s="4">
        <f t="shared" si="534"/>
        <v>0.13188829634726845</v>
      </c>
      <c r="DT121" s="4">
        <f t="shared" si="535"/>
        <v>-0.66173682214637719</v>
      </c>
      <c r="DU121" s="4">
        <f t="shared" si="536"/>
        <v>-0.23322299127294543</v>
      </c>
      <c r="DV121" s="4">
        <f t="shared" si="537"/>
        <v>-9.9282543131709297E-2</v>
      </c>
      <c r="DW121" s="4">
        <f t="shared" si="538"/>
        <v>-0.1084537855980852</v>
      </c>
      <c r="DX121" s="4">
        <f t="shared" si="539"/>
        <v>0.74173971679028861</v>
      </c>
      <c r="DY121" s="4">
        <f t="shared" si="540"/>
        <v>0.25918367346938764</v>
      </c>
      <c r="DZ121" s="4">
        <f t="shared" si="541"/>
        <v>0.16990634923845579</v>
      </c>
      <c r="EA121" s="4">
        <f t="shared" si="542"/>
        <v>4.6595490366889605E-2</v>
      </c>
      <c r="EB121" s="4">
        <f t="shared" si="543"/>
        <v>5.1931450485359382E-2</v>
      </c>
      <c r="EC121" s="4">
        <f t="shared" si="544"/>
        <v>0.1427621543395784</v>
      </c>
      <c r="ED121" s="4">
        <f t="shared" si="545"/>
        <v>8.6355785837650773E-2</v>
      </c>
      <c r="EE121" s="4">
        <f t="shared" si="546"/>
        <v>0.1549616422107864</v>
      </c>
      <c r="EF121" s="4">
        <f t="shared" si="547"/>
        <v>7.5865339023238037E-3</v>
      </c>
      <c r="EG121" s="4">
        <f t="shared" si="548"/>
        <v>-0.20605424846395892</v>
      </c>
      <c r="EH121" s="4">
        <f t="shared" si="549"/>
        <v>-0.31331494718673158</v>
      </c>
      <c r="EI121" s="4">
        <f t="shared" si="550"/>
        <v>-0.32979799872578197</v>
      </c>
      <c r="EJ121" s="4">
        <f t="shared" si="551"/>
        <v>-0.28806045528516128</v>
      </c>
      <c r="EK121" s="4">
        <f t="shared" si="552"/>
        <v>-0.21754214879132863</v>
      </c>
      <c r="EL121" s="4">
        <f t="shared" si="553"/>
        <v>-0.2155818836232761</v>
      </c>
      <c r="EM121" s="10">
        <f t="shared" si="554"/>
        <v>-0.20301526931036371</v>
      </c>
      <c r="EN121" s="10">
        <f t="shared" si="555"/>
        <v>-0.2035816214811926</v>
      </c>
      <c r="EO121" s="10">
        <f t="shared" si="556"/>
        <v>-0.16992745711272</v>
      </c>
      <c r="EP121" s="10">
        <f t="shared" si="557"/>
        <v>-7.7848837209301469E-2</v>
      </c>
      <c r="EQ121" s="10">
        <f t="shared" si="558"/>
        <v>-5.6356445323349866E-2</v>
      </c>
      <c r="ER121" s="10">
        <f t="shared" si="559"/>
        <v>-3.2108977132776349E-2</v>
      </c>
      <c r="ES121" s="10">
        <f t="shared" si="560"/>
        <v>-3.2078580053206907E-2</v>
      </c>
      <c r="ET121" s="10">
        <f t="shared" si="561"/>
        <v>-2.2548446326355161E-2</v>
      </c>
      <c r="EU121" s="10">
        <f t="shared" si="562"/>
        <v>-6.8093970784188914E-4</v>
      </c>
      <c r="EV121" s="10">
        <f t="shared" si="563"/>
        <v>1.3091269801862803E-2</v>
      </c>
      <c r="EW121" s="10">
        <f t="shared" si="564"/>
        <v>3.3798854173274315E-2</v>
      </c>
      <c r="EX121" s="10">
        <f t="shared" si="565"/>
        <v>5.2853029051409449E-2</v>
      </c>
      <c r="EY121" s="10">
        <f t="shared" si="566"/>
        <v>6.8007702415682117E-2</v>
      </c>
      <c r="EZ121" s="10">
        <f t="shared" si="567"/>
        <v>8.4306384478164298E-2</v>
      </c>
      <c r="FA121" s="10">
        <f t="shared" si="568"/>
        <v>0.10186900410926794</v>
      </c>
      <c r="FB121" s="10">
        <f t="shared" si="569"/>
        <v>0.12072916970020302</v>
      </c>
      <c r="FC121" s="10">
        <f t="shared" si="570"/>
        <v>0.13037000398113188</v>
      </c>
      <c r="FD121" s="10">
        <f t="shared" si="571"/>
        <v>0.14753550515608246</v>
      </c>
      <c r="FE121" s="10">
        <f t="shared" si="572"/>
        <v>0.14361106703678186</v>
      </c>
      <c r="FF121" s="10">
        <f t="shared" si="573"/>
        <v>0.14011935316322782</v>
      </c>
      <c r="FG121" s="10">
        <f t="shared" si="574"/>
        <v>0.13673063636895233</v>
      </c>
      <c r="FH121" s="10">
        <f t="shared" si="575"/>
        <v>0.12271232592963426</v>
      </c>
      <c r="FI121" s="10">
        <f t="shared" si="576"/>
        <v>0.11826452214813021</v>
      </c>
      <c r="FJ121" s="10">
        <f t="shared" si="577"/>
        <v>0.10818668829865045</v>
      </c>
    </row>
    <row r="122" spans="2:166" x14ac:dyDescent="0.2">
      <c r="B122" t="str">
        <f t="shared" si="578"/>
        <v xml:space="preserve">   Manufacturing</v>
      </c>
      <c r="C122" s="4"/>
      <c r="D122" s="4"/>
      <c r="E122" s="4"/>
      <c r="F122" s="4"/>
      <c r="G122" s="4">
        <f t="shared" si="418"/>
        <v>-0.43412264723740329</v>
      </c>
      <c r="H122" s="4">
        <f t="shared" si="419"/>
        <v>-0.36995819171654443</v>
      </c>
      <c r="I122" s="4">
        <f t="shared" si="420"/>
        <v>-0.35408236134253973</v>
      </c>
      <c r="J122" s="4">
        <f t="shared" si="421"/>
        <v>-0.29081969179109268</v>
      </c>
      <c r="K122" s="4">
        <f t="shared" si="422"/>
        <v>-0.16839572996541971</v>
      </c>
      <c r="L122" s="4">
        <f t="shared" si="423"/>
        <v>-0.20075507880386254</v>
      </c>
      <c r="M122" s="4">
        <f t="shared" si="424"/>
        <v>-0.48253060495040673</v>
      </c>
      <c r="N122" s="4">
        <f t="shared" si="425"/>
        <v>-0.58442913796701912</v>
      </c>
      <c r="O122" s="4">
        <f t="shared" si="426"/>
        <v>-0.85515608817872313</v>
      </c>
      <c r="P122" s="4">
        <f t="shared" si="427"/>
        <v>-0.9419476761353508</v>
      </c>
      <c r="Q122" s="4">
        <f t="shared" si="428"/>
        <v>-0.68252326783867368</v>
      </c>
      <c r="R122" s="4">
        <f t="shared" si="429"/>
        <v>-1.1206464360494262</v>
      </c>
      <c r="S122" s="4">
        <f t="shared" si="430"/>
        <v>-1.0624209070308162</v>
      </c>
      <c r="T122" s="4">
        <f t="shared" si="431"/>
        <v>-0.97312190403611243</v>
      </c>
      <c r="U122" s="4">
        <f t="shared" si="432"/>
        <v>-1.1091213679163565</v>
      </c>
      <c r="V122" s="4">
        <f t="shared" si="433"/>
        <v>-0.44544735222577064</v>
      </c>
      <c r="W122" s="4">
        <f t="shared" si="434"/>
        <v>7.2920312682305075E-2</v>
      </c>
      <c r="X122" s="4">
        <f t="shared" si="435"/>
        <v>-3.7735849056600962E-2</v>
      </c>
      <c r="Y122" s="4">
        <f t="shared" si="436"/>
        <v>-0.40165284480018237</v>
      </c>
      <c r="Z122" s="4">
        <f t="shared" si="437"/>
        <v>-1.7183114725929327</v>
      </c>
      <c r="AA122" s="4">
        <f t="shared" si="438"/>
        <v>-0.51143628356300563</v>
      </c>
      <c r="AB122" s="4">
        <f t="shared" si="439"/>
        <v>-8.5174038952920625E-3</v>
      </c>
      <c r="AC122" s="4">
        <f t="shared" si="440"/>
        <v>0.75002830295482825</v>
      </c>
      <c r="AD122" s="4">
        <f t="shared" si="441"/>
        <v>2.6315789473684177</v>
      </c>
      <c r="AE122" s="4">
        <f t="shared" si="442"/>
        <v>1.6641620749151267</v>
      </c>
      <c r="AF122" s="4">
        <f t="shared" si="443"/>
        <v>1.8246059568829835</v>
      </c>
      <c r="AG122" s="4">
        <f t="shared" si="444"/>
        <v>1.9358708692332829</v>
      </c>
      <c r="AH122" s="4">
        <f t="shared" si="445"/>
        <v>1.910127431254196</v>
      </c>
      <c r="AI122" s="4">
        <f t="shared" si="446"/>
        <v>1.4718752486275766</v>
      </c>
      <c r="AJ122" s="4">
        <f t="shared" si="447"/>
        <v>1.1620954114129716</v>
      </c>
      <c r="AK122" s="4">
        <f t="shared" si="448"/>
        <v>0.66582688500989551</v>
      </c>
      <c r="AL122" s="4">
        <f t="shared" si="449"/>
        <v>-5.0640603636008278E-3</v>
      </c>
      <c r="AM122" s="4">
        <f t="shared" si="450"/>
        <v>-0.539916124657848</v>
      </c>
      <c r="AN122" s="4">
        <f t="shared" si="451"/>
        <v>-1.0350890226085205</v>
      </c>
      <c r="AO122" s="4">
        <f t="shared" si="452"/>
        <v>-1.4017085624509007</v>
      </c>
      <c r="AP122" s="4">
        <f t="shared" si="453"/>
        <v>-1.4368515902781176</v>
      </c>
      <c r="AQ122" s="4">
        <f t="shared" si="454"/>
        <v>-1.5125764785859939</v>
      </c>
      <c r="AR122" s="4">
        <f t="shared" si="455"/>
        <v>-1.0855636952684917</v>
      </c>
      <c r="AS122" s="4">
        <f t="shared" si="456"/>
        <v>-0.82004555808655888</v>
      </c>
      <c r="AT122" s="4">
        <f t="shared" si="457"/>
        <v>-0.6833007952002268</v>
      </c>
      <c r="AU122" s="4">
        <f t="shared" si="458"/>
        <v>-0.32498339500901219</v>
      </c>
      <c r="AV122" s="4">
        <f t="shared" si="459"/>
        <v>-0.4832967913808156</v>
      </c>
      <c r="AW122" s="4">
        <f t="shared" si="460"/>
        <v>-0.44830418964910518</v>
      </c>
      <c r="AX122" s="4">
        <f t="shared" si="461"/>
        <v>-0.72825731758554479</v>
      </c>
      <c r="AY122" s="4">
        <f t="shared" si="462"/>
        <v>-1.1578477653303294</v>
      </c>
      <c r="AZ122" s="4">
        <f t="shared" si="463"/>
        <v>-1.3543537865179158</v>
      </c>
      <c r="BA122" s="4">
        <f t="shared" si="464"/>
        <v>-1.576006495057068</v>
      </c>
      <c r="BB122" s="4">
        <f t="shared" si="465"/>
        <v>-1.490472144677754</v>
      </c>
      <c r="BC122" s="4">
        <f t="shared" si="466"/>
        <v>-1.2215504104606012</v>
      </c>
      <c r="BD122" s="4">
        <f t="shared" si="467"/>
        <v>-1.2013051216136048</v>
      </c>
      <c r="BE122" s="4">
        <f t="shared" si="468"/>
        <v>-1.0622042586750793</v>
      </c>
      <c r="BF122" s="4">
        <f t="shared" si="469"/>
        <v>-0.91230499171755719</v>
      </c>
      <c r="BG122" s="4">
        <f t="shared" si="470"/>
        <v>-0.63743241232203918</v>
      </c>
      <c r="BH122" s="4">
        <f t="shared" si="471"/>
        <v>-0.3832466465918436</v>
      </c>
      <c r="BI122" s="4">
        <f t="shared" si="472"/>
        <v>-0.15683736214493763</v>
      </c>
      <c r="BJ122" s="4">
        <f t="shared" si="473"/>
        <v>0.12167866898435718</v>
      </c>
      <c r="BK122" s="4">
        <f t="shared" si="474"/>
        <v>0.32040932912744163</v>
      </c>
      <c r="BL122" s="4">
        <f t="shared" si="475"/>
        <v>0.52917903066271066</v>
      </c>
      <c r="BM122" s="4">
        <f t="shared" si="476"/>
        <v>0.31554295575003033</v>
      </c>
      <c r="BN122" s="4">
        <f t="shared" si="477"/>
        <v>0.65842614123118326</v>
      </c>
      <c r="BO122" s="4">
        <f t="shared" si="478"/>
        <v>0.71654886668291684</v>
      </c>
      <c r="BP122" s="4">
        <f t="shared" si="479"/>
        <v>0.59661835748792302</v>
      </c>
      <c r="BQ122" s="4">
        <f t="shared" si="480"/>
        <v>0.83979173165054999</v>
      </c>
      <c r="BR122" s="4">
        <f t="shared" si="481"/>
        <v>0.50061687387301945</v>
      </c>
      <c r="BS122" s="4">
        <f t="shared" si="482"/>
        <v>0.43807998492628031</v>
      </c>
      <c r="BT122" s="4">
        <f t="shared" si="483"/>
        <v>0.40443239199550995</v>
      </c>
      <c r="BU122" s="4">
        <f t="shared" si="484"/>
        <v>0.46899305797404361</v>
      </c>
      <c r="BV122" s="4">
        <f t="shared" si="485"/>
        <v>0.42942235766726894</v>
      </c>
      <c r="BW122" s="4">
        <f t="shared" si="486"/>
        <v>0.38371933671371861</v>
      </c>
      <c r="BX122" s="4">
        <f t="shared" si="487"/>
        <v>0.29254354136429589</v>
      </c>
      <c r="BY122" s="4">
        <f t="shared" si="488"/>
        <v>0.11710129261811471</v>
      </c>
      <c r="BZ122" s="4">
        <f t="shared" si="489"/>
        <v>-0.64019340108340583</v>
      </c>
      <c r="CA122" s="4">
        <f t="shared" si="490"/>
        <v>-0.5449409461954231</v>
      </c>
      <c r="CB122" s="4">
        <f t="shared" si="491"/>
        <v>-0.89917649677275824</v>
      </c>
      <c r="CC122" s="4">
        <f t="shared" si="492"/>
        <v>-1.1077811077811091</v>
      </c>
      <c r="CD122" s="4">
        <f t="shared" si="493"/>
        <v>-0.59478040616943251</v>
      </c>
      <c r="CE122" s="4">
        <f t="shared" si="494"/>
        <v>-0.81769529365826843</v>
      </c>
      <c r="CF122" s="4">
        <f t="shared" si="495"/>
        <v>-0.44863061962700329</v>
      </c>
      <c r="CG122" s="4">
        <f t="shared" si="496"/>
        <v>-0.19229856132187351</v>
      </c>
      <c r="CH122" s="4">
        <f t="shared" si="497"/>
        <v>6.4545432812987136E-2</v>
      </c>
      <c r="CI122" s="4">
        <f t="shared" si="498"/>
        <v>0.27130852340936479</v>
      </c>
      <c r="CJ122" s="4">
        <f t="shared" si="499"/>
        <v>0.490102323802239</v>
      </c>
      <c r="CK122" s="4">
        <f t="shared" si="500"/>
        <v>0.69172788856025091</v>
      </c>
      <c r="CL122" s="4">
        <f t="shared" si="501"/>
        <v>0.77791480884166553</v>
      </c>
      <c r="CM122" s="4">
        <f t="shared" si="502"/>
        <v>0.74002269718176583</v>
      </c>
      <c r="CN122" s="4">
        <f t="shared" si="503"/>
        <v>0.66246946062770162</v>
      </c>
      <c r="CO122" s="4">
        <f t="shared" si="504"/>
        <v>0.57939864028222354</v>
      </c>
      <c r="CP122" s="4">
        <f t="shared" si="505"/>
        <v>0.48553839005691596</v>
      </c>
      <c r="CQ122" s="4">
        <f t="shared" si="506"/>
        <v>0.42718267254716158</v>
      </c>
      <c r="CR122" s="4">
        <f t="shared" si="507"/>
        <v>0.29292628784584818</v>
      </c>
      <c r="CS122" s="4">
        <f t="shared" si="508"/>
        <v>0.13671474468521475</v>
      </c>
      <c r="CT122" s="4">
        <f t="shared" si="509"/>
        <v>3.3858516545529661E-2</v>
      </c>
      <c r="CU122" s="4">
        <f t="shared" si="510"/>
        <v>-6.2767602950077578E-2</v>
      </c>
      <c r="CV122" s="4">
        <f t="shared" si="511"/>
        <v>-5.57053410280978E-2</v>
      </c>
      <c r="CW122" s="4">
        <f t="shared" si="512"/>
        <v>2.2142018909287616E-3</v>
      </c>
      <c r="CX122" s="4">
        <f t="shared" si="513"/>
        <v>1.5364017471082247E-2</v>
      </c>
      <c r="CY122" s="4">
        <f t="shared" si="514"/>
        <v>8.9402529437419831E-2</v>
      </c>
      <c r="CZ122" s="4">
        <f t="shared" si="515"/>
        <v>5.0006522589903193E-2</v>
      </c>
      <c r="DA122" s="4">
        <f t="shared" si="516"/>
        <v>7.3105702244773738E-2</v>
      </c>
      <c r="DB122" s="4">
        <f t="shared" si="517"/>
        <v>3.2035538090254764E-2</v>
      </c>
      <c r="DC122" s="4">
        <f t="shared" si="518"/>
        <v>-3.6035272172290397E-2</v>
      </c>
      <c r="DD122" s="4">
        <f t="shared" si="519"/>
        <v>-4.416403785488919E-2</v>
      </c>
      <c r="DE122" s="4">
        <f t="shared" si="520"/>
        <v>-0.21874088579642492</v>
      </c>
      <c r="DF122" s="4">
        <f t="shared" si="521"/>
        <v>-0.33715302196665736</v>
      </c>
      <c r="DG122" s="4">
        <f t="shared" si="522"/>
        <v>-0.4041523059248312</v>
      </c>
      <c r="DH122" s="4">
        <f t="shared" si="523"/>
        <v>-0.43078048483124398</v>
      </c>
      <c r="DI122" s="4">
        <f t="shared" si="524"/>
        <v>-0.48461352071722813</v>
      </c>
      <c r="DJ122" s="4">
        <f t="shared" si="525"/>
        <v>-0.37159787084463103</v>
      </c>
      <c r="DK122" s="4">
        <f t="shared" si="526"/>
        <v>-0.24960562311547707</v>
      </c>
      <c r="DL122" s="4">
        <f t="shared" si="527"/>
        <v>-0.14260531997068748</v>
      </c>
      <c r="DM122" s="4">
        <f t="shared" si="528"/>
        <v>8.0910938764234039E-2</v>
      </c>
      <c r="DN122" s="4">
        <f t="shared" si="529"/>
        <v>0.27286468659822094</v>
      </c>
      <c r="DO122" s="4">
        <f t="shared" si="530"/>
        <v>0.3604902667627975</v>
      </c>
      <c r="DP122" s="4">
        <f t="shared" si="531"/>
        <v>0.37267804111104669</v>
      </c>
      <c r="DQ122" s="4">
        <f t="shared" si="532"/>
        <v>0.31101495189893025</v>
      </c>
      <c r="DR122" s="4">
        <f t="shared" si="533"/>
        <v>0.15724174960210158</v>
      </c>
      <c r="DS122" s="4">
        <f t="shared" si="534"/>
        <v>0</v>
      </c>
      <c r="DT122" s="4">
        <f t="shared" si="535"/>
        <v>-0.78687902919984842</v>
      </c>
      <c r="DU122" s="4">
        <f t="shared" si="536"/>
        <v>-1.1341408365934409</v>
      </c>
      <c r="DV122" s="4">
        <f t="shared" si="537"/>
        <v>-1.3581102598205417</v>
      </c>
      <c r="DW122" s="4">
        <f t="shared" si="538"/>
        <v>-1.4585164270087316</v>
      </c>
      <c r="DX122" s="4">
        <f t="shared" si="539"/>
        <v>-0.92717464598786203</v>
      </c>
      <c r="DY122" s="4">
        <f t="shared" si="540"/>
        <v>-0.52857142857142803</v>
      </c>
      <c r="DZ122" s="4">
        <f t="shared" si="541"/>
        <v>-0.15170209753433536</v>
      </c>
      <c r="EA122" s="4">
        <f t="shared" si="542"/>
        <v>8.1035635420675475E-2</v>
      </c>
      <c r="EB122" s="4">
        <f t="shared" si="543"/>
        <v>0.22570207326329222</v>
      </c>
      <c r="EC122" s="4">
        <f t="shared" si="544"/>
        <v>0.3539719169241603</v>
      </c>
      <c r="ED122" s="4">
        <f t="shared" si="545"/>
        <v>0.31088082901554465</v>
      </c>
      <c r="EE122" s="4">
        <f t="shared" si="546"/>
        <v>0.26209561707256523</v>
      </c>
      <c r="EF122" s="4">
        <f t="shared" si="547"/>
        <v>0.26173541963015529</v>
      </c>
      <c r="EG122" s="4">
        <f t="shared" si="548"/>
        <v>0.22853289375093608</v>
      </c>
      <c r="EH122" s="4">
        <f t="shared" si="549"/>
        <v>0.2438978630794929</v>
      </c>
      <c r="EI122" s="4">
        <f t="shared" si="550"/>
        <v>0.28857324888505675</v>
      </c>
      <c r="EJ122" s="4">
        <f t="shared" si="551"/>
        <v>0.28806045528516211</v>
      </c>
      <c r="EK122" s="4">
        <f t="shared" si="552"/>
        <v>0.21004069538473077</v>
      </c>
      <c r="EL122" s="4">
        <f t="shared" si="553"/>
        <v>-0.62612477504499198</v>
      </c>
      <c r="EM122" s="10">
        <f t="shared" si="554"/>
        <v>-0.28480526502227976</v>
      </c>
      <c r="EN122" s="10">
        <f t="shared" si="555"/>
        <v>-0.33007663901723966</v>
      </c>
      <c r="EO122" s="10">
        <f t="shared" si="556"/>
        <v>-0.32558802302126333</v>
      </c>
      <c r="EP122" s="10">
        <f t="shared" si="557"/>
        <v>0.40603756708407968</v>
      </c>
      <c r="EQ122" s="10">
        <f t="shared" si="558"/>
        <v>1.1970759129441441E-2</v>
      </c>
      <c r="ER122" s="10">
        <f t="shared" si="559"/>
        <v>4.5878684995949923E-2</v>
      </c>
      <c r="ES122" s="10">
        <f t="shared" si="560"/>
        <v>7.0014313175379941E-2</v>
      </c>
      <c r="ET122" s="10">
        <f t="shared" si="561"/>
        <v>8.9592994984008079E-2</v>
      </c>
      <c r="EU122" s="10">
        <f t="shared" si="562"/>
        <v>0.10691802711940293</v>
      </c>
      <c r="EV122" s="10">
        <f t="shared" si="563"/>
        <v>9.1935151071786819E-2</v>
      </c>
      <c r="EW122" s="10">
        <f t="shared" si="564"/>
        <v>7.8712834417831556E-2</v>
      </c>
      <c r="EX122" s="10">
        <f t="shared" si="565"/>
        <v>7.2482389492480218E-2</v>
      </c>
      <c r="EY122" s="10">
        <f t="shared" si="566"/>
        <v>6.3294242747305968E-2</v>
      </c>
      <c r="EZ122" s="10">
        <f t="shared" si="567"/>
        <v>5.4462968264804387E-2</v>
      </c>
      <c r="FA122" s="10">
        <f t="shared" si="568"/>
        <v>5.3317590953780282E-2</v>
      </c>
      <c r="FB122" s="10">
        <f t="shared" si="569"/>
        <v>6.0298923092222956E-2</v>
      </c>
      <c r="FC122" s="10">
        <f t="shared" si="570"/>
        <v>6.6385099380238261E-2</v>
      </c>
      <c r="FD122" s="10">
        <f t="shared" si="571"/>
        <v>7.9788834157584268E-2</v>
      </c>
      <c r="FE122" s="10">
        <f t="shared" si="572"/>
        <v>9.4175481986868287E-2</v>
      </c>
      <c r="FF122" s="10">
        <f t="shared" si="573"/>
        <v>0.10549346187196849</v>
      </c>
      <c r="FG122" s="10">
        <f t="shared" si="574"/>
        <v>0.10100080350162102</v>
      </c>
      <c r="FH122" s="10">
        <f t="shared" si="575"/>
        <v>8.536837971613738E-2</v>
      </c>
      <c r="FI122" s="10">
        <f t="shared" si="576"/>
        <v>6.9402346588246885E-2</v>
      </c>
      <c r="FJ122" s="10">
        <f t="shared" si="577"/>
        <v>5.2827016419423285E-2</v>
      </c>
    </row>
    <row r="123" spans="2:166" x14ac:dyDescent="0.2">
      <c r="B123" t="str">
        <f t="shared" si="578"/>
        <v xml:space="preserve">      Aerospace</v>
      </c>
      <c r="C123" s="4"/>
      <c r="D123" s="4"/>
      <c r="E123" s="4"/>
      <c r="F123" s="4"/>
      <c r="G123" s="4">
        <f t="shared" si="418"/>
        <v>-0.14875531268973735</v>
      </c>
      <c r="H123" s="4">
        <f t="shared" si="419"/>
        <v>1.8046741059340499E-2</v>
      </c>
      <c r="I123" s="4">
        <f t="shared" si="420"/>
        <v>0.14579861937633734</v>
      </c>
      <c r="J123" s="4">
        <f t="shared" si="421"/>
        <v>0.11093122264196018</v>
      </c>
      <c r="K123" s="4">
        <f t="shared" si="422"/>
        <v>-2.7063599458728122E-2</v>
      </c>
      <c r="L123" s="4">
        <f t="shared" si="423"/>
        <v>-0.20974411218313463</v>
      </c>
      <c r="M123" s="4">
        <f t="shared" si="424"/>
        <v>-0.4467875971763024</v>
      </c>
      <c r="N123" s="4">
        <f t="shared" si="425"/>
        <v>-0.53970241822464615</v>
      </c>
      <c r="O123" s="4">
        <f t="shared" si="426"/>
        <v>-0.65394289096020297</v>
      </c>
      <c r="P123" s="4">
        <f t="shared" si="427"/>
        <v>-0.77659009035610893</v>
      </c>
      <c r="Q123" s="4">
        <f t="shared" si="428"/>
        <v>-0.81252769980794581</v>
      </c>
      <c r="R123" s="4">
        <f t="shared" si="429"/>
        <v>-1.1088501577752234</v>
      </c>
      <c r="S123" s="4">
        <f t="shared" si="430"/>
        <v>-1.2066276229435819</v>
      </c>
      <c r="T123" s="4">
        <f t="shared" si="431"/>
        <v>-1.0903655069320282</v>
      </c>
      <c r="U123" s="4">
        <f t="shared" si="432"/>
        <v>-0.95892784934434938</v>
      </c>
      <c r="V123" s="4">
        <f t="shared" si="433"/>
        <v>-0.50698942062538421</v>
      </c>
      <c r="W123" s="4">
        <f t="shared" si="434"/>
        <v>-0.30918212577295473</v>
      </c>
      <c r="X123" s="4">
        <f t="shared" si="435"/>
        <v>-0.28737300435413649</v>
      </c>
      <c r="Y123" s="4">
        <f t="shared" si="436"/>
        <v>-0.81486404484641806</v>
      </c>
      <c r="Z123" s="4">
        <f t="shared" si="437"/>
        <v>-2.1822555701930231</v>
      </c>
      <c r="AA123" s="4">
        <f t="shared" si="438"/>
        <v>-0.76999573803097043</v>
      </c>
      <c r="AB123" s="4">
        <f t="shared" si="439"/>
        <v>-0.43722673329169287</v>
      </c>
      <c r="AC123" s="4">
        <f t="shared" si="440"/>
        <v>0.51228348239556132</v>
      </c>
      <c r="AD123" s="4">
        <f t="shared" si="441"/>
        <v>2.3436163539944106</v>
      </c>
      <c r="AE123" s="4">
        <f t="shared" si="442"/>
        <v>1.413702899760672</v>
      </c>
      <c r="AF123" s="4">
        <f t="shared" si="443"/>
        <v>1.507163165594722</v>
      </c>
      <c r="AG123" s="4">
        <f t="shared" si="444"/>
        <v>1.5486966953866306</v>
      </c>
      <c r="AH123" s="4">
        <f t="shared" si="445"/>
        <v>1.4218645204560711</v>
      </c>
      <c r="AI123" s="4">
        <f t="shared" si="446"/>
        <v>0.99451030312674071</v>
      </c>
      <c r="AJ123" s="4">
        <f t="shared" si="447"/>
        <v>0.77213050825425755</v>
      </c>
      <c r="AK123" s="4">
        <f t="shared" si="448"/>
        <v>0.3521941438083217</v>
      </c>
      <c r="AL123" s="4">
        <f t="shared" si="449"/>
        <v>-0.10887729781739219</v>
      </c>
      <c r="AM123" s="4">
        <f t="shared" si="450"/>
        <v>-0.46206775319554944</v>
      </c>
      <c r="AN123" s="4">
        <f t="shared" si="451"/>
        <v>-0.90384567763663082</v>
      </c>
      <c r="AO123" s="4">
        <f t="shared" si="452"/>
        <v>-1.2323252160251368</v>
      </c>
      <c r="AP123" s="4">
        <f t="shared" si="453"/>
        <v>-1.3223905313915532</v>
      </c>
      <c r="AQ123" s="4">
        <f t="shared" si="454"/>
        <v>-1.5198601534427496</v>
      </c>
      <c r="AR123" s="4">
        <f t="shared" si="455"/>
        <v>-0.93324629481878918</v>
      </c>
      <c r="AS123" s="4">
        <f t="shared" si="456"/>
        <v>-0.64021100587459479</v>
      </c>
      <c r="AT123" s="4">
        <f t="shared" si="457"/>
        <v>-0.39045759725727386</v>
      </c>
      <c r="AU123" s="4">
        <f t="shared" si="458"/>
        <v>0.16842205142802924</v>
      </c>
      <c r="AV123" s="4">
        <f t="shared" si="459"/>
        <v>-7.0726359714270715E-3</v>
      </c>
      <c r="AW123" s="4">
        <f t="shared" si="460"/>
        <v>0.1150099753550046</v>
      </c>
      <c r="AX123" s="4">
        <f t="shared" si="461"/>
        <v>9.3366322767388776E-3</v>
      </c>
      <c r="AY123" s="4">
        <f t="shared" si="462"/>
        <v>-0.46266939101434912</v>
      </c>
      <c r="AZ123" s="4">
        <f t="shared" si="463"/>
        <v>-0.69017679871419124</v>
      </c>
      <c r="BA123" s="4">
        <f t="shared" si="464"/>
        <v>-0.97187067195186005</v>
      </c>
      <c r="BB123" s="4">
        <f t="shared" si="465"/>
        <v>-1.0049763320791367</v>
      </c>
      <c r="BC123" s="4">
        <f t="shared" si="466"/>
        <v>-0.80863196185420072</v>
      </c>
      <c r="BD123" s="4">
        <f t="shared" si="467"/>
        <v>-0.77368004745896735</v>
      </c>
      <c r="BE123" s="4">
        <f t="shared" si="468"/>
        <v>-0.712243690851735</v>
      </c>
      <c r="BF123" s="4">
        <f t="shared" si="469"/>
        <v>-0.68484683660098356</v>
      </c>
      <c r="BG123" s="4">
        <f t="shared" si="470"/>
        <v>-0.51589860608165083</v>
      </c>
      <c r="BH123" s="4">
        <f t="shared" si="471"/>
        <v>-0.38324664659184149</v>
      </c>
      <c r="BI123" s="4">
        <f t="shared" si="472"/>
        <v>-0.20662700092110828</v>
      </c>
      <c r="BJ123" s="4">
        <f t="shared" si="473"/>
        <v>-7.4497144276134764E-3</v>
      </c>
      <c r="BK123" s="4">
        <f t="shared" si="474"/>
        <v>0.18628449367874647</v>
      </c>
      <c r="BL123" s="4">
        <f t="shared" si="475"/>
        <v>0.33135509396636964</v>
      </c>
      <c r="BM123" s="4">
        <f t="shared" si="476"/>
        <v>0.10600271169727657</v>
      </c>
      <c r="BN123" s="4">
        <f t="shared" si="477"/>
        <v>0.47729776037204763</v>
      </c>
      <c r="BO123" s="4">
        <f t="shared" si="478"/>
        <v>0.48501096758469397</v>
      </c>
      <c r="BP123" s="4">
        <f t="shared" si="479"/>
        <v>0.42995169082125534</v>
      </c>
      <c r="BQ123" s="4">
        <f t="shared" si="480"/>
        <v>0.74621493869520428</v>
      </c>
      <c r="BR123" s="4">
        <f t="shared" si="481"/>
        <v>0.41520356837809619</v>
      </c>
      <c r="BS123" s="4">
        <f t="shared" si="482"/>
        <v>0.41452729756465151</v>
      </c>
      <c r="BT123" s="4">
        <f t="shared" si="483"/>
        <v>0.43014774639985059</v>
      </c>
      <c r="BU123" s="4">
        <f t="shared" si="484"/>
        <v>0.45041907548002103</v>
      </c>
      <c r="BV123" s="4">
        <f t="shared" si="485"/>
        <v>0.43634852472641728</v>
      </c>
      <c r="BW123" s="4">
        <f t="shared" si="486"/>
        <v>0.41569594810652793</v>
      </c>
      <c r="BX123" s="4">
        <f t="shared" si="487"/>
        <v>0.36284470246734385</v>
      </c>
      <c r="BY123" s="4">
        <f t="shared" si="488"/>
        <v>0.29725712741521421</v>
      </c>
      <c r="BZ123" s="4">
        <f t="shared" si="489"/>
        <v>-0.33800420826431571</v>
      </c>
      <c r="CA123" s="4">
        <f t="shared" si="490"/>
        <v>7.1175960319401904E-2</v>
      </c>
      <c r="CB123" s="4">
        <f t="shared" si="491"/>
        <v>-6.8996216336523419E-2</v>
      </c>
      <c r="CC123" s="4">
        <f t="shared" si="492"/>
        <v>-0.21312021312021343</v>
      </c>
      <c r="CD123" s="4">
        <f t="shared" si="493"/>
        <v>0.26912117237324207</v>
      </c>
      <c r="CE123" s="4">
        <f t="shared" si="494"/>
        <v>-0.26644003950662598</v>
      </c>
      <c r="CF123" s="4">
        <f t="shared" si="495"/>
        <v>-0.19260581575609559</v>
      </c>
      <c r="CG123" s="4">
        <f t="shared" si="496"/>
        <v>-0.10683253406770804</v>
      </c>
      <c r="CH123" s="4">
        <f t="shared" si="497"/>
        <v>-4.7811431713321211E-3</v>
      </c>
      <c r="CI123" s="4">
        <f t="shared" si="498"/>
        <v>0.11764705882352887</v>
      </c>
      <c r="CJ123" s="4">
        <f t="shared" si="499"/>
        <v>0.30840585253896946</v>
      </c>
      <c r="CK123" s="4">
        <f t="shared" si="500"/>
        <v>0.50329167064211511</v>
      </c>
      <c r="CL123" s="4">
        <f t="shared" si="501"/>
        <v>0.59292287259273391</v>
      </c>
      <c r="CM123" s="4">
        <f t="shared" si="502"/>
        <v>0.58397957253640953</v>
      </c>
      <c r="CN123" s="4">
        <f t="shared" si="503"/>
        <v>0.52621687652696791</v>
      </c>
      <c r="CO123" s="4">
        <f t="shared" si="504"/>
        <v>0.46725696796953375</v>
      </c>
      <c r="CP123" s="4">
        <f t="shared" si="505"/>
        <v>0.41119758392380062</v>
      </c>
      <c r="CQ123" s="4">
        <f t="shared" si="506"/>
        <v>0.34174613803773085</v>
      </c>
      <c r="CR123" s="4">
        <f t="shared" si="507"/>
        <v>0.21740622926059075</v>
      </c>
      <c r="CS123" s="4">
        <f t="shared" si="508"/>
        <v>3.1900107093217292E-2</v>
      </c>
      <c r="CT123" s="4">
        <f t="shared" si="509"/>
        <v>-0.12414789400027078</v>
      </c>
      <c r="CU123" s="4">
        <f t="shared" si="510"/>
        <v>-0.19278620906095206</v>
      </c>
      <c r="CV123" s="4">
        <f t="shared" si="511"/>
        <v>-0.17602887764878875</v>
      </c>
      <c r="CW123" s="4">
        <f t="shared" si="512"/>
        <v>-0.10849589265549264</v>
      </c>
      <c r="CX123" s="4">
        <f t="shared" si="513"/>
        <v>-6.3650929523057134E-2</v>
      </c>
      <c r="CY123" s="4">
        <f t="shared" si="514"/>
        <v>-3.0527692978630439E-2</v>
      </c>
      <c r="CZ123" s="4">
        <f t="shared" si="515"/>
        <v>-3.0438752880810629E-2</v>
      </c>
      <c r="DA123" s="4">
        <f t="shared" si="516"/>
        <v>-5.1604025113958965E-2</v>
      </c>
      <c r="DB123" s="4">
        <f t="shared" si="517"/>
        <v>-6.1935373641159357E-2</v>
      </c>
      <c r="DC123" s="4">
        <f t="shared" si="518"/>
        <v>-8.266915380702014E-2</v>
      </c>
      <c r="DD123" s="4">
        <f t="shared" si="519"/>
        <v>-0.13038906414300819</v>
      </c>
      <c r="DE123" s="4">
        <f t="shared" si="520"/>
        <v>-0.2354068580475813</v>
      </c>
      <c r="DF123" s="4">
        <f t="shared" si="521"/>
        <v>-0.34335829230960135</v>
      </c>
      <c r="DG123" s="4">
        <f t="shared" si="522"/>
        <v>-0.38568849499425573</v>
      </c>
      <c r="DH123" s="4">
        <f t="shared" si="523"/>
        <v>-0.43281246825025865</v>
      </c>
      <c r="DI123" s="4">
        <f t="shared" si="524"/>
        <v>-0.46240206768435438</v>
      </c>
      <c r="DJ123" s="4">
        <f t="shared" si="525"/>
        <v>-0.37159787084463197</v>
      </c>
      <c r="DK123" s="4">
        <f t="shared" si="526"/>
        <v>-0.26957407296471597</v>
      </c>
      <c r="DL123" s="4">
        <f t="shared" si="527"/>
        <v>-0.12874091386242553</v>
      </c>
      <c r="DM123" s="4">
        <f t="shared" si="528"/>
        <v>6.7096876048388113E-2</v>
      </c>
      <c r="DN123" s="4">
        <f t="shared" si="529"/>
        <v>0.22378830411652767</v>
      </c>
      <c r="DO123" s="4">
        <f t="shared" si="530"/>
        <v>0.26890625304468219</v>
      </c>
      <c r="DP123" s="4">
        <f t="shared" si="531"/>
        <v>0.29697781401036599</v>
      </c>
      <c r="DQ123" s="4">
        <f t="shared" si="532"/>
        <v>0.25692539504694212</v>
      </c>
      <c r="DR123" s="4">
        <f t="shared" si="533"/>
        <v>0.14381867341655527</v>
      </c>
      <c r="DS123" s="4">
        <f t="shared" si="534"/>
        <v>8.6014106313435659E-2</v>
      </c>
      <c r="DT123" s="4">
        <f t="shared" si="535"/>
        <v>-0.25976488433826322</v>
      </c>
      <c r="DU123" s="4">
        <f t="shared" si="536"/>
        <v>-0.65076737887451097</v>
      </c>
      <c r="DV123" s="4">
        <f t="shared" si="537"/>
        <v>-0.89354288818537664</v>
      </c>
      <c r="DW123" s="4">
        <f t="shared" si="538"/>
        <v>-1.043400213167786</v>
      </c>
      <c r="DX123" s="4">
        <f t="shared" si="539"/>
        <v>-0.93981793661497015</v>
      </c>
      <c r="DY123" s="4">
        <f t="shared" si="540"/>
        <v>-0.54897959183673495</v>
      </c>
      <c r="DZ123" s="4">
        <f t="shared" si="541"/>
        <v>-0.19620137947774052</v>
      </c>
      <c r="EA123" s="4">
        <f t="shared" si="542"/>
        <v>2.4310690626202999E-2</v>
      </c>
      <c r="EB123" s="4">
        <f t="shared" si="543"/>
        <v>0.17776534973834582</v>
      </c>
      <c r="EC123" s="4">
        <f t="shared" si="544"/>
        <v>0.35006062502444468</v>
      </c>
      <c r="ED123" s="4">
        <f t="shared" si="545"/>
        <v>0.36461331798119351</v>
      </c>
      <c r="EE123" s="4">
        <f t="shared" si="546"/>
        <v>0.34053299152493677</v>
      </c>
      <c r="EF123" s="4">
        <f t="shared" si="547"/>
        <v>0.35087719298245579</v>
      </c>
      <c r="EG123" s="4">
        <f t="shared" si="548"/>
        <v>0.34654578150756815</v>
      </c>
      <c r="EH123" s="4">
        <f t="shared" si="549"/>
        <v>0.35646610757771918</v>
      </c>
      <c r="EI123" s="4">
        <f t="shared" si="550"/>
        <v>0.37851815762845242</v>
      </c>
      <c r="EJ123" s="4">
        <f t="shared" si="551"/>
        <v>0.34791717326649457</v>
      </c>
      <c r="EK123" s="4">
        <f t="shared" si="552"/>
        <v>0.25880014252761485</v>
      </c>
      <c r="EL123" s="4">
        <f t="shared" si="553"/>
        <v>-0.47053089382123614</v>
      </c>
      <c r="EM123" s="10">
        <f t="shared" si="554"/>
        <v>-0.12524954788671938</v>
      </c>
      <c r="EN123" s="10">
        <f t="shared" si="555"/>
        <v>-0.16132587355490005</v>
      </c>
      <c r="EO123" s="10">
        <f t="shared" si="556"/>
        <v>-0.18366175028221421</v>
      </c>
      <c r="EP123" s="10">
        <f t="shared" si="557"/>
        <v>0.45676375223613608</v>
      </c>
      <c r="EQ123" s="10">
        <f t="shared" si="558"/>
        <v>9.2483140949439546E-2</v>
      </c>
      <c r="ER123" s="10">
        <f t="shared" si="559"/>
        <v>0.12143205849393587</v>
      </c>
      <c r="ES123" s="10">
        <f t="shared" si="560"/>
        <v>0.13964738497787013</v>
      </c>
      <c r="ET123" s="10">
        <f t="shared" si="561"/>
        <v>0.1504255044896072</v>
      </c>
      <c r="EU123" s="10">
        <f t="shared" si="562"/>
        <v>0.14693055243373748</v>
      </c>
      <c r="EV123" s="10">
        <f t="shared" si="563"/>
        <v>0.13351671814019986</v>
      </c>
      <c r="EW123" s="10">
        <f t="shared" si="564"/>
        <v>0.12320533579012138</v>
      </c>
      <c r="EX123" s="10">
        <f t="shared" si="565"/>
        <v>0.11334858272223615</v>
      </c>
      <c r="EY123" s="10">
        <f t="shared" si="566"/>
        <v>9.9064746021383099E-2</v>
      </c>
      <c r="EZ123" s="10">
        <f t="shared" si="567"/>
        <v>8.5119034510096767E-2</v>
      </c>
      <c r="FA123" s="10">
        <f t="shared" si="568"/>
        <v>7.3007852667172607E-2</v>
      </c>
      <c r="FB123" s="10">
        <f t="shared" si="569"/>
        <v>6.9813009599803855E-2</v>
      </c>
      <c r="FC123" s="10">
        <f t="shared" si="570"/>
        <v>6.1173435870326677E-2</v>
      </c>
      <c r="FD123" s="10">
        <f t="shared" si="571"/>
        <v>5.4903228417689229E-2</v>
      </c>
      <c r="FE123" s="10">
        <f t="shared" si="572"/>
        <v>4.8261663021674034E-2</v>
      </c>
      <c r="FF123" s="10">
        <f t="shared" si="573"/>
        <v>4.3360056677540733E-2</v>
      </c>
      <c r="FG123" s="10">
        <f t="shared" si="574"/>
        <v>3.5142367059466113E-2</v>
      </c>
      <c r="FH123" s="10">
        <f t="shared" si="575"/>
        <v>1.9878112984452176E-2</v>
      </c>
      <c r="FI123" s="10">
        <f t="shared" si="576"/>
        <v>7.8452489971755288E-3</v>
      </c>
      <c r="FJ123" s="10">
        <f t="shared" si="577"/>
        <v>-3.6474522182156576E-3</v>
      </c>
    </row>
    <row r="124" spans="2:166" x14ac:dyDescent="0.2">
      <c r="B124" t="str">
        <f t="shared" si="578"/>
        <v xml:space="preserve"> Services providing</v>
      </c>
      <c r="C124" s="4"/>
      <c r="D124" s="4"/>
      <c r="E124" s="4"/>
      <c r="F124" s="4"/>
      <c r="G124" s="4">
        <f t="shared" si="418"/>
        <v>1.5482695810564817</v>
      </c>
      <c r="H124" s="4">
        <f t="shared" si="419"/>
        <v>1.145968057268334</v>
      </c>
      <c r="I124" s="4">
        <f t="shared" si="420"/>
        <v>0.58021899547727396</v>
      </c>
      <c r="J124" s="4">
        <f t="shared" si="421"/>
        <v>0.84547580500088804</v>
      </c>
      <c r="K124" s="4">
        <f t="shared" si="422"/>
        <v>1.6959855660802823</v>
      </c>
      <c r="L124" s="4">
        <f t="shared" si="423"/>
        <v>1.4142745850062954</v>
      </c>
      <c r="M124" s="4">
        <f t="shared" si="424"/>
        <v>1.1527120007148635</v>
      </c>
      <c r="N124" s="4">
        <f t="shared" si="425"/>
        <v>1.6578704117840009</v>
      </c>
      <c r="O124" s="4">
        <f t="shared" si="426"/>
        <v>1.5268530847758421</v>
      </c>
      <c r="P124" s="4">
        <f t="shared" si="427"/>
        <v>2.0699226362723695</v>
      </c>
      <c r="Q124" s="4">
        <f t="shared" si="428"/>
        <v>3.3003397843108195</v>
      </c>
      <c r="R124" s="4">
        <f t="shared" si="429"/>
        <v>2.0053673066147768</v>
      </c>
      <c r="S124" s="4">
        <f t="shared" si="430"/>
        <v>2.1424997792754592</v>
      </c>
      <c r="T124" s="4">
        <f t="shared" si="431"/>
        <v>2.001934519447778</v>
      </c>
      <c r="U124" s="4">
        <f t="shared" si="432"/>
        <v>1.1466697475593579</v>
      </c>
      <c r="V124" s="4">
        <f t="shared" si="433"/>
        <v>2.7840459514110552</v>
      </c>
      <c r="W124" s="4">
        <f t="shared" si="434"/>
        <v>2.5230428188075971</v>
      </c>
      <c r="X124" s="4">
        <f t="shared" si="435"/>
        <v>2.2031930333817349</v>
      </c>
      <c r="Y124" s="4">
        <f t="shared" si="436"/>
        <v>2.3983587135550608</v>
      </c>
      <c r="Z124" s="4">
        <f t="shared" si="437"/>
        <v>2.2223495045535304</v>
      </c>
      <c r="AA124" s="4">
        <f t="shared" si="438"/>
        <v>2.585594544679628</v>
      </c>
      <c r="AB124" s="4">
        <f t="shared" si="439"/>
        <v>2.7653171313383602</v>
      </c>
      <c r="AC124" s="4">
        <f t="shared" si="440"/>
        <v>2.8755802105739772</v>
      </c>
      <c r="AD124" s="4">
        <f t="shared" si="441"/>
        <v>3.2046530193305554</v>
      </c>
      <c r="AE124" s="4">
        <f t="shared" si="442"/>
        <v>2.7467022875271323</v>
      </c>
      <c r="AF124" s="4">
        <f t="shared" si="443"/>
        <v>3.8534794490297095</v>
      </c>
      <c r="AG124" s="4">
        <f t="shared" si="444"/>
        <v>3.639982549896394</v>
      </c>
      <c r="AH124" s="4">
        <f t="shared" si="445"/>
        <v>3.5171026156941685</v>
      </c>
      <c r="AI124" s="4">
        <f t="shared" si="446"/>
        <v>3.8056594266316619</v>
      </c>
      <c r="AJ124" s="4">
        <f t="shared" si="447"/>
        <v>3.4004939555439884</v>
      </c>
      <c r="AK124" s="4">
        <f t="shared" si="448"/>
        <v>3.5682151212113431</v>
      </c>
      <c r="AL124" s="4">
        <f t="shared" si="449"/>
        <v>3.5271180432470777</v>
      </c>
      <c r="AM124" s="4">
        <f t="shared" si="450"/>
        <v>3.4805755757012697</v>
      </c>
      <c r="AN124" s="4">
        <f t="shared" si="451"/>
        <v>2.9814525914370154</v>
      </c>
      <c r="AO124" s="4">
        <f t="shared" si="452"/>
        <v>3.2968381775333859</v>
      </c>
      <c r="AP124" s="4">
        <f t="shared" si="453"/>
        <v>3.304758657639673</v>
      </c>
      <c r="AQ124" s="4">
        <f t="shared" si="454"/>
        <v>3.3771972419151175</v>
      </c>
      <c r="AR124" s="4">
        <f t="shared" si="455"/>
        <v>3.2035008824738189</v>
      </c>
      <c r="AS124" s="4">
        <f t="shared" si="456"/>
        <v>2.6735403428845523</v>
      </c>
      <c r="AT124" s="4">
        <f t="shared" si="457"/>
        <v>2.3713156516356309</v>
      </c>
      <c r="AU124" s="4">
        <f t="shared" si="458"/>
        <v>1.143372236455106</v>
      </c>
      <c r="AV124" s="4">
        <f t="shared" si="459"/>
        <v>0.29705071079992529</v>
      </c>
      <c r="AW124" s="4">
        <f t="shared" si="460"/>
        <v>-1.0749911982161855</v>
      </c>
      <c r="AX124" s="4">
        <f t="shared" si="461"/>
        <v>-2.5792446664488229</v>
      </c>
      <c r="AY124" s="4">
        <f t="shared" si="462"/>
        <v>-2.7337419854858305</v>
      </c>
      <c r="AZ124" s="4">
        <f t="shared" si="463"/>
        <v>-2.5219816583152057</v>
      </c>
      <c r="BA124" s="4">
        <f t="shared" si="464"/>
        <v>-1.1366349873441695</v>
      </c>
      <c r="BB124" s="4">
        <f t="shared" si="465"/>
        <v>-0.11894647408667054</v>
      </c>
      <c r="BC124" s="4">
        <f t="shared" si="466"/>
        <v>0.57267856265054562</v>
      </c>
      <c r="BD124" s="4">
        <f t="shared" si="467"/>
        <v>0.65997627051611896</v>
      </c>
      <c r="BE124" s="4">
        <f t="shared" si="468"/>
        <v>0.18976735015770091</v>
      </c>
      <c r="BF124" s="4">
        <f t="shared" si="469"/>
        <v>0.47469528024329394</v>
      </c>
      <c r="BG124" s="4">
        <f t="shared" si="470"/>
        <v>0.35964085520116434</v>
      </c>
      <c r="BH124" s="4">
        <f t="shared" si="471"/>
        <v>0.88096956424357464</v>
      </c>
      <c r="BI124" s="4">
        <f t="shared" si="472"/>
        <v>0.98085588389054834</v>
      </c>
      <c r="BJ124" s="4">
        <f t="shared" si="473"/>
        <v>1.0951080208592117</v>
      </c>
      <c r="BK124" s="4">
        <f t="shared" si="474"/>
        <v>1.3511835274831545</v>
      </c>
      <c r="BL124" s="4">
        <f t="shared" si="475"/>
        <v>1.4861523244312589</v>
      </c>
      <c r="BM124" s="4">
        <f t="shared" si="476"/>
        <v>1.9105139898927814</v>
      </c>
      <c r="BN124" s="4">
        <f t="shared" si="477"/>
        <v>1.9459062538244967</v>
      </c>
      <c r="BO124" s="4">
        <f t="shared" si="478"/>
        <v>2.0960272970997096</v>
      </c>
      <c r="BP124" s="4">
        <f t="shared" si="479"/>
        <v>2.0169082125603848</v>
      </c>
      <c r="BQ124" s="4">
        <f t="shared" si="480"/>
        <v>1.9099263382681042</v>
      </c>
      <c r="BR124" s="4">
        <f t="shared" si="481"/>
        <v>1.7913068235740701</v>
      </c>
      <c r="BS124" s="4">
        <f t="shared" si="482"/>
        <v>2.1291629374911509</v>
      </c>
      <c r="BT124" s="4">
        <f t="shared" si="483"/>
        <v>2.0642416308210296</v>
      </c>
      <c r="BU124" s="4">
        <f t="shared" si="484"/>
        <v>2.0268858396600851</v>
      </c>
      <c r="BV124" s="4">
        <f t="shared" si="485"/>
        <v>2.1748164565729153</v>
      </c>
      <c r="BW124" s="4">
        <f t="shared" si="486"/>
        <v>2.0716276095199007</v>
      </c>
      <c r="BX124" s="4">
        <f t="shared" si="487"/>
        <v>1.7099056603773461</v>
      </c>
      <c r="BY124" s="4">
        <f t="shared" si="488"/>
        <v>1.6078908255641262</v>
      </c>
      <c r="BZ124" s="4">
        <f t="shared" si="489"/>
        <v>0.28428168509648322</v>
      </c>
      <c r="CA124" s="4">
        <f t="shared" si="490"/>
        <v>-1.4524344402678122</v>
      </c>
      <c r="CB124" s="4">
        <f t="shared" si="491"/>
        <v>-2.87780992655241</v>
      </c>
      <c r="CC124" s="4">
        <f t="shared" si="492"/>
        <v>-3.7407037407037422</v>
      </c>
      <c r="CD124" s="4">
        <f t="shared" si="493"/>
        <v>-3.2882536523587684</v>
      </c>
      <c r="CE124" s="4">
        <f t="shared" si="494"/>
        <v>-2.4140386338057267</v>
      </c>
      <c r="CF124" s="4">
        <f t="shared" si="495"/>
        <v>-0.52379386480011592</v>
      </c>
      <c r="CG124" s="4">
        <f t="shared" si="496"/>
        <v>0.21366506813543296</v>
      </c>
      <c r="CH124" s="4">
        <f t="shared" si="497"/>
        <v>1.0279457818364408</v>
      </c>
      <c r="CI124" s="4">
        <f t="shared" si="498"/>
        <v>1.5462184873949669</v>
      </c>
      <c r="CJ124" s="4">
        <f t="shared" si="499"/>
        <v>1.4559625131490992</v>
      </c>
      <c r="CK124" s="4">
        <f t="shared" si="500"/>
        <v>1.5361129663199709</v>
      </c>
      <c r="CL124" s="4">
        <f t="shared" si="501"/>
        <v>1.4016696708092407</v>
      </c>
      <c r="CM124" s="4">
        <f t="shared" si="502"/>
        <v>1.6029884622659332</v>
      </c>
      <c r="CN124" s="4">
        <f t="shared" si="503"/>
        <v>1.8182672429994171</v>
      </c>
      <c r="CO124" s="4">
        <f t="shared" si="504"/>
        <v>1.7265144966474484</v>
      </c>
      <c r="CP124" s="4">
        <f t="shared" si="505"/>
        <v>2.0768962713439336</v>
      </c>
      <c r="CQ124" s="4">
        <f t="shared" si="506"/>
        <v>2.1428406493176748</v>
      </c>
      <c r="CR124" s="4">
        <f t="shared" si="507"/>
        <v>2.0230221754354001</v>
      </c>
      <c r="CS124" s="4">
        <f t="shared" si="508"/>
        <v>2.3287078178048009</v>
      </c>
      <c r="CT124" s="4">
        <f t="shared" si="509"/>
        <v>2.4468421290235196</v>
      </c>
      <c r="CU124" s="4">
        <f t="shared" si="510"/>
        <v>2.5263960187406163</v>
      </c>
      <c r="CV124" s="4">
        <f t="shared" si="511"/>
        <v>2.2059315047126953</v>
      </c>
      <c r="CW124" s="4">
        <f t="shared" si="512"/>
        <v>2.5751167991497663</v>
      </c>
      <c r="CX124" s="4">
        <f t="shared" si="513"/>
        <v>2.2058339369197428</v>
      </c>
      <c r="CY124" s="4">
        <f t="shared" si="514"/>
        <v>2.1565634539904184</v>
      </c>
      <c r="CZ124" s="4">
        <f t="shared" si="515"/>
        <v>2.6829586467799915</v>
      </c>
      <c r="DA124" s="4">
        <f t="shared" si="516"/>
        <v>2.6490066225165565</v>
      </c>
      <c r="DB124" s="4">
        <f t="shared" si="517"/>
        <v>2.8404843773359363</v>
      </c>
      <c r="DC124" s="4">
        <f t="shared" si="518"/>
        <v>2.9888078684076649</v>
      </c>
      <c r="DD124" s="4">
        <f t="shared" si="519"/>
        <v>3.1608832807571177</v>
      </c>
      <c r="DE124" s="4">
        <f t="shared" si="520"/>
        <v>2.9644598141744076</v>
      </c>
      <c r="DF124" s="4">
        <f t="shared" si="521"/>
        <v>2.9185454846316086</v>
      </c>
      <c r="DG124" s="4">
        <f t="shared" si="522"/>
        <v>2.8085507959953793</v>
      </c>
      <c r="DH124" s="4">
        <f t="shared" si="523"/>
        <v>2.7411456322516292</v>
      </c>
      <c r="DI124" s="4">
        <f t="shared" si="524"/>
        <v>2.5846054438252213</v>
      </c>
      <c r="DJ124" s="4">
        <f t="shared" si="525"/>
        <v>2.4666064075524785</v>
      </c>
      <c r="DK124" s="4">
        <f t="shared" si="526"/>
        <v>2.4461351065316976</v>
      </c>
      <c r="DL124" s="4">
        <f t="shared" si="527"/>
        <v>1.8875398601675428</v>
      </c>
      <c r="DM124" s="4">
        <f t="shared" si="528"/>
        <v>1.7425453397272612</v>
      </c>
      <c r="DN124" s="4">
        <f t="shared" si="529"/>
        <v>1.7588975481439235</v>
      </c>
      <c r="DO124" s="4">
        <f t="shared" si="530"/>
        <v>1.4633956234532821</v>
      </c>
      <c r="DP124" s="4">
        <f t="shared" si="531"/>
        <v>1.8595081426269982</v>
      </c>
      <c r="DQ124" s="4">
        <f t="shared" si="532"/>
        <v>2.3065332457597538</v>
      </c>
      <c r="DR124" s="4">
        <f t="shared" si="533"/>
        <v>2.1860438359316641</v>
      </c>
      <c r="DS124" s="4">
        <f t="shared" si="534"/>
        <v>2.0891870711241141</v>
      </c>
      <c r="DT124" s="4">
        <f t="shared" si="535"/>
        <v>-8.570345089116401</v>
      </c>
      <c r="DU124" s="4">
        <f t="shared" si="536"/>
        <v>-6.4719380078242619</v>
      </c>
      <c r="DV124" s="4">
        <f t="shared" si="537"/>
        <v>-5.9307270104715055</v>
      </c>
      <c r="DW124" s="4">
        <f t="shared" si="538"/>
        <v>-6.1332485648572437</v>
      </c>
      <c r="DX124" s="4">
        <f t="shared" si="539"/>
        <v>5.6852663519891804</v>
      </c>
      <c r="DY124" s="4">
        <f t="shared" si="540"/>
        <v>4.6244897959183815</v>
      </c>
      <c r="DZ124" s="4">
        <f t="shared" si="541"/>
        <v>5.3844131151520154</v>
      </c>
      <c r="EA124" s="4">
        <f t="shared" si="542"/>
        <v>5.7677113510666089</v>
      </c>
      <c r="EB124" s="4">
        <f t="shared" si="543"/>
        <v>5.0333559701194464</v>
      </c>
      <c r="EC124" s="4">
        <f t="shared" si="544"/>
        <v>3.9034693159150669</v>
      </c>
      <c r="ED124" s="4">
        <f t="shared" si="545"/>
        <v>1.8883131836499876</v>
      </c>
      <c r="EE124" s="4">
        <f t="shared" si="546"/>
        <v>1.6777945706032202</v>
      </c>
      <c r="EF124" s="4">
        <f t="shared" si="547"/>
        <v>1.1266002844950362</v>
      </c>
      <c r="EG124" s="4">
        <f t="shared" si="548"/>
        <v>-0.13674509216246017</v>
      </c>
      <c r="EH124" s="4">
        <f t="shared" si="549"/>
        <v>0.15009099266428672</v>
      </c>
      <c r="EI124" s="4">
        <f t="shared" si="550"/>
        <v>0.54903871378782065</v>
      </c>
      <c r="EJ124" s="4">
        <f t="shared" si="551"/>
        <v>0.80058360300028408</v>
      </c>
      <c r="EK124" s="4">
        <f t="shared" si="552"/>
        <v>1.3465108864842541</v>
      </c>
      <c r="EL124" s="4">
        <f t="shared" si="553"/>
        <v>1.4415866826634665</v>
      </c>
      <c r="EM124" s="10">
        <f t="shared" si="554"/>
        <v>1.1768741726792891</v>
      </c>
      <c r="EN124" s="10">
        <f t="shared" si="555"/>
        <v>0.88327859117818375</v>
      </c>
      <c r="EO124" s="10">
        <f t="shared" si="556"/>
        <v>0.68417935858762802</v>
      </c>
      <c r="EP124" s="10">
        <f t="shared" si="557"/>
        <v>0.72389311270125667</v>
      </c>
      <c r="EQ124" s="10">
        <f t="shared" si="558"/>
        <v>0.62842319272089586</v>
      </c>
      <c r="ER124" s="10">
        <f t="shared" si="559"/>
        <v>0.5410578171287983</v>
      </c>
      <c r="ES124" s="10">
        <f t="shared" si="560"/>
        <v>0.40717465232503897</v>
      </c>
      <c r="ET124" s="10">
        <f t="shared" si="561"/>
        <v>0.25304004881558662</v>
      </c>
      <c r="EU124" s="10">
        <f t="shared" si="562"/>
        <v>0.13022350617124862</v>
      </c>
      <c r="EV124" s="10">
        <f t="shared" si="563"/>
        <v>9.9030002504704243E-2</v>
      </c>
      <c r="EW124" s="10">
        <f t="shared" si="564"/>
        <v>0.15976476624196337</v>
      </c>
      <c r="EX124" s="10">
        <f t="shared" si="565"/>
        <v>0.23458618753882332</v>
      </c>
      <c r="EY124" s="10">
        <f t="shared" si="566"/>
        <v>0.34181535689787512</v>
      </c>
      <c r="EZ124" s="10">
        <f t="shared" si="567"/>
        <v>0.52442354703020477</v>
      </c>
      <c r="FA124" s="10">
        <f t="shared" si="568"/>
        <v>0.74840490119107894</v>
      </c>
      <c r="FB124" s="10">
        <f t="shared" si="569"/>
        <v>0.95393621633323589</v>
      </c>
      <c r="FC124" s="10">
        <f t="shared" si="570"/>
        <v>1.0817053282459803</v>
      </c>
      <c r="FD124" s="10">
        <f t="shared" si="571"/>
        <v>1.1686646692110612</v>
      </c>
      <c r="FE124" s="10">
        <f t="shared" si="572"/>
        <v>1.2191232061975168</v>
      </c>
      <c r="FF124" s="10">
        <f t="shared" si="573"/>
        <v>1.2222724477178057</v>
      </c>
      <c r="FG124" s="10">
        <f t="shared" si="574"/>
        <v>1.2221454576169035</v>
      </c>
      <c r="FH124" s="10">
        <f t="shared" si="575"/>
        <v>1.2048992150381281</v>
      </c>
      <c r="FI124" s="10">
        <f t="shared" si="576"/>
        <v>1.145240828399817</v>
      </c>
      <c r="FJ124" s="10">
        <f t="shared" si="577"/>
        <v>1.0757628085167921</v>
      </c>
    </row>
    <row r="125" spans="2:166" x14ac:dyDescent="0.2">
      <c r="B125" t="str">
        <f t="shared" si="578"/>
        <v xml:space="preserve">   Wholesale and retail trade</v>
      </c>
      <c r="C125" s="4"/>
      <c r="D125" s="4"/>
      <c r="E125" s="4"/>
      <c r="F125" s="4"/>
      <c r="G125" s="4">
        <f t="shared" si="418"/>
        <v>-7.8931390406800292E-2</v>
      </c>
      <c r="H125" s="4">
        <f t="shared" si="419"/>
        <v>-9.3241495473275759E-2</v>
      </c>
      <c r="I125" s="4">
        <f t="shared" si="420"/>
        <v>-0.19935729588193088</v>
      </c>
      <c r="J125" s="4">
        <f t="shared" si="421"/>
        <v>-0.42873418480541969</v>
      </c>
      <c r="K125" s="4">
        <f t="shared" si="422"/>
        <v>6.3148398737032388E-2</v>
      </c>
      <c r="L125" s="4">
        <f t="shared" si="423"/>
        <v>5.6930544735425734E-2</v>
      </c>
      <c r="M125" s="4">
        <f t="shared" si="424"/>
        <v>2.3828671849400188E-2</v>
      </c>
      <c r="N125" s="4">
        <f t="shared" si="425"/>
        <v>0.10734412738169784</v>
      </c>
      <c r="O125" s="4">
        <f t="shared" si="426"/>
        <v>2.6631158455392351E-2</v>
      </c>
      <c r="P125" s="4">
        <f t="shared" si="427"/>
        <v>5.3150652571902234E-2</v>
      </c>
      <c r="Q125" s="4">
        <f t="shared" si="428"/>
        <v>0.4491062195302099</v>
      </c>
      <c r="R125" s="4">
        <f t="shared" si="429"/>
        <v>0.15335161756465901</v>
      </c>
      <c r="S125" s="4">
        <f t="shared" si="430"/>
        <v>0.13832072750816785</v>
      </c>
      <c r="T125" s="4">
        <f t="shared" si="431"/>
        <v>0.17586540434387465</v>
      </c>
      <c r="U125" s="4">
        <f t="shared" si="432"/>
        <v>2.5995032060541799E-2</v>
      </c>
      <c r="V125" s="4">
        <f t="shared" si="433"/>
        <v>0.35166896228350342</v>
      </c>
      <c r="W125" s="4">
        <f t="shared" si="434"/>
        <v>0.40543693851359436</v>
      </c>
      <c r="X125" s="4">
        <f t="shared" si="435"/>
        <v>0.42089985486211856</v>
      </c>
      <c r="Y125" s="4">
        <f t="shared" si="436"/>
        <v>0.42476955529227856</v>
      </c>
      <c r="Z125" s="4">
        <f t="shared" si="437"/>
        <v>0.50976573686923676</v>
      </c>
      <c r="AA125" s="4">
        <f t="shared" si="438"/>
        <v>0.64781929251314174</v>
      </c>
      <c r="AB125" s="4">
        <f t="shared" si="439"/>
        <v>0.68139231162341884</v>
      </c>
      <c r="AC125" s="4">
        <f t="shared" si="440"/>
        <v>0.5971923468810123</v>
      </c>
      <c r="AD125" s="4">
        <f t="shared" si="441"/>
        <v>0.59018076067742453</v>
      </c>
      <c r="AE125" s="4">
        <f t="shared" si="442"/>
        <v>0.2532420548783908</v>
      </c>
      <c r="AF125" s="4">
        <f t="shared" si="443"/>
        <v>0.54103293123912932</v>
      </c>
      <c r="AG125" s="4">
        <f t="shared" si="444"/>
        <v>0.59439415421529296</v>
      </c>
      <c r="AH125" s="4">
        <f t="shared" si="445"/>
        <v>0.72971160295104009</v>
      </c>
      <c r="AI125" s="4">
        <f t="shared" si="446"/>
        <v>0.75317580290131736</v>
      </c>
      <c r="AJ125" s="4">
        <f t="shared" si="447"/>
        <v>0.53815156635902617</v>
      </c>
      <c r="AK125" s="4">
        <f t="shared" si="448"/>
        <v>0.54500115684207839</v>
      </c>
      <c r="AL125" s="4">
        <f t="shared" si="449"/>
        <v>0.57730288145034736</v>
      </c>
      <c r="AM125" s="4">
        <f t="shared" si="450"/>
        <v>0.68305667863690345</v>
      </c>
      <c r="AN125" s="4">
        <f t="shared" si="451"/>
        <v>0.57202288091523945</v>
      </c>
      <c r="AO125" s="4">
        <f t="shared" si="452"/>
        <v>0.65053024351924826</v>
      </c>
      <c r="AP125" s="4">
        <f t="shared" si="453"/>
        <v>0.58691734450343302</v>
      </c>
      <c r="AQ125" s="4">
        <f t="shared" si="454"/>
        <v>0.5972613382538583</v>
      </c>
      <c r="AR125" s="4">
        <f t="shared" si="455"/>
        <v>0.59476318270834772</v>
      </c>
      <c r="AS125" s="4">
        <f t="shared" si="456"/>
        <v>0.36926028054189608</v>
      </c>
      <c r="AT125" s="4">
        <f t="shared" si="457"/>
        <v>0.27855816389695737</v>
      </c>
      <c r="AU125" s="4">
        <f t="shared" si="458"/>
        <v>5.4559256096405412E-2</v>
      </c>
      <c r="AV125" s="4">
        <f t="shared" si="459"/>
        <v>-0.18624608058089834</v>
      </c>
      <c r="AW125" s="4">
        <f t="shared" si="460"/>
        <v>-0.45534561671165141</v>
      </c>
      <c r="AX125" s="4">
        <f t="shared" si="461"/>
        <v>-0.9780122309882805</v>
      </c>
      <c r="AY125" s="4">
        <f t="shared" si="462"/>
        <v>-1.1531506141525205</v>
      </c>
      <c r="AZ125" s="4">
        <f t="shared" si="463"/>
        <v>-1.2219911127919079</v>
      </c>
      <c r="BA125" s="4">
        <f t="shared" si="464"/>
        <v>-0.51339605520798226</v>
      </c>
      <c r="BB125" s="4">
        <f t="shared" si="465"/>
        <v>-0.20148076222843031</v>
      </c>
      <c r="BC125" s="4">
        <f t="shared" si="466"/>
        <v>0.13272378705205909</v>
      </c>
      <c r="BD125" s="4">
        <f t="shared" si="467"/>
        <v>0.28178762111924149</v>
      </c>
      <c r="BE125" s="4">
        <f t="shared" si="468"/>
        <v>-0.14787066246056824</v>
      </c>
      <c r="BF125" s="4">
        <f t="shared" si="469"/>
        <v>-3.2140826266470912E-2</v>
      </c>
      <c r="BG125" s="4">
        <f t="shared" si="470"/>
        <v>-7.6888734560241159E-2</v>
      </c>
      <c r="BH125" s="4">
        <f t="shared" si="471"/>
        <v>0.10701042729512406</v>
      </c>
      <c r="BI125" s="4">
        <f t="shared" si="472"/>
        <v>6.2237048470208244E-2</v>
      </c>
      <c r="BJ125" s="4">
        <f t="shared" si="473"/>
        <v>5.4631239135832919E-2</v>
      </c>
      <c r="BK125" s="4">
        <f t="shared" si="474"/>
        <v>0.1415762151958426</v>
      </c>
      <c r="BL125" s="4">
        <f t="shared" si="475"/>
        <v>0.17556874381800489</v>
      </c>
      <c r="BM125" s="4">
        <f t="shared" si="476"/>
        <v>0.29335634167385577</v>
      </c>
      <c r="BN125" s="4">
        <f t="shared" si="477"/>
        <v>0.37449516583037479</v>
      </c>
      <c r="BO125" s="4">
        <f t="shared" si="478"/>
        <v>0.33877650499634632</v>
      </c>
      <c r="BP125" s="4">
        <f t="shared" si="479"/>
        <v>0.24154589371980226</v>
      </c>
      <c r="BQ125" s="4">
        <f t="shared" si="480"/>
        <v>0.15596132159224596</v>
      </c>
      <c r="BR125" s="4">
        <f t="shared" si="481"/>
        <v>4.9824428205368358E-2</v>
      </c>
      <c r="BS125" s="4">
        <f t="shared" si="482"/>
        <v>0.19784257383767306</v>
      </c>
      <c r="BT125" s="4">
        <f t="shared" si="483"/>
        <v>0.22676267065644562</v>
      </c>
      <c r="BU125" s="4">
        <f t="shared" si="484"/>
        <v>0.27396624178681833</v>
      </c>
      <c r="BV125" s="4">
        <f t="shared" si="485"/>
        <v>0.36708685413492448</v>
      </c>
      <c r="BW125" s="4">
        <f t="shared" si="486"/>
        <v>0.3403225069663362</v>
      </c>
      <c r="BX125" s="4">
        <f t="shared" si="487"/>
        <v>0.17461901306240846</v>
      </c>
      <c r="BY125" s="4">
        <f t="shared" si="488"/>
        <v>0.1058415529432933</v>
      </c>
      <c r="BZ125" s="4">
        <f t="shared" si="489"/>
        <v>-0.24846666965124997</v>
      </c>
      <c r="CA125" s="4">
        <f t="shared" si="490"/>
        <v>-0.78515981227340292</v>
      </c>
      <c r="CB125" s="4">
        <f t="shared" si="491"/>
        <v>-0.99042955708880498</v>
      </c>
      <c r="CC125" s="4">
        <f t="shared" si="492"/>
        <v>-1.0944610944610944</v>
      </c>
      <c r="CD125" s="4">
        <f t="shared" si="493"/>
        <v>-1.0063774933285075</v>
      </c>
      <c r="CE125" s="4">
        <f t="shared" si="494"/>
        <v>-0.78324184027379073</v>
      </c>
      <c r="CF125" s="4">
        <f t="shared" si="495"/>
        <v>-0.39930473998214738</v>
      </c>
      <c r="CG125" s="4">
        <f t="shared" si="496"/>
        <v>-0.32287165851573829</v>
      </c>
      <c r="CH125" s="4">
        <f t="shared" si="497"/>
        <v>-6.6936004398654145E-2</v>
      </c>
      <c r="CI125" s="4">
        <f t="shared" si="498"/>
        <v>0.1560624249699839</v>
      </c>
      <c r="CJ125" s="4">
        <f t="shared" si="499"/>
        <v>0.16735201300564406</v>
      </c>
      <c r="CK125" s="4">
        <f t="shared" si="500"/>
        <v>0.21228890373055784</v>
      </c>
      <c r="CL125" s="4">
        <f t="shared" si="501"/>
        <v>0.13281472346077416</v>
      </c>
      <c r="CM125" s="4">
        <f t="shared" si="502"/>
        <v>0.14422167580858958</v>
      </c>
      <c r="CN125" s="4">
        <f t="shared" si="503"/>
        <v>0.19733132869761191</v>
      </c>
      <c r="CO125" s="4">
        <f t="shared" si="504"/>
        <v>0.27100904142232762</v>
      </c>
      <c r="CP125" s="4">
        <f t="shared" si="505"/>
        <v>0.35311882913230519</v>
      </c>
      <c r="CQ125" s="4">
        <f t="shared" si="506"/>
        <v>0.38561895305608962</v>
      </c>
      <c r="CR125" s="4">
        <f t="shared" si="507"/>
        <v>0.34784996681694169</v>
      </c>
      <c r="CS125" s="4">
        <f t="shared" si="508"/>
        <v>0.37368696880625407</v>
      </c>
      <c r="CT125" s="4">
        <f t="shared" si="509"/>
        <v>0.44918965283734008</v>
      </c>
      <c r="CU125" s="4">
        <f t="shared" si="510"/>
        <v>0.3810890179111856</v>
      </c>
      <c r="CV125" s="4">
        <f t="shared" si="511"/>
        <v>0.26961385057599502</v>
      </c>
      <c r="CW125" s="4">
        <f t="shared" si="512"/>
        <v>0.29006044771162076</v>
      </c>
      <c r="CX125" s="4">
        <f t="shared" si="513"/>
        <v>0.19534250784662407</v>
      </c>
      <c r="CY125" s="4">
        <f t="shared" si="514"/>
        <v>0.25076319232446392</v>
      </c>
      <c r="CZ125" s="4">
        <f t="shared" si="515"/>
        <v>0.34569726486063251</v>
      </c>
      <c r="DA125" s="4">
        <f t="shared" si="516"/>
        <v>0.30962415068375404</v>
      </c>
      <c r="DB125" s="4">
        <f t="shared" si="517"/>
        <v>0.24987719710398962</v>
      </c>
      <c r="DC125" s="4">
        <f t="shared" si="518"/>
        <v>0.15897914193657581</v>
      </c>
      <c r="DD125" s="4">
        <f t="shared" si="519"/>
        <v>0.16824395373291298</v>
      </c>
      <c r="DE125" s="4">
        <f t="shared" si="520"/>
        <v>9.3746093912753306E-2</v>
      </c>
      <c r="DF125" s="4">
        <f t="shared" si="521"/>
        <v>0.14478964133537142</v>
      </c>
      <c r="DG125" s="4">
        <f t="shared" si="522"/>
        <v>0.18463810930576213</v>
      </c>
      <c r="DH125" s="4">
        <f t="shared" si="523"/>
        <v>0.14223883933107381</v>
      </c>
      <c r="DI125" s="4">
        <f t="shared" si="524"/>
        <v>0.14942250222114603</v>
      </c>
      <c r="DJ125" s="4">
        <f t="shared" si="525"/>
        <v>9.0388671286534161E-2</v>
      </c>
      <c r="DK125" s="4">
        <f t="shared" si="526"/>
        <v>0.1018390942311151</v>
      </c>
      <c r="DL125" s="4">
        <f t="shared" si="527"/>
        <v>0</v>
      </c>
      <c r="DM125" s="4">
        <f t="shared" si="528"/>
        <v>-2.3681250370019273E-2</v>
      </c>
      <c r="DN125" s="4">
        <f t="shared" si="529"/>
        <v>-7.263304607290913E-2</v>
      </c>
      <c r="DO125" s="4">
        <f t="shared" si="530"/>
        <v>-7.7943841462201867E-3</v>
      </c>
      <c r="DP125" s="4">
        <f t="shared" si="531"/>
        <v>-9.3169510277760645E-2</v>
      </c>
      <c r="DQ125" s="4">
        <f t="shared" si="532"/>
        <v>-0.17385928988138935</v>
      </c>
      <c r="DR125" s="4">
        <f t="shared" si="533"/>
        <v>-0.13423076185545266</v>
      </c>
      <c r="DS125" s="4">
        <f t="shared" si="534"/>
        <v>-0.26186516810979554</v>
      </c>
      <c r="DT125" s="4">
        <f t="shared" si="535"/>
        <v>-1.5339400834281363</v>
      </c>
      <c r="DU125" s="4">
        <f t="shared" si="536"/>
        <v>-0.73540475473969102</v>
      </c>
      <c r="DV125" s="4">
        <f t="shared" si="537"/>
        <v>-0.48891969353539472</v>
      </c>
      <c r="DW125" s="4">
        <f t="shared" si="538"/>
        <v>-0.32910114250453293</v>
      </c>
      <c r="DX125" s="4">
        <f t="shared" si="539"/>
        <v>1.4286918408631122</v>
      </c>
      <c r="DY125" s="4">
        <f t="shared" si="540"/>
        <v>0.70408163265306112</v>
      </c>
      <c r="DZ125" s="4">
        <f t="shared" si="541"/>
        <v>0.56837719209530857</v>
      </c>
      <c r="EA125" s="4">
        <f t="shared" si="542"/>
        <v>-4.4569599481375261E-2</v>
      </c>
      <c r="EB125" s="4">
        <f t="shared" si="543"/>
        <v>-0.25765988894659181</v>
      </c>
      <c r="EC125" s="4">
        <f t="shared" si="544"/>
        <v>-0.28356866272930126</v>
      </c>
      <c r="ED125" s="4">
        <f t="shared" si="545"/>
        <v>-0.47783534830167207</v>
      </c>
      <c r="EE125" s="4">
        <f t="shared" si="546"/>
        <v>0.14156989535306597</v>
      </c>
      <c r="EF125" s="4">
        <f t="shared" si="547"/>
        <v>0.11379800853484952</v>
      </c>
      <c r="EG125" s="4">
        <f t="shared" si="548"/>
        <v>-5.0576951895699392E-2</v>
      </c>
      <c r="EH125" s="4">
        <f t="shared" si="549"/>
        <v>-5.2531847432505129E-2</v>
      </c>
      <c r="EI125" s="4">
        <f t="shared" si="550"/>
        <v>-0.17801596522130336</v>
      </c>
      <c r="EJ125" s="4">
        <f t="shared" si="551"/>
        <v>-0.13841866033182937</v>
      </c>
      <c r="EK125" s="4">
        <f t="shared" si="552"/>
        <v>-7.3139170714324672E-2</v>
      </c>
      <c r="EL125" s="4">
        <f t="shared" si="553"/>
        <v>-4.1241751649669776E-2</v>
      </c>
      <c r="EM125" s="10">
        <f t="shared" si="554"/>
        <v>-1.6576244010664792E-2</v>
      </c>
      <c r="EN125" s="10">
        <f t="shared" si="555"/>
        <v>-4.2958674312009336E-3</v>
      </c>
      <c r="EO125" s="10">
        <f t="shared" si="556"/>
        <v>3.3254991949959463E-2</v>
      </c>
      <c r="EP125" s="10">
        <f t="shared" si="557"/>
        <v>9.5801654740607117E-2</v>
      </c>
      <c r="EQ125" s="10">
        <f t="shared" si="558"/>
        <v>-9.4877292775325129E-3</v>
      </c>
      <c r="ER125" s="10">
        <f t="shared" si="559"/>
        <v>-1.4862031088772008E-2</v>
      </c>
      <c r="ES125" s="10">
        <f t="shared" si="560"/>
        <v>4.1969798812058208E-2</v>
      </c>
      <c r="ET125" s="10">
        <f t="shared" si="561"/>
        <v>4.3106428954332809E-2</v>
      </c>
      <c r="EU125" s="10">
        <f t="shared" si="562"/>
        <v>8.7423159571289835E-2</v>
      </c>
      <c r="EV125" s="10">
        <f t="shared" si="563"/>
        <v>9.3645418524513815E-2</v>
      </c>
      <c r="EW125" s="10">
        <f t="shared" si="564"/>
        <v>5.6336940361290395E-2</v>
      </c>
      <c r="EX125" s="10">
        <f t="shared" si="565"/>
        <v>2.7142294665398643E-2</v>
      </c>
      <c r="EY125" s="10">
        <f t="shared" si="566"/>
        <v>-1.9773941262194283E-2</v>
      </c>
      <c r="EZ125" s="10">
        <f t="shared" si="567"/>
        <v>-6.6212258021890319E-2</v>
      </c>
      <c r="FA125" s="10">
        <f t="shared" si="568"/>
        <v>-8.4633629309876779E-2</v>
      </c>
      <c r="FB125" s="10">
        <f t="shared" si="569"/>
        <v>-7.090920380035827E-2</v>
      </c>
      <c r="FC125" s="10">
        <f t="shared" si="570"/>
        <v>-5.1310538154706979E-2</v>
      </c>
      <c r="FD125" s="10">
        <f t="shared" si="571"/>
        <v>-2.8698383111108942E-2</v>
      </c>
      <c r="FE125" s="10">
        <f t="shared" si="572"/>
        <v>-1.4618137286172129E-2</v>
      </c>
      <c r="FF125" s="10">
        <f t="shared" si="573"/>
        <v>5.4873768600082493E-4</v>
      </c>
      <c r="FG125" s="10">
        <f t="shared" si="574"/>
        <v>2.6779777748418804E-2</v>
      </c>
      <c r="FH125" s="10">
        <f t="shared" si="575"/>
        <v>3.5758055676624635E-2</v>
      </c>
      <c r="FI125" s="10">
        <f t="shared" si="576"/>
        <v>4.8109788342726459E-2</v>
      </c>
      <c r="FJ125" s="10">
        <f t="shared" si="577"/>
        <v>4.5871584194729594E-2</v>
      </c>
    </row>
    <row r="126" spans="2:166" x14ac:dyDescent="0.2">
      <c r="B126" t="str">
        <f t="shared" si="578"/>
        <v xml:space="preserve">   Transportation and public utilities</v>
      </c>
      <c r="C126" s="4"/>
      <c r="D126" s="4"/>
      <c r="E126" s="4"/>
      <c r="F126" s="4"/>
      <c r="G126" s="4">
        <f t="shared" si="418"/>
        <v>0.23679417122040392</v>
      </c>
      <c r="H126" s="4">
        <f t="shared" si="419"/>
        <v>2.0783914654756691E-14</v>
      </c>
      <c r="I126" s="4">
        <f t="shared" si="420"/>
        <v>7.4387050702205609E-2</v>
      </c>
      <c r="J126" s="4">
        <f t="shared" si="421"/>
        <v>0.11093122264196349</v>
      </c>
      <c r="K126" s="4">
        <f t="shared" si="422"/>
        <v>-0.10825439783491528</v>
      </c>
      <c r="L126" s="4">
        <f t="shared" si="423"/>
        <v>-5.39342002756708E-2</v>
      </c>
      <c r="M126" s="4">
        <f t="shared" si="424"/>
        <v>-0.20254371071992075</v>
      </c>
      <c r="N126" s="4">
        <f t="shared" si="425"/>
        <v>-0.16399797238870548</v>
      </c>
      <c r="O126" s="4">
        <f t="shared" si="426"/>
        <v>-3.5508211273856984E-2</v>
      </c>
      <c r="P126" s="4">
        <f t="shared" si="427"/>
        <v>-0.1269710033662097</v>
      </c>
      <c r="Q126" s="4">
        <f t="shared" si="428"/>
        <v>-2.9546461811246799E-3</v>
      </c>
      <c r="R126" s="4">
        <f t="shared" si="429"/>
        <v>-0.20643486979857492</v>
      </c>
      <c r="S126" s="4">
        <f t="shared" si="430"/>
        <v>-6.1802878248319225E-2</v>
      </c>
      <c r="T126" s="4">
        <f t="shared" si="431"/>
        <v>2.9310900723981178E-2</v>
      </c>
      <c r="U126" s="4">
        <f t="shared" si="432"/>
        <v>-3.7548379642996815E-2</v>
      </c>
      <c r="V126" s="4">
        <f t="shared" si="433"/>
        <v>0.23151540016996186</v>
      </c>
      <c r="W126" s="4">
        <f t="shared" si="434"/>
        <v>-2.9168125073080258E-3</v>
      </c>
      <c r="X126" s="4">
        <f t="shared" si="435"/>
        <v>1.451378809869823E-2</v>
      </c>
      <c r="Y126" s="4">
        <f t="shared" si="436"/>
        <v>6.646054266477408E-2</v>
      </c>
      <c r="Z126" s="4">
        <f t="shared" si="437"/>
        <v>4.0093934360513117E-2</v>
      </c>
      <c r="AA126" s="4">
        <f t="shared" si="438"/>
        <v>0.19036794999291112</v>
      </c>
      <c r="AB126" s="4">
        <f t="shared" si="439"/>
        <v>1.9873942422343801E-2</v>
      </c>
      <c r="AC126" s="4">
        <f t="shared" si="440"/>
        <v>0.14717536510812512</v>
      </c>
      <c r="AD126" s="4">
        <f t="shared" si="441"/>
        <v>0.2765581342304787</v>
      </c>
      <c r="AE126" s="4">
        <f t="shared" si="442"/>
        <v>0.18367006177992792</v>
      </c>
      <c r="AF126" s="4">
        <f t="shared" si="443"/>
        <v>0.39197283793853871</v>
      </c>
      <c r="AG126" s="4">
        <f t="shared" si="444"/>
        <v>2.453920820154263E-2</v>
      </c>
      <c r="AH126" s="4">
        <f t="shared" si="445"/>
        <v>-0.21998658618377395</v>
      </c>
      <c r="AI126" s="4">
        <f t="shared" si="446"/>
        <v>0.14320948365024885</v>
      </c>
      <c r="AJ126" s="4">
        <f t="shared" si="447"/>
        <v>0.14298713115819509</v>
      </c>
      <c r="AK126" s="4">
        <f t="shared" si="448"/>
        <v>0.23908069616185768</v>
      </c>
      <c r="AL126" s="4">
        <f t="shared" si="449"/>
        <v>0.40765685926977518</v>
      </c>
      <c r="AM126" s="4">
        <f t="shared" si="450"/>
        <v>0.11300570050978104</v>
      </c>
      <c r="AN126" s="4">
        <f t="shared" si="451"/>
        <v>9.9051581111062239E-3</v>
      </c>
      <c r="AO126" s="4">
        <f t="shared" si="452"/>
        <v>-3.4367635506672108E-2</v>
      </c>
      <c r="AP126" s="4">
        <f t="shared" si="453"/>
        <v>6.8189566996247689E-2</v>
      </c>
      <c r="AQ126" s="4">
        <f t="shared" si="454"/>
        <v>-6.5553073710801504E-2</v>
      </c>
      <c r="AR126" s="4">
        <f t="shared" si="455"/>
        <v>-3.3848311211052223E-2</v>
      </c>
      <c r="AS126" s="4">
        <f t="shared" si="456"/>
        <v>-4.0762498501376539E-2</v>
      </c>
      <c r="AT126" s="4">
        <f t="shared" si="457"/>
        <v>-4.2855102138002879E-2</v>
      </c>
      <c r="AU126" s="4">
        <f t="shared" si="458"/>
        <v>3.3209981971742852E-2</v>
      </c>
      <c r="AV126" s="4">
        <f t="shared" si="459"/>
        <v>-5.8938633095217956E-2</v>
      </c>
      <c r="AW126" s="4">
        <f t="shared" si="460"/>
        <v>-0.13143997183430339</v>
      </c>
      <c r="AX126" s="4">
        <f t="shared" si="461"/>
        <v>-0.32211381354744795</v>
      </c>
      <c r="AY126" s="4">
        <f t="shared" si="462"/>
        <v>-0.33584630921346004</v>
      </c>
      <c r="AZ126" s="4">
        <f t="shared" si="463"/>
        <v>-0.32145220762030385</v>
      </c>
      <c r="BA126" s="4">
        <f t="shared" si="464"/>
        <v>-0.17909164716555567</v>
      </c>
      <c r="BB126" s="4">
        <f t="shared" si="465"/>
        <v>-7.7679330015797354E-2</v>
      </c>
      <c r="BC126" s="4">
        <f t="shared" si="466"/>
        <v>-5.8988349800934599E-2</v>
      </c>
      <c r="BD126" s="4">
        <f t="shared" si="467"/>
        <v>-7.9098279612410824E-2</v>
      </c>
      <c r="BE126" s="4">
        <f t="shared" si="468"/>
        <v>-9.6115930599386307E-2</v>
      </c>
      <c r="BF126" s="4">
        <f t="shared" si="469"/>
        <v>-7.6643508789270773E-2</v>
      </c>
      <c r="BG126" s="4">
        <f t="shared" si="470"/>
        <v>-7.4408452800226649E-2</v>
      </c>
      <c r="BH126" s="4">
        <f t="shared" si="471"/>
        <v>4.9772291765156317E-3</v>
      </c>
      <c r="BI126" s="4">
        <f t="shared" si="472"/>
        <v>3.2363265204501002E-2</v>
      </c>
      <c r="BJ126" s="4">
        <f t="shared" si="473"/>
        <v>6.7047429848531626E-2</v>
      </c>
      <c r="BK126" s="4">
        <f t="shared" si="474"/>
        <v>3.9740691984786143E-2</v>
      </c>
      <c r="BL126" s="4">
        <f t="shared" si="475"/>
        <v>-6.4292779426323138E-2</v>
      </c>
      <c r="BM126" s="4">
        <f t="shared" si="476"/>
        <v>-6.655984222851169E-2</v>
      </c>
      <c r="BN126" s="4">
        <f t="shared" si="477"/>
        <v>-7.8325786317467769E-2</v>
      </c>
      <c r="BO126" s="4">
        <f t="shared" si="478"/>
        <v>-1.2186205215679551E-2</v>
      </c>
      <c r="BP126" s="4">
        <f t="shared" si="479"/>
        <v>3.6231884057967026E-2</v>
      </c>
      <c r="BQ126" s="4">
        <f t="shared" si="480"/>
        <v>7.9180363269908779E-2</v>
      </c>
      <c r="BR126" s="4">
        <f t="shared" si="481"/>
        <v>4.7451836386080318E-2</v>
      </c>
      <c r="BS126" s="4">
        <f t="shared" si="482"/>
        <v>6.1236987140235961E-2</v>
      </c>
      <c r="BT126" s="4">
        <f t="shared" si="483"/>
        <v>8.415934168693455E-2</v>
      </c>
      <c r="BU126" s="4">
        <f t="shared" si="484"/>
        <v>9.9835155905354758E-2</v>
      </c>
      <c r="BV126" s="4">
        <f t="shared" si="485"/>
        <v>9.0040171768925009E-2</v>
      </c>
      <c r="BW126" s="4">
        <f t="shared" si="486"/>
        <v>3.1976611392807316E-2</v>
      </c>
      <c r="BX126" s="4">
        <f t="shared" si="487"/>
        <v>2.2677793904032446E-3</v>
      </c>
      <c r="BY126" s="4">
        <f t="shared" si="488"/>
        <v>-5.4046750439122139E-2</v>
      </c>
      <c r="BZ126" s="4">
        <f t="shared" si="489"/>
        <v>-0.11639880019697942</v>
      </c>
      <c r="CA126" s="4">
        <f t="shared" si="490"/>
        <v>-0.14680041815878137</v>
      </c>
      <c r="CB126" s="4">
        <f t="shared" si="491"/>
        <v>-0.26485644335631559</v>
      </c>
      <c r="CC126" s="4">
        <f t="shared" si="492"/>
        <v>-0.27972027972027552</v>
      </c>
      <c r="CD126" s="4">
        <f t="shared" si="493"/>
        <v>-0.24198290289022104</v>
      </c>
      <c r="CE126" s="4">
        <f t="shared" si="494"/>
        <v>-0.22279899855294857</v>
      </c>
      <c r="CF126" s="4">
        <f t="shared" si="495"/>
        <v>-0.10569831352470009</v>
      </c>
      <c r="CG126" s="4">
        <f t="shared" si="496"/>
        <v>-4.7481126252314994E-2</v>
      </c>
      <c r="CH126" s="4">
        <f t="shared" si="497"/>
        <v>2.151514427097859E-2</v>
      </c>
      <c r="CI126" s="4">
        <f t="shared" si="498"/>
        <v>8.8835534213687437E-2</v>
      </c>
      <c r="CJ126" s="4">
        <f t="shared" si="499"/>
        <v>0.1267093812757048</v>
      </c>
      <c r="CK126" s="4">
        <f t="shared" si="500"/>
        <v>0.10972235473713637</v>
      </c>
      <c r="CL126" s="4">
        <f t="shared" si="501"/>
        <v>8.0637510672641688E-2</v>
      </c>
      <c r="CM126" s="4">
        <f t="shared" si="502"/>
        <v>7.3292982787956595E-2</v>
      </c>
      <c r="CN126" s="4">
        <f t="shared" si="503"/>
        <v>7.5173839503847761E-2</v>
      </c>
      <c r="CO126" s="4">
        <f t="shared" si="504"/>
        <v>7.0088545195497844E-3</v>
      </c>
      <c r="CP126" s="4">
        <f t="shared" si="505"/>
        <v>3.9493553258205097E-2</v>
      </c>
      <c r="CQ126" s="4">
        <f t="shared" si="506"/>
        <v>2.3090955272827663E-2</v>
      </c>
      <c r="CR126" s="4">
        <f t="shared" si="507"/>
        <v>4.5769732475930032E-2</v>
      </c>
      <c r="CS126" s="4">
        <f t="shared" si="508"/>
        <v>8.2028846811110556E-2</v>
      </c>
      <c r="CT126" s="4">
        <f t="shared" si="509"/>
        <v>0.12414789400026852</v>
      </c>
      <c r="CU126" s="4">
        <f t="shared" si="510"/>
        <v>0.22192831043063729</v>
      </c>
      <c r="CV126" s="4">
        <f t="shared" si="511"/>
        <v>0.24733171416476168</v>
      </c>
      <c r="CW126" s="4">
        <f t="shared" si="512"/>
        <v>0.24134800611120721</v>
      </c>
      <c r="CX126" s="4">
        <f t="shared" si="513"/>
        <v>0.2502139988147753</v>
      </c>
      <c r="CY126" s="4">
        <f t="shared" si="514"/>
        <v>0.23113824683821538</v>
      </c>
      <c r="CZ126" s="4">
        <f t="shared" si="515"/>
        <v>0.17393573074747781</v>
      </c>
      <c r="DA126" s="4">
        <f t="shared" si="516"/>
        <v>0.16771308162037118</v>
      </c>
      <c r="DB126" s="4">
        <f t="shared" si="517"/>
        <v>0.20502744377764248</v>
      </c>
      <c r="DC126" s="4">
        <f t="shared" si="518"/>
        <v>0.1610988638290696</v>
      </c>
      <c r="DD126" s="4">
        <f t="shared" si="519"/>
        <v>0.19768664563618665</v>
      </c>
      <c r="DE126" s="4">
        <f t="shared" si="520"/>
        <v>0.21249114620224027</v>
      </c>
      <c r="DF126" s="4">
        <f t="shared" si="521"/>
        <v>0.18202126339304153</v>
      </c>
      <c r="DG126" s="4">
        <f t="shared" si="522"/>
        <v>0.2154111275233789</v>
      </c>
      <c r="DH126" s="4">
        <f t="shared" si="523"/>
        <v>0.21335825899658528</v>
      </c>
      <c r="DI126" s="4">
        <f t="shared" si="524"/>
        <v>0.20596074630481734</v>
      </c>
      <c r="DJ126" s="4">
        <f t="shared" si="525"/>
        <v>0.23099327106556841</v>
      </c>
      <c r="DK126" s="4">
        <f t="shared" si="526"/>
        <v>0.18970027356776437</v>
      </c>
      <c r="DL126" s="4">
        <f t="shared" si="527"/>
        <v>0.13072154330646618</v>
      </c>
      <c r="DM126" s="4">
        <f t="shared" si="528"/>
        <v>8.8804688887569358E-2</v>
      </c>
      <c r="DN126" s="4">
        <f t="shared" si="529"/>
        <v>9.0300543766326721E-2</v>
      </c>
      <c r="DO126" s="4">
        <f t="shared" si="530"/>
        <v>7.4046649389097524E-2</v>
      </c>
      <c r="DP126" s="4">
        <f t="shared" si="531"/>
        <v>0.11646188784719921</v>
      </c>
      <c r="DQ126" s="4">
        <f t="shared" si="532"/>
        <v>0.18351813931925443</v>
      </c>
      <c r="DR126" s="4">
        <f t="shared" si="533"/>
        <v>0.14765383804098883</v>
      </c>
      <c r="DS126" s="4">
        <f t="shared" si="534"/>
        <v>0.14717969302521561</v>
      </c>
      <c r="DT126" s="4">
        <f t="shared" si="535"/>
        <v>-0.2389078498293277</v>
      </c>
      <c r="DU126" s="4">
        <f t="shared" si="536"/>
        <v>-0.24638880529642584</v>
      </c>
      <c r="DV126" s="4">
        <f t="shared" si="537"/>
        <v>-0.19856508626342495</v>
      </c>
      <c r="DW126" s="4">
        <f t="shared" si="538"/>
        <v>-0.21877746405129636</v>
      </c>
      <c r="DX126" s="4">
        <f t="shared" si="539"/>
        <v>8.0074173971662582E-2</v>
      </c>
      <c r="DY126" s="4">
        <f t="shared" si="540"/>
        <v>0.14285714285715059</v>
      </c>
      <c r="DZ126" s="4">
        <f t="shared" si="541"/>
        <v>0.21642832581565827</v>
      </c>
      <c r="EA126" s="4">
        <f t="shared" si="542"/>
        <v>0.36466035939302283</v>
      </c>
      <c r="EB126" s="4">
        <f t="shared" si="543"/>
        <v>0.44541205608595619</v>
      </c>
      <c r="EC126" s="4">
        <f t="shared" si="544"/>
        <v>0.43610904681816987</v>
      </c>
      <c r="ED126" s="4">
        <f t="shared" si="545"/>
        <v>0.27058146229131796</v>
      </c>
      <c r="EE126" s="4">
        <f t="shared" si="546"/>
        <v>0.10522086816782963</v>
      </c>
      <c r="EF126" s="4">
        <f t="shared" si="547"/>
        <v>5.1209103840701896E-2</v>
      </c>
      <c r="EG126" s="4">
        <f t="shared" si="548"/>
        <v>-2.8098306608719505E-2</v>
      </c>
      <c r="EH126" s="4">
        <f t="shared" si="549"/>
        <v>-2.0637511491348525E-2</v>
      </c>
      <c r="EI126" s="4">
        <f t="shared" si="550"/>
        <v>-4.4972454371684366E-2</v>
      </c>
      <c r="EJ126" s="4">
        <f t="shared" si="551"/>
        <v>9.3526121845628907E-3</v>
      </c>
      <c r="EK126" s="4">
        <f t="shared" si="552"/>
        <v>5.6260900549473983E-2</v>
      </c>
      <c r="EL126" s="4">
        <f t="shared" si="553"/>
        <v>1.6871625674871701E-2</v>
      </c>
      <c r="EM126" s="10">
        <f t="shared" si="554"/>
        <v>7.6827376624330701E-2</v>
      </c>
      <c r="EN126" s="10">
        <f t="shared" si="555"/>
        <v>7.4581083337980913E-2</v>
      </c>
      <c r="EO126" s="10">
        <f t="shared" si="556"/>
        <v>1.1127930862185866E-2</v>
      </c>
      <c r="EP126" s="10">
        <f t="shared" si="557"/>
        <v>1.4650231067377322E-2</v>
      </c>
      <c r="EQ126" s="10">
        <f t="shared" si="558"/>
        <v>3.4909066669628862E-2</v>
      </c>
      <c r="ER126" s="10">
        <f t="shared" si="559"/>
        <v>2.3637785840296032E-2</v>
      </c>
      <c r="ES126" s="10">
        <f t="shared" si="560"/>
        <v>-4.945055249522279E-3</v>
      </c>
      <c r="ET126" s="10">
        <f t="shared" si="561"/>
        <v>-1.2072234248478479E-2</v>
      </c>
      <c r="EU126" s="10">
        <f t="shared" si="562"/>
        <v>-2.3543504205203101E-2</v>
      </c>
      <c r="EV126" s="10">
        <f t="shared" si="563"/>
        <v>-3.0735161223051182E-2</v>
      </c>
      <c r="EW126" s="10">
        <f t="shared" si="564"/>
        <v>-1.5312261228633243E-2</v>
      </c>
      <c r="EX126" s="10">
        <f t="shared" si="565"/>
        <v>-3.2833243079595825E-3</v>
      </c>
      <c r="EY126" s="10">
        <f t="shared" si="566"/>
        <v>9.2737525585193867E-3</v>
      </c>
      <c r="EZ126" s="10">
        <f t="shared" si="567"/>
        <v>2.7316823397273596E-2</v>
      </c>
      <c r="FA126" s="10">
        <f t="shared" si="568"/>
        <v>4.754844165297259E-2</v>
      </c>
      <c r="FB126" s="10">
        <f t="shared" si="569"/>
        <v>6.2059427462439809E-2</v>
      </c>
      <c r="FC126" s="10">
        <f t="shared" si="570"/>
        <v>7.2478534241572051E-2</v>
      </c>
      <c r="FD126" s="10">
        <f t="shared" si="571"/>
        <v>8.2568972929335821E-2</v>
      </c>
      <c r="FE126" s="10">
        <f t="shared" si="572"/>
        <v>8.9684262411103596E-2</v>
      </c>
      <c r="FF126" s="10">
        <f t="shared" si="573"/>
        <v>9.2300938613095102E-2</v>
      </c>
      <c r="FG126" s="10">
        <f t="shared" si="574"/>
        <v>9.3809897147461213E-2</v>
      </c>
      <c r="FH126" s="10">
        <f t="shared" si="575"/>
        <v>9.3898205246600711E-2</v>
      </c>
      <c r="FI126" s="10">
        <f t="shared" si="576"/>
        <v>9.2198067009754997E-2</v>
      </c>
      <c r="FJ126" s="10">
        <f t="shared" si="577"/>
        <v>9.0067225135936582E-2</v>
      </c>
    </row>
    <row r="127" spans="2:166" x14ac:dyDescent="0.2">
      <c r="B127" t="str">
        <f t="shared" si="578"/>
        <v xml:space="preserve">   Information</v>
      </c>
      <c r="C127" s="4"/>
      <c r="D127" s="4"/>
      <c r="E127" s="4"/>
      <c r="F127" s="4"/>
      <c r="G127" s="4">
        <f t="shared" si="418"/>
        <v>4.553734061930767E-2</v>
      </c>
      <c r="H127" s="4">
        <f t="shared" si="419"/>
        <v>0.12331939723884844</v>
      </c>
      <c r="I127" s="4">
        <f t="shared" si="420"/>
        <v>0.12794572720780745</v>
      </c>
      <c r="J127" s="4">
        <f t="shared" si="421"/>
        <v>0.23685315104635168</v>
      </c>
      <c r="K127" s="4">
        <f t="shared" si="422"/>
        <v>0.22252292888287506</v>
      </c>
      <c r="L127" s="4">
        <f t="shared" si="423"/>
        <v>0.17678432312578701</v>
      </c>
      <c r="M127" s="4">
        <f t="shared" si="424"/>
        <v>0.16382211896464446</v>
      </c>
      <c r="N127" s="4">
        <f t="shared" si="425"/>
        <v>0.16697975370486332</v>
      </c>
      <c r="O127" s="4">
        <f t="shared" si="426"/>
        <v>0.1923361444000587</v>
      </c>
      <c r="P127" s="4">
        <f t="shared" si="427"/>
        <v>0.24803637866887135</v>
      </c>
      <c r="Q127" s="4">
        <f t="shared" si="428"/>
        <v>0.32501107992317885</v>
      </c>
      <c r="R127" s="4">
        <f t="shared" si="429"/>
        <v>0.21823114807278302</v>
      </c>
      <c r="S127" s="4">
        <f t="shared" si="430"/>
        <v>0.21189558256570212</v>
      </c>
      <c r="T127" s="4">
        <f t="shared" si="431"/>
        <v>0.19345194477826361</v>
      </c>
      <c r="U127" s="4">
        <f t="shared" si="432"/>
        <v>9.8203454450926805E-2</v>
      </c>
      <c r="V127" s="4">
        <f t="shared" si="433"/>
        <v>0.37511355976906968</v>
      </c>
      <c r="W127" s="4">
        <f t="shared" si="434"/>
        <v>0.37043518842608775</v>
      </c>
      <c r="X127" s="4">
        <f t="shared" si="435"/>
        <v>0.45863570391872288</v>
      </c>
      <c r="Y127" s="4">
        <f t="shared" si="436"/>
        <v>0.56058022943335162</v>
      </c>
      <c r="Z127" s="4">
        <f t="shared" si="437"/>
        <v>0.4811272123260209</v>
      </c>
      <c r="AA127" s="4">
        <f t="shared" si="438"/>
        <v>0.47449921863901062</v>
      </c>
      <c r="AB127" s="4">
        <f t="shared" si="439"/>
        <v>0.43722673329169254</v>
      </c>
      <c r="AC127" s="4">
        <f t="shared" si="440"/>
        <v>0.28302954828484084</v>
      </c>
      <c r="AD127" s="4">
        <f t="shared" si="441"/>
        <v>0.19957803501168994</v>
      </c>
      <c r="AE127" s="4">
        <f t="shared" si="442"/>
        <v>0.23376189681081927</v>
      </c>
      <c r="AF127" s="4">
        <f t="shared" si="443"/>
        <v>0.2208297678527068</v>
      </c>
      <c r="AG127" s="4">
        <f t="shared" si="444"/>
        <v>0.39262733122477939</v>
      </c>
      <c r="AH127" s="4">
        <f t="shared" si="445"/>
        <v>0.34875922199865855</v>
      </c>
      <c r="AI127" s="4">
        <f t="shared" si="446"/>
        <v>0.32885140690057635</v>
      </c>
      <c r="AJ127" s="4">
        <f t="shared" si="447"/>
        <v>0.26517613414792635</v>
      </c>
      <c r="AK127" s="4">
        <f t="shared" si="448"/>
        <v>0.24422221650942139</v>
      </c>
      <c r="AL127" s="4">
        <f t="shared" si="449"/>
        <v>0.29371550108877326</v>
      </c>
      <c r="AM127" s="4">
        <f t="shared" si="450"/>
        <v>0.43444413751538158</v>
      </c>
      <c r="AN127" s="4">
        <f t="shared" si="451"/>
        <v>0.46058985216551523</v>
      </c>
      <c r="AO127" s="4">
        <f t="shared" si="452"/>
        <v>0.62843676355066846</v>
      </c>
      <c r="AP127" s="4">
        <f t="shared" si="453"/>
        <v>0.58448200282499718</v>
      </c>
      <c r="AQ127" s="4">
        <f t="shared" si="454"/>
        <v>0.70651646110517652</v>
      </c>
      <c r="AR127" s="4">
        <f t="shared" si="455"/>
        <v>0.85104325330625408</v>
      </c>
      <c r="AS127" s="4">
        <f t="shared" si="456"/>
        <v>0.82244335211605379</v>
      </c>
      <c r="AT127" s="4">
        <f t="shared" si="457"/>
        <v>0.86900623779819985</v>
      </c>
      <c r="AU127" s="4">
        <f t="shared" si="458"/>
        <v>0.54322041939462851</v>
      </c>
      <c r="AV127" s="4">
        <f t="shared" si="459"/>
        <v>0.22868189640945855</v>
      </c>
      <c r="AW127" s="4">
        <f t="shared" si="460"/>
        <v>-0.13848139889684399</v>
      </c>
      <c r="AX127" s="4">
        <f t="shared" si="461"/>
        <v>-0.27776481023294913</v>
      </c>
      <c r="AY127" s="4">
        <f t="shared" si="462"/>
        <v>-0.38281782099156886</v>
      </c>
      <c r="AZ127" s="4">
        <f t="shared" si="463"/>
        <v>-0.31199773092559258</v>
      </c>
      <c r="BA127" s="4">
        <f t="shared" si="464"/>
        <v>-0.22923730837193698</v>
      </c>
      <c r="BB127" s="4">
        <f t="shared" si="465"/>
        <v>-0.18934336691345993</v>
      </c>
      <c r="BC127" s="4">
        <f t="shared" si="466"/>
        <v>-0.13272378705205615</v>
      </c>
      <c r="BD127" s="4">
        <f t="shared" si="467"/>
        <v>-0.13347834684595716</v>
      </c>
      <c r="BE127" s="4">
        <f t="shared" si="468"/>
        <v>-8.132886435331288E-2</v>
      </c>
      <c r="BF127" s="4">
        <f t="shared" si="469"/>
        <v>-3.2140826266471613E-2</v>
      </c>
      <c r="BG127" s="4">
        <f t="shared" si="470"/>
        <v>3.9684508160126503E-2</v>
      </c>
      <c r="BH127" s="4">
        <f t="shared" si="471"/>
        <v>0.10701042729512455</v>
      </c>
      <c r="BI127" s="4">
        <f t="shared" si="472"/>
        <v>6.7216012347831006E-2</v>
      </c>
      <c r="BJ127" s="4">
        <f t="shared" si="473"/>
        <v>7.6980382418673138E-2</v>
      </c>
      <c r="BK127" s="4">
        <f t="shared" si="474"/>
        <v>0.1092869029581981</v>
      </c>
      <c r="BL127" s="4">
        <f t="shared" si="475"/>
        <v>0.10385756676557822</v>
      </c>
      <c r="BM127" s="4">
        <f t="shared" si="476"/>
        <v>0.14051522248243567</v>
      </c>
      <c r="BN127" s="4">
        <f t="shared" si="477"/>
        <v>0.11748867947619683</v>
      </c>
      <c r="BO127" s="4">
        <f t="shared" si="478"/>
        <v>0.10236412381184407</v>
      </c>
      <c r="BP127" s="4">
        <f t="shared" si="479"/>
        <v>0.21739130434782769</v>
      </c>
      <c r="BQ127" s="4">
        <f t="shared" si="480"/>
        <v>0.32152026297478159</v>
      </c>
      <c r="BR127" s="4">
        <f t="shared" si="481"/>
        <v>0.36063395653411806</v>
      </c>
      <c r="BS127" s="4">
        <f t="shared" si="482"/>
        <v>0.38390880399453498</v>
      </c>
      <c r="BT127" s="4">
        <f t="shared" si="483"/>
        <v>0.31559753132597601</v>
      </c>
      <c r="BU127" s="4">
        <f t="shared" si="484"/>
        <v>0.20199205962248437</v>
      </c>
      <c r="BV127" s="4">
        <f t="shared" si="485"/>
        <v>0.18008034353788582</v>
      </c>
      <c r="BW127" s="4">
        <f t="shared" si="486"/>
        <v>0.20099584304051857</v>
      </c>
      <c r="BX127" s="4">
        <f t="shared" si="487"/>
        <v>0.20863570391872377</v>
      </c>
      <c r="BY127" s="4">
        <f t="shared" si="488"/>
        <v>0.29725712741521382</v>
      </c>
      <c r="BZ127" s="4">
        <f t="shared" si="489"/>
        <v>0.29771231588843605</v>
      </c>
      <c r="CA127" s="4">
        <f t="shared" si="490"/>
        <v>0.19795813963833725</v>
      </c>
      <c r="CB127" s="4">
        <f t="shared" si="491"/>
        <v>4.6739372356999626E-2</v>
      </c>
      <c r="CC127" s="4">
        <f t="shared" si="492"/>
        <v>-0.11766011766011683</v>
      </c>
      <c r="CD127" s="4">
        <f t="shared" si="493"/>
        <v>-0.17187570672576771</v>
      </c>
      <c r="CE127" s="4">
        <f t="shared" si="494"/>
        <v>-0.14240760732250707</v>
      </c>
      <c r="CF127" s="4">
        <f t="shared" si="495"/>
        <v>-6.3418988114811267E-2</v>
      </c>
      <c r="CG127" s="4">
        <f t="shared" si="496"/>
        <v>1.6618394188310709E-2</v>
      </c>
      <c r="CH127" s="4">
        <f t="shared" si="497"/>
        <v>8.1279433912649149E-2</v>
      </c>
      <c r="CI127" s="4">
        <f t="shared" si="498"/>
        <v>5.5222088835534547E-2</v>
      </c>
      <c r="CJ127" s="4">
        <f t="shared" si="499"/>
        <v>8.1285263459884294E-2</v>
      </c>
      <c r="CK127" s="4">
        <f t="shared" si="500"/>
        <v>0.11449289189962757</v>
      </c>
      <c r="CL127" s="4">
        <f t="shared" si="501"/>
        <v>7.5894127691869789E-2</v>
      </c>
      <c r="CM127" s="4">
        <f t="shared" si="502"/>
        <v>0.12294306790240164</v>
      </c>
      <c r="CN127" s="4">
        <f t="shared" si="503"/>
        <v>0.11276075925577855</v>
      </c>
      <c r="CO127" s="4">
        <f t="shared" si="504"/>
        <v>1.8690278718780859E-2</v>
      </c>
      <c r="CP127" s="4">
        <f t="shared" si="505"/>
        <v>1.6262051341619115E-2</v>
      </c>
      <c r="CQ127" s="4">
        <f t="shared" si="506"/>
        <v>1.38545731636916E-2</v>
      </c>
      <c r="CR127" s="4">
        <f t="shared" si="507"/>
        <v>3.4327299356935542E-2</v>
      </c>
      <c r="CS127" s="4">
        <f t="shared" si="508"/>
        <v>0.12304327021669215</v>
      </c>
      <c r="CT127" s="4">
        <f t="shared" si="509"/>
        <v>0.17606428603674779</v>
      </c>
      <c r="CU127" s="4">
        <f t="shared" si="510"/>
        <v>0.19726960927167073</v>
      </c>
      <c r="CV127" s="4">
        <f t="shared" si="511"/>
        <v>0.2228213641123907</v>
      </c>
      <c r="CW127" s="4">
        <f t="shared" si="512"/>
        <v>0.29448885149348164</v>
      </c>
      <c r="CX127" s="4">
        <f t="shared" si="513"/>
        <v>0.21509624459515855</v>
      </c>
      <c r="CY127" s="4">
        <f t="shared" si="514"/>
        <v>0.14609681639773378</v>
      </c>
      <c r="CZ127" s="4">
        <f t="shared" si="515"/>
        <v>0.15436796103839673</v>
      </c>
      <c r="DA127" s="4">
        <f t="shared" si="516"/>
        <v>0.17416358475960847</v>
      </c>
      <c r="DB127" s="4">
        <f t="shared" si="517"/>
        <v>0.30754116566644646</v>
      </c>
      <c r="DC127" s="4">
        <f t="shared" si="518"/>
        <v>0.41546549092759028</v>
      </c>
      <c r="DD127" s="4">
        <f t="shared" si="519"/>
        <v>0.48580441640378513</v>
      </c>
      <c r="DE127" s="4">
        <f t="shared" si="520"/>
        <v>0.49581267447189725</v>
      </c>
      <c r="DF127" s="4">
        <f t="shared" si="521"/>
        <v>0.48194266330203128</v>
      </c>
      <c r="DG127" s="4">
        <f t="shared" si="522"/>
        <v>0.47390448055145173</v>
      </c>
      <c r="DH127" s="4">
        <f t="shared" si="523"/>
        <v>0.41452461747912106</v>
      </c>
      <c r="DI127" s="4">
        <f t="shared" si="524"/>
        <v>0.35134480251999178</v>
      </c>
      <c r="DJ127" s="4">
        <f t="shared" si="525"/>
        <v>0.32138194235211348</v>
      </c>
      <c r="DK127" s="4">
        <f t="shared" si="526"/>
        <v>0.30951097266319272</v>
      </c>
      <c r="DL127" s="4">
        <f t="shared" si="527"/>
        <v>0.42781595991206073</v>
      </c>
      <c r="DM127" s="4">
        <f t="shared" si="528"/>
        <v>0.53085469579460431</v>
      </c>
      <c r="DN127" s="4">
        <f t="shared" si="529"/>
        <v>0.55947076029131682</v>
      </c>
      <c r="DO127" s="4">
        <f t="shared" si="530"/>
        <v>0.62549932773436745</v>
      </c>
      <c r="DP127" s="4">
        <f t="shared" si="531"/>
        <v>0.57260428191540758</v>
      </c>
      <c r="DQ127" s="4">
        <f t="shared" si="532"/>
        <v>0.5911215855967229</v>
      </c>
      <c r="DR127" s="4">
        <f t="shared" si="533"/>
        <v>0.51007689505071996</v>
      </c>
      <c r="DS127" s="4">
        <f t="shared" si="534"/>
        <v>0.47785614618575278</v>
      </c>
      <c r="DT127" s="4">
        <f t="shared" si="535"/>
        <v>0.32802427000379336</v>
      </c>
      <c r="DU127" s="4">
        <f t="shared" si="536"/>
        <v>0.15046644598254755</v>
      </c>
      <c r="DV127" s="4">
        <f t="shared" si="537"/>
        <v>0.26787554090253324</v>
      </c>
      <c r="DW127" s="4">
        <f t="shared" si="538"/>
        <v>0.18885917836907873</v>
      </c>
      <c r="DX127" s="4">
        <f t="shared" si="539"/>
        <v>0.32240391099123511</v>
      </c>
      <c r="DY127" s="4">
        <f t="shared" si="540"/>
        <v>0.4102040816326521</v>
      </c>
      <c r="DZ127" s="4">
        <f t="shared" si="541"/>
        <v>0.52994599405327858</v>
      </c>
      <c r="EA127" s="4">
        <f t="shared" si="542"/>
        <v>0.51457628492129415</v>
      </c>
      <c r="EB127" s="4">
        <f t="shared" si="543"/>
        <v>0.61718531538369292</v>
      </c>
      <c r="EC127" s="4">
        <f t="shared" si="544"/>
        <v>0.45762115226659433</v>
      </c>
      <c r="ED127" s="4">
        <f t="shared" si="545"/>
        <v>0.14584532719247714</v>
      </c>
      <c r="EE127" s="4">
        <f t="shared" si="546"/>
        <v>3.63490271852452E-2</v>
      </c>
      <c r="EF127" s="4">
        <f t="shared" si="547"/>
        <v>-0.33380749170222862</v>
      </c>
      <c r="EG127" s="4">
        <f t="shared" si="548"/>
        <v>-0.49078375543233832</v>
      </c>
      <c r="EH127" s="4">
        <f t="shared" si="549"/>
        <v>-0.60224010806551553</v>
      </c>
      <c r="EI127" s="4">
        <f t="shared" si="550"/>
        <v>-0.53966945246036768</v>
      </c>
      <c r="EJ127" s="4">
        <f t="shared" si="551"/>
        <v>-0.37971605469407527</v>
      </c>
      <c r="EK127" s="4">
        <f t="shared" si="552"/>
        <v>-0.19316242521988658</v>
      </c>
      <c r="EL127" s="4">
        <f t="shared" si="553"/>
        <v>3.9367126574686405E-2</v>
      </c>
      <c r="EM127" s="10">
        <f t="shared" si="554"/>
        <v>0.10789194026511587</v>
      </c>
      <c r="EN127" s="10">
        <f t="shared" si="555"/>
        <v>0.12390469298001469</v>
      </c>
      <c r="EO127" s="10">
        <f t="shared" si="556"/>
        <v>0.1277828154782831</v>
      </c>
      <c r="EP127" s="10">
        <f t="shared" si="557"/>
        <v>7.5095035778174668E-2</v>
      </c>
      <c r="EQ127" s="10">
        <f t="shared" si="558"/>
        <v>5.0532712668453168E-2</v>
      </c>
      <c r="ER127" s="10">
        <f t="shared" si="559"/>
        <v>3.2331436052770494E-2</v>
      </c>
      <c r="ES127" s="10">
        <f t="shared" si="560"/>
        <v>8.0404248846446223E-3</v>
      </c>
      <c r="ET127" s="10">
        <f t="shared" si="561"/>
        <v>-5.2051898104633773E-2</v>
      </c>
      <c r="EU127" s="10">
        <f t="shared" si="562"/>
        <v>-8.6351770249948889E-2</v>
      </c>
      <c r="EV127" s="10">
        <f t="shared" si="563"/>
        <v>-0.10473457200832897</v>
      </c>
      <c r="EW127" s="10">
        <f t="shared" si="564"/>
        <v>-0.10418913588556092</v>
      </c>
      <c r="EX127" s="10">
        <f t="shared" si="565"/>
        <v>-9.5020089268482585E-2</v>
      </c>
      <c r="EY127" s="10">
        <f t="shared" si="566"/>
        <v>-6.701872987275527E-2</v>
      </c>
      <c r="EZ127" s="10">
        <f t="shared" si="567"/>
        <v>-2.0762217279274894E-2</v>
      </c>
      <c r="FA127" s="10">
        <f t="shared" si="568"/>
        <v>3.0155166238537742E-2</v>
      </c>
      <c r="FB127" s="10">
        <f t="shared" si="569"/>
        <v>7.0403690685317516E-2</v>
      </c>
      <c r="FC127" s="10">
        <f t="shared" si="570"/>
        <v>9.8267056079122561E-2</v>
      </c>
      <c r="FD127" s="10">
        <f t="shared" si="571"/>
        <v>0.12549184335835251</v>
      </c>
      <c r="FE127" s="10">
        <f t="shared" si="572"/>
        <v>0.14593055812277123</v>
      </c>
      <c r="FF127" s="10">
        <f t="shared" si="573"/>
        <v>0.15320104227562051</v>
      </c>
      <c r="FG127" s="10">
        <f t="shared" si="574"/>
        <v>0.14888603488193206</v>
      </c>
      <c r="FH127" s="10">
        <f t="shared" si="575"/>
        <v>0.12803638701770517</v>
      </c>
      <c r="FI127" s="10">
        <f t="shared" si="576"/>
        <v>0.110466566061747</v>
      </c>
      <c r="FJ127" s="10">
        <f t="shared" si="577"/>
        <v>0.10553088045919716</v>
      </c>
    </row>
    <row r="128" spans="2:166" x14ac:dyDescent="0.2">
      <c r="B128" t="str">
        <f t="shared" si="578"/>
        <v xml:space="preserve">   Financial activities</v>
      </c>
      <c r="C128" s="4"/>
      <c r="D128" s="4"/>
      <c r="E128" s="4"/>
      <c r="F128" s="4"/>
      <c r="G128" s="4">
        <f t="shared" si="418"/>
        <v>3.0358227079529819E-3</v>
      </c>
      <c r="H128" s="4">
        <f t="shared" si="419"/>
        <v>1.8046741059342151E-2</v>
      </c>
      <c r="I128" s="4">
        <f t="shared" si="420"/>
        <v>-2.6779338252796766E-2</v>
      </c>
      <c r="J128" s="4">
        <f t="shared" si="421"/>
        <v>2.9981411524847585E-3</v>
      </c>
      <c r="K128" s="4">
        <f t="shared" si="422"/>
        <v>6.9162531950083331E-2</v>
      </c>
      <c r="L128" s="4">
        <f t="shared" si="423"/>
        <v>2.6967100137832725E-2</v>
      </c>
      <c r="M128" s="4">
        <f t="shared" si="424"/>
        <v>0.12807911119053914</v>
      </c>
      <c r="N128" s="4">
        <f t="shared" si="425"/>
        <v>0.26836031845424502</v>
      </c>
      <c r="O128" s="4">
        <f t="shared" si="426"/>
        <v>0.21009025003698695</v>
      </c>
      <c r="P128" s="4">
        <f t="shared" si="427"/>
        <v>0.21260261028760369</v>
      </c>
      <c r="Q128" s="4">
        <f t="shared" si="428"/>
        <v>0.33978431082877858</v>
      </c>
      <c r="R128" s="4">
        <f t="shared" si="429"/>
        <v>0.17104603497596552</v>
      </c>
      <c r="S128" s="4">
        <f t="shared" si="430"/>
        <v>0.36493128108537737</v>
      </c>
      <c r="T128" s="4">
        <f t="shared" si="431"/>
        <v>0.21103848521265067</v>
      </c>
      <c r="U128" s="4">
        <f t="shared" si="432"/>
        <v>-4.3325053434232395E-2</v>
      </c>
      <c r="V128" s="4">
        <f t="shared" si="433"/>
        <v>-0.14066758491340248</v>
      </c>
      <c r="W128" s="4">
        <f t="shared" si="434"/>
        <v>-0.37918562594796468</v>
      </c>
      <c r="X128" s="4">
        <f t="shared" si="435"/>
        <v>-0.28156748911465895</v>
      </c>
      <c r="Y128" s="4">
        <f t="shared" si="436"/>
        <v>-0.10980437483746042</v>
      </c>
      <c r="Z128" s="4">
        <f t="shared" si="437"/>
        <v>8.8779426083968008E-2</v>
      </c>
      <c r="AA128" s="4">
        <f t="shared" si="438"/>
        <v>0.16479613581474681</v>
      </c>
      <c r="AB128" s="4">
        <f t="shared" si="439"/>
        <v>0.23564817443643329</v>
      </c>
      <c r="AC128" s="4">
        <f t="shared" si="440"/>
        <v>0.17264802445375238</v>
      </c>
      <c r="AD128" s="4">
        <f t="shared" si="441"/>
        <v>0.11404459143525157</v>
      </c>
      <c r="AE128" s="4">
        <f t="shared" si="442"/>
        <v>6.6789113374519024E-2</v>
      </c>
      <c r="AF128" s="4">
        <f t="shared" si="443"/>
        <v>0.12973748861346518</v>
      </c>
      <c r="AG128" s="4">
        <f t="shared" si="444"/>
        <v>0.17722761478896265</v>
      </c>
      <c r="AH128" s="4">
        <f t="shared" si="445"/>
        <v>0.32997987927565359</v>
      </c>
      <c r="AI128" s="4">
        <f t="shared" si="446"/>
        <v>0.26255072002545987</v>
      </c>
      <c r="AJ128" s="4">
        <f t="shared" si="447"/>
        <v>0.44715975562199362</v>
      </c>
      <c r="AK128" s="4">
        <f t="shared" si="448"/>
        <v>0.49358595336641103</v>
      </c>
      <c r="AL128" s="4">
        <f t="shared" si="449"/>
        <v>0.54185445890515094</v>
      </c>
      <c r="AM128" s="4">
        <f t="shared" si="450"/>
        <v>0.61274202054192606</v>
      </c>
      <c r="AN128" s="4">
        <f t="shared" si="451"/>
        <v>0.39373003491568076</v>
      </c>
      <c r="AO128" s="4">
        <f t="shared" si="452"/>
        <v>0.32403770620581396</v>
      </c>
      <c r="AP128" s="4">
        <f t="shared" si="453"/>
        <v>9.9849008815936877E-2</v>
      </c>
      <c r="AQ128" s="4">
        <f t="shared" si="454"/>
        <v>8.7404098281052112E-2</v>
      </c>
      <c r="AR128" s="4">
        <f t="shared" si="455"/>
        <v>4.8354730301505807E-3</v>
      </c>
      <c r="AS128" s="4">
        <f t="shared" si="456"/>
        <v>-6.7138232825800351E-2</v>
      </c>
      <c r="AT128" s="4">
        <f t="shared" si="457"/>
        <v>-1.6665873053664015E-2</v>
      </c>
      <c r="AU128" s="4">
        <f t="shared" si="458"/>
        <v>6.4047822374040178E-2</v>
      </c>
      <c r="AV128" s="4">
        <f t="shared" si="459"/>
        <v>9.6659358276162136E-2</v>
      </c>
      <c r="AW128" s="4">
        <f t="shared" si="460"/>
        <v>0.23940852012674554</v>
      </c>
      <c r="AX128" s="4">
        <f t="shared" si="461"/>
        <v>0.17506185518883283</v>
      </c>
      <c r="AY128" s="4">
        <f t="shared" si="462"/>
        <v>-1.8788604711242524E-2</v>
      </c>
      <c r="AZ128" s="4">
        <f t="shared" si="463"/>
        <v>-2.3636191736779292E-3</v>
      </c>
      <c r="BA128" s="4">
        <f t="shared" si="464"/>
        <v>-0.11461865418596935</v>
      </c>
      <c r="BB128" s="4">
        <f t="shared" si="465"/>
        <v>-2.6702269692924389E-2</v>
      </c>
      <c r="BC128" s="4">
        <f t="shared" si="466"/>
        <v>0.16713365776925668</v>
      </c>
      <c r="BD128" s="4">
        <f t="shared" si="467"/>
        <v>0.19280205655526947</v>
      </c>
      <c r="BE128" s="4">
        <f t="shared" si="468"/>
        <v>0.24152208201892764</v>
      </c>
      <c r="BF128" s="4">
        <f t="shared" si="469"/>
        <v>0.15328701757856003</v>
      </c>
      <c r="BG128" s="4">
        <f t="shared" si="470"/>
        <v>3.7204226400118418E-2</v>
      </c>
      <c r="BH128" s="4">
        <f t="shared" si="471"/>
        <v>-5.2260906353432994E-2</v>
      </c>
      <c r="BI128" s="4">
        <f t="shared" si="472"/>
        <v>-0.13194254275685338</v>
      </c>
      <c r="BJ128" s="4">
        <f t="shared" si="473"/>
        <v>-9.1879811273900311E-2</v>
      </c>
      <c r="BK128" s="4">
        <f t="shared" si="474"/>
        <v>-0.10183552321104755</v>
      </c>
      <c r="BL128" s="4">
        <f t="shared" si="475"/>
        <v>-9.8911968348176418E-3</v>
      </c>
      <c r="BM128" s="4">
        <f t="shared" si="476"/>
        <v>0.12079378774806117</v>
      </c>
      <c r="BN128" s="4">
        <f t="shared" si="477"/>
        <v>0.17378533839187338</v>
      </c>
      <c r="BO128" s="4">
        <f t="shared" si="478"/>
        <v>0.22666341701194159</v>
      </c>
      <c r="BP128" s="4">
        <f t="shared" si="479"/>
        <v>0.1908212560386475</v>
      </c>
      <c r="BQ128" s="4">
        <f t="shared" si="480"/>
        <v>4.798809895145887E-2</v>
      </c>
      <c r="BR128" s="4">
        <f t="shared" si="481"/>
        <v>-2.1353326373730122E-2</v>
      </c>
      <c r="BS128" s="4">
        <f t="shared" si="482"/>
        <v>-3.0618493570115472E-2</v>
      </c>
      <c r="BT128" s="4">
        <f t="shared" si="483"/>
        <v>-3.2728632878250709E-2</v>
      </c>
      <c r="BU128" s="4">
        <f t="shared" si="484"/>
        <v>-4.8756704046807792E-2</v>
      </c>
      <c r="BV128" s="4">
        <f t="shared" si="485"/>
        <v>-2.7704668236599082E-2</v>
      </c>
      <c r="BW128" s="4">
        <f t="shared" si="486"/>
        <v>-2.9692567721892833E-2</v>
      </c>
      <c r="BX128" s="4">
        <f t="shared" si="487"/>
        <v>-8.617561683599187E-2</v>
      </c>
      <c r="BY128" s="4">
        <f t="shared" si="488"/>
        <v>-0.12160518848804282</v>
      </c>
      <c r="BZ128" s="4">
        <f t="shared" si="489"/>
        <v>-0.25742042351255712</v>
      </c>
      <c r="CA128" s="4">
        <f t="shared" si="490"/>
        <v>-0.40926177183656337</v>
      </c>
      <c r="CB128" s="4">
        <f t="shared" si="491"/>
        <v>-0.48074782995771348</v>
      </c>
      <c r="CC128" s="4">
        <f t="shared" si="492"/>
        <v>-0.54168054168054058</v>
      </c>
      <c r="CD128" s="4">
        <f t="shared" si="493"/>
        <v>-0.52919625491881117</v>
      </c>
      <c r="CE128" s="4">
        <f t="shared" si="494"/>
        <v>-0.4616762753519994</v>
      </c>
      <c r="CF128" s="4">
        <f t="shared" si="495"/>
        <v>-0.35467656316061408</v>
      </c>
      <c r="CG128" s="4">
        <f t="shared" si="496"/>
        <v>-0.2326575186363419</v>
      </c>
      <c r="CH128" s="4">
        <f t="shared" si="497"/>
        <v>-0.12191915086897299</v>
      </c>
      <c r="CI128" s="4">
        <f t="shared" si="498"/>
        <v>-6.4825930372147983E-2</v>
      </c>
      <c r="CJ128" s="4">
        <f t="shared" si="499"/>
        <v>-0.10280195084632326</v>
      </c>
      <c r="CK128" s="4">
        <f t="shared" si="500"/>
        <v>-0.13596030913080845</v>
      </c>
      <c r="CL128" s="4">
        <f t="shared" si="501"/>
        <v>-0.14704487240299752</v>
      </c>
      <c r="CM128" s="4">
        <f t="shared" si="502"/>
        <v>-0.14185738604123416</v>
      </c>
      <c r="CN128" s="4">
        <f t="shared" si="503"/>
        <v>-8.2221386957339451E-2</v>
      </c>
      <c r="CO128" s="4">
        <f t="shared" si="504"/>
        <v>-1.1681424199237829E-2</v>
      </c>
      <c r="CP128" s="4">
        <f t="shared" si="505"/>
        <v>4.8786154024858072E-2</v>
      </c>
      <c r="CQ128" s="4">
        <f t="shared" si="506"/>
        <v>0.14778211374604625</v>
      </c>
      <c r="CR128" s="4">
        <f t="shared" si="507"/>
        <v>0.17621347003226798</v>
      </c>
      <c r="CS128" s="4">
        <f t="shared" si="508"/>
        <v>0.18000774716886511</v>
      </c>
      <c r="CT128" s="4">
        <f t="shared" si="509"/>
        <v>0.15123470723669341</v>
      </c>
      <c r="CU128" s="4">
        <f t="shared" si="510"/>
        <v>6.7251003160796741E-2</v>
      </c>
      <c r="CV128" s="4">
        <f t="shared" si="511"/>
        <v>3.3423204616859256E-2</v>
      </c>
      <c r="CW128" s="4">
        <f t="shared" si="512"/>
        <v>3.9855634036712259E-2</v>
      </c>
      <c r="CX128" s="4">
        <f t="shared" si="513"/>
        <v>5.4871490968152525E-2</v>
      </c>
      <c r="CY128" s="4">
        <f t="shared" si="514"/>
        <v>7.8499781945050889E-2</v>
      </c>
      <c r="CZ128" s="4">
        <f t="shared" si="515"/>
        <v>7.6096882202026123E-2</v>
      </c>
      <c r="DA128" s="4">
        <f t="shared" si="516"/>
        <v>7.0955534531692968E-2</v>
      </c>
      <c r="DB128" s="4">
        <f t="shared" si="517"/>
        <v>4.9121158405057166E-2</v>
      </c>
      <c r="DC128" s="4">
        <f t="shared" si="518"/>
        <v>7.8429710022044491E-2</v>
      </c>
      <c r="DD128" s="4">
        <f t="shared" si="519"/>
        <v>7.3606729758149067E-2</v>
      </c>
      <c r="DE128" s="4">
        <f t="shared" si="520"/>
        <v>8.5413107787174772E-2</v>
      </c>
      <c r="DF128" s="4">
        <f t="shared" si="521"/>
        <v>5.9984279981798679E-2</v>
      </c>
      <c r="DG128" s="4">
        <f t="shared" si="522"/>
        <v>2.8721483669785122E-2</v>
      </c>
      <c r="DH128" s="4">
        <f t="shared" si="523"/>
        <v>6.5023469408489437E-2</v>
      </c>
      <c r="DI128" s="4">
        <f t="shared" si="524"/>
        <v>5.6538244083676401E-2</v>
      </c>
      <c r="DJ128" s="4">
        <f t="shared" si="525"/>
        <v>0.10444913126443674</v>
      </c>
      <c r="DK128" s="4">
        <f t="shared" si="526"/>
        <v>0.16374128876375249</v>
      </c>
      <c r="DL128" s="4">
        <f t="shared" si="527"/>
        <v>0.15646972607894805</v>
      </c>
      <c r="DM128" s="4">
        <f t="shared" si="528"/>
        <v>0.13814062715844799</v>
      </c>
      <c r="DN128" s="4">
        <f t="shared" si="529"/>
        <v>0.10600498616046027</v>
      </c>
      <c r="DO128" s="4">
        <f t="shared" si="530"/>
        <v>7.4046649389116398E-2</v>
      </c>
      <c r="DP128" s="4">
        <f t="shared" si="531"/>
        <v>8.346435295716198E-2</v>
      </c>
      <c r="DQ128" s="4">
        <f t="shared" si="532"/>
        <v>0.11011088359154583</v>
      </c>
      <c r="DR128" s="4">
        <f t="shared" si="533"/>
        <v>0.12464285029434864</v>
      </c>
      <c r="DS128" s="4">
        <f t="shared" si="534"/>
        <v>4.0139916279603428E-2</v>
      </c>
      <c r="DT128" s="4">
        <f t="shared" si="535"/>
        <v>-0.17823284034888157</v>
      </c>
      <c r="DU128" s="4">
        <f t="shared" si="536"/>
        <v>-0.20689136322600105</v>
      </c>
      <c r="DV128" s="4">
        <f t="shared" si="537"/>
        <v>-0.14611393140138187</v>
      </c>
      <c r="DW128" s="4">
        <f t="shared" si="538"/>
        <v>-9.5364535612109558E-2</v>
      </c>
      <c r="DX128" s="4">
        <f t="shared" si="539"/>
        <v>0.10746797033041094</v>
      </c>
      <c r="DY128" s="4">
        <f t="shared" si="540"/>
        <v>0.11632653061224486</v>
      </c>
      <c r="DZ128" s="4">
        <f t="shared" si="541"/>
        <v>0.12945245656263274</v>
      </c>
      <c r="EA128" s="4">
        <f t="shared" si="542"/>
        <v>0.20258908855169061</v>
      </c>
      <c r="EB128" s="4">
        <f t="shared" si="543"/>
        <v>0.16178644189669608</v>
      </c>
      <c r="EC128" s="4">
        <f t="shared" si="544"/>
        <v>0.11929440294129119</v>
      </c>
      <c r="ED128" s="4">
        <f t="shared" si="545"/>
        <v>-1.9190174630586425E-3</v>
      </c>
      <c r="EE128" s="4">
        <f t="shared" si="546"/>
        <v>-9.7568441391976429E-2</v>
      </c>
      <c r="EF128" s="4">
        <f t="shared" si="547"/>
        <v>-8.3451872925557447E-2</v>
      </c>
      <c r="EG128" s="4">
        <f t="shared" si="548"/>
        <v>-8.9914581147909359E-2</v>
      </c>
      <c r="EH128" s="4">
        <f t="shared" si="549"/>
        <v>-9.3806870415188717E-2</v>
      </c>
      <c r="EI128" s="4">
        <f t="shared" si="550"/>
        <v>-8.2449499681445479E-2</v>
      </c>
      <c r="EJ128" s="4">
        <f t="shared" si="551"/>
        <v>-9.1655599408915461E-2</v>
      </c>
      <c r="EK128" s="4">
        <f t="shared" si="552"/>
        <v>-5.4385537197832186E-2</v>
      </c>
      <c r="EL128" s="4">
        <f t="shared" si="553"/>
        <v>-4.6865626874625581E-2</v>
      </c>
      <c r="EM128" s="10">
        <f t="shared" si="554"/>
        <v>-1.7687417267930508E-2</v>
      </c>
      <c r="EN128" s="10">
        <f t="shared" si="555"/>
        <v>6.8900888864135751E-4</v>
      </c>
      <c r="EO128" s="10">
        <f t="shared" si="556"/>
        <v>9.0153043285150624E-3</v>
      </c>
      <c r="EP128" s="10">
        <f t="shared" si="557"/>
        <v>3.8885658914729046E-2</v>
      </c>
      <c r="EQ128" s="10">
        <f t="shared" si="558"/>
        <v>4.8171334614658348E-2</v>
      </c>
      <c r="ER128" s="10">
        <f t="shared" si="559"/>
        <v>4.9357032697578046E-2</v>
      </c>
      <c r="ES128" s="10">
        <f t="shared" si="560"/>
        <v>4.7160333608365745E-2</v>
      </c>
      <c r="ET128" s="10">
        <f t="shared" si="561"/>
        <v>4.0590412028197617E-2</v>
      </c>
      <c r="EU128" s="10">
        <f t="shared" si="562"/>
        <v>3.0950449348413293E-2</v>
      </c>
      <c r="EV128" s="10">
        <f t="shared" si="563"/>
        <v>2.7589924207567264E-2</v>
      </c>
      <c r="EW128" s="10">
        <f t="shared" si="564"/>
        <v>1.17633429232657E-2</v>
      </c>
      <c r="EX128" s="10">
        <f t="shared" si="565"/>
        <v>-3.0368268330415536E-3</v>
      </c>
      <c r="EY128" s="10">
        <f t="shared" si="566"/>
        <v>-1.72279567937456E-2</v>
      </c>
      <c r="EZ128" s="10">
        <f t="shared" si="567"/>
        <v>-3.2735040852732086E-2</v>
      </c>
      <c r="FA128" s="10">
        <f t="shared" si="568"/>
        <v>-4.5930372981059071E-2</v>
      </c>
      <c r="FB128" s="10">
        <f t="shared" si="569"/>
        <v>-4.0578966368542621E-2</v>
      </c>
      <c r="FC128" s="10">
        <f t="shared" si="570"/>
        <v>-4.3400369159498596E-2</v>
      </c>
      <c r="FD128" s="10">
        <f t="shared" si="571"/>
        <v>-3.4422198229418624E-2</v>
      </c>
      <c r="FE128" s="10">
        <f t="shared" si="572"/>
        <v>-1.9465404741380015E-2</v>
      </c>
      <c r="FF128" s="10">
        <f t="shared" si="573"/>
        <v>-2.1838673293534522E-2</v>
      </c>
      <c r="FG128" s="10">
        <f t="shared" si="574"/>
        <v>-2.9528684574718363E-2</v>
      </c>
      <c r="FH128" s="10">
        <f t="shared" si="575"/>
        <v>-3.9164483819601414E-2</v>
      </c>
      <c r="FI128" s="10">
        <f t="shared" si="576"/>
        <v>-4.4444050336855015E-2</v>
      </c>
      <c r="FJ128" s="10">
        <f t="shared" si="577"/>
        <v>-4.9751419598897798E-2</v>
      </c>
    </row>
    <row r="129" spans="2:166" x14ac:dyDescent="0.2">
      <c r="B129" t="str">
        <f t="shared" si="578"/>
        <v xml:space="preserve">   Professional and business services</v>
      </c>
      <c r="C129" s="4"/>
      <c r="D129" s="4"/>
      <c r="E129" s="4"/>
      <c r="F129" s="4"/>
      <c r="G129" s="4">
        <f t="shared" si="418"/>
        <v>0.25500910746812167</v>
      </c>
      <c r="H129" s="4">
        <f t="shared" si="419"/>
        <v>-4.8124642824914951E-2</v>
      </c>
      <c r="I129" s="4">
        <f t="shared" si="420"/>
        <v>-0.18745536776958049</v>
      </c>
      <c r="J129" s="4">
        <f t="shared" si="421"/>
        <v>-7.7951669964620426E-2</v>
      </c>
      <c r="K129" s="4">
        <f t="shared" si="422"/>
        <v>0.32476319350473543</v>
      </c>
      <c r="L129" s="4">
        <f t="shared" si="423"/>
        <v>0.24869659016000092</v>
      </c>
      <c r="M129" s="4">
        <f t="shared" si="424"/>
        <v>5.9571679623515519E-3</v>
      </c>
      <c r="N129" s="4">
        <f t="shared" si="425"/>
        <v>-1.4908906580792521E-2</v>
      </c>
      <c r="O129" s="4">
        <f t="shared" si="426"/>
        <v>0.10652463382157228</v>
      </c>
      <c r="P129" s="4">
        <f t="shared" si="427"/>
        <v>0.38091301009862372</v>
      </c>
      <c r="Q129" s="4">
        <f t="shared" si="428"/>
        <v>0.88048456197370306</v>
      </c>
      <c r="R129" s="4">
        <f t="shared" si="429"/>
        <v>0.78150343566604907</v>
      </c>
      <c r="S129" s="4">
        <f t="shared" si="430"/>
        <v>0.57682686365107849</v>
      </c>
      <c r="T129" s="4">
        <f t="shared" si="431"/>
        <v>0.73570360817188041</v>
      </c>
      <c r="U129" s="4">
        <f t="shared" si="432"/>
        <v>0.66431748599156637</v>
      </c>
      <c r="V129" s="4">
        <f t="shared" si="433"/>
        <v>1.0344928640506414</v>
      </c>
      <c r="W129" s="4">
        <f t="shared" si="434"/>
        <v>0.80212343950530662</v>
      </c>
      <c r="X129" s="4">
        <f t="shared" si="435"/>
        <v>0.44121915820029134</v>
      </c>
      <c r="Y129" s="4">
        <f t="shared" si="436"/>
        <v>0.34386106856994364</v>
      </c>
      <c r="Z129" s="4">
        <f t="shared" si="437"/>
        <v>0.31215991752104916</v>
      </c>
      <c r="AA129" s="4">
        <f t="shared" si="438"/>
        <v>0.66770848131837002</v>
      </c>
      <c r="AB129" s="4">
        <f t="shared" si="439"/>
        <v>0.77224461983987158</v>
      </c>
      <c r="AC129" s="4">
        <f t="shared" si="440"/>
        <v>0.9056945545114935</v>
      </c>
      <c r="AD129" s="4">
        <f t="shared" si="441"/>
        <v>1.0035924046302103</v>
      </c>
      <c r="AE129" s="4">
        <f t="shared" si="442"/>
        <v>0.96287638448266299</v>
      </c>
      <c r="AF129" s="4">
        <f t="shared" si="443"/>
        <v>1.319457862919919</v>
      </c>
      <c r="AG129" s="4">
        <f t="shared" si="444"/>
        <v>1.1342567346493628</v>
      </c>
      <c r="AH129" s="4">
        <f t="shared" si="445"/>
        <v>1.0543259557344054</v>
      </c>
      <c r="AI129" s="4">
        <f t="shared" si="446"/>
        <v>1.0395947702018185</v>
      </c>
      <c r="AJ129" s="4">
        <f t="shared" si="447"/>
        <v>0.67333939945405175</v>
      </c>
      <c r="AK129" s="4">
        <f t="shared" si="448"/>
        <v>0.73523740970204998</v>
      </c>
      <c r="AL129" s="4">
        <f t="shared" si="449"/>
        <v>0.56717476072314776</v>
      </c>
      <c r="AM129" s="4">
        <f t="shared" si="450"/>
        <v>0.43444413751538374</v>
      </c>
      <c r="AN129" s="4">
        <f t="shared" si="451"/>
        <v>0.74536314785924951</v>
      </c>
      <c r="AO129" s="4">
        <f t="shared" si="452"/>
        <v>0.88373919874312534</v>
      </c>
      <c r="AP129" s="4">
        <f t="shared" si="453"/>
        <v>1.0837270469046802</v>
      </c>
      <c r="AQ129" s="4">
        <f t="shared" si="454"/>
        <v>1.1241138195590914</v>
      </c>
      <c r="AR129" s="4">
        <f t="shared" si="455"/>
        <v>0.90181572012281841</v>
      </c>
      <c r="AS129" s="4">
        <f t="shared" si="456"/>
        <v>0.9279462894137398</v>
      </c>
      <c r="AT129" s="4">
        <f t="shared" si="457"/>
        <v>0.67377743916956523</v>
      </c>
      <c r="AU129" s="4">
        <f t="shared" si="458"/>
        <v>-2.8465698832904604E-2</v>
      </c>
      <c r="AV129" s="4">
        <f t="shared" si="459"/>
        <v>-0.41964306763797354</v>
      </c>
      <c r="AW129" s="4">
        <f t="shared" si="460"/>
        <v>-1.2181668818213791</v>
      </c>
      <c r="AX129" s="4">
        <f t="shared" si="461"/>
        <v>-1.6199057000140058</v>
      </c>
      <c r="AY129" s="4">
        <f t="shared" si="462"/>
        <v>-1.2635336668310673</v>
      </c>
      <c r="AZ129" s="4">
        <f t="shared" si="463"/>
        <v>-1.0352651980712881</v>
      </c>
      <c r="BA129" s="4">
        <f t="shared" si="464"/>
        <v>-0.53249916423898203</v>
      </c>
      <c r="BB129" s="4">
        <f t="shared" si="465"/>
        <v>-0.1917708459764535</v>
      </c>
      <c r="BC129" s="4">
        <f t="shared" si="466"/>
        <v>-0.13518163496042887</v>
      </c>
      <c r="BD129" s="4">
        <f t="shared" si="467"/>
        <v>-0.19774569903104727</v>
      </c>
      <c r="BE129" s="4">
        <f t="shared" si="468"/>
        <v>-0.22427050473186036</v>
      </c>
      <c r="BF129" s="4">
        <f t="shared" si="469"/>
        <v>-0.11620144880955245</v>
      </c>
      <c r="BG129" s="4">
        <f t="shared" si="470"/>
        <v>0.1314549332804221</v>
      </c>
      <c r="BH129" s="4">
        <f t="shared" si="471"/>
        <v>0.39568971953313575</v>
      </c>
      <c r="BI129" s="4">
        <f t="shared" si="472"/>
        <v>0.54768602653787557</v>
      </c>
      <c r="BJ129" s="4">
        <f t="shared" si="473"/>
        <v>0.67792401291283633</v>
      </c>
      <c r="BK129" s="4">
        <f t="shared" si="474"/>
        <v>0.68055935023968539</v>
      </c>
      <c r="BL129" s="4">
        <f t="shared" si="475"/>
        <v>0.70227497527201022</v>
      </c>
      <c r="BM129" s="4">
        <f t="shared" si="476"/>
        <v>0.81843954147664277</v>
      </c>
      <c r="BN129" s="4">
        <f t="shared" si="477"/>
        <v>0.79304858646432874</v>
      </c>
      <c r="BO129" s="4">
        <f t="shared" si="478"/>
        <v>0.77016816963197698</v>
      </c>
      <c r="BP129" s="4">
        <f t="shared" si="479"/>
        <v>0.87439613526569793</v>
      </c>
      <c r="BQ129" s="4">
        <f t="shared" si="480"/>
        <v>0.86378578112627813</v>
      </c>
      <c r="BR129" s="4">
        <f t="shared" si="481"/>
        <v>0.85887823858783241</v>
      </c>
      <c r="BS129" s="4">
        <f t="shared" si="482"/>
        <v>0.9185548071034918</v>
      </c>
      <c r="BT129" s="4">
        <f t="shared" si="483"/>
        <v>0.76912287263886336</v>
      </c>
      <c r="BU129" s="4">
        <f t="shared" si="484"/>
        <v>0.65473288291425968</v>
      </c>
      <c r="BV129" s="4">
        <f t="shared" si="485"/>
        <v>0.60026781179295252</v>
      </c>
      <c r="BW129" s="4">
        <f t="shared" si="486"/>
        <v>0.55730665570325555</v>
      </c>
      <c r="BX129" s="4">
        <f t="shared" si="487"/>
        <v>0.49891146589259927</v>
      </c>
      <c r="BY129" s="4">
        <f t="shared" si="488"/>
        <v>0.28824933567535899</v>
      </c>
      <c r="BZ129" s="4">
        <f t="shared" si="489"/>
        <v>-0.18355195415678008</v>
      </c>
      <c r="CA129" s="4">
        <f t="shared" si="490"/>
        <v>-0.76291732467358719</v>
      </c>
      <c r="CB129" s="4">
        <f t="shared" si="491"/>
        <v>-1.4622746494547081</v>
      </c>
      <c r="CC129" s="4">
        <f t="shared" si="492"/>
        <v>-1.5806415806415837</v>
      </c>
      <c r="CD129" s="4">
        <f t="shared" si="493"/>
        <v>-1.2596680085033245</v>
      </c>
      <c r="CE129" s="4">
        <f t="shared" si="494"/>
        <v>-0.77635114959689999</v>
      </c>
      <c r="CF129" s="4">
        <f t="shared" si="495"/>
        <v>4.6977028233179535E-3</v>
      </c>
      <c r="CG129" s="4">
        <f t="shared" si="496"/>
        <v>0.36323061583020899</v>
      </c>
      <c r="CH129" s="4">
        <f t="shared" si="497"/>
        <v>0.5450503215318786</v>
      </c>
      <c r="CI129" s="4">
        <f t="shared" si="498"/>
        <v>0.65786314525810474</v>
      </c>
      <c r="CJ129" s="4">
        <f t="shared" si="499"/>
        <v>0.70048771158075895</v>
      </c>
      <c r="CK129" s="4">
        <f t="shared" si="500"/>
        <v>0.80622078045987799</v>
      </c>
      <c r="CL129" s="4">
        <f t="shared" si="501"/>
        <v>0.8063751067261189</v>
      </c>
      <c r="CM129" s="4">
        <f t="shared" si="502"/>
        <v>0.78730849252884738</v>
      </c>
      <c r="CN129" s="4">
        <f t="shared" si="503"/>
        <v>0.92792708137568392</v>
      </c>
      <c r="CO129" s="4">
        <f t="shared" si="504"/>
        <v>0.7896642758685205</v>
      </c>
      <c r="CP129" s="4">
        <f t="shared" si="505"/>
        <v>0.8804739226390953</v>
      </c>
      <c r="CQ129" s="4">
        <f t="shared" si="506"/>
        <v>0.92132911538550244</v>
      </c>
      <c r="CR129" s="4">
        <f t="shared" si="507"/>
        <v>0.7391811794860037</v>
      </c>
      <c r="CS129" s="4">
        <f t="shared" si="508"/>
        <v>0.79522409825232587</v>
      </c>
      <c r="CT129" s="4">
        <f t="shared" si="509"/>
        <v>0.72231501963793898</v>
      </c>
      <c r="CU129" s="4">
        <f t="shared" si="510"/>
        <v>0.6747517317133318</v>
      </c>
      <c r="CV129" s="4">
        <f t="shared" si="511"/>
        <v>0.6105305376679564</v>
      </c>
      <c r="CW129" s="4">
        <f t="shared" si="512"/>
        <v>0.78825587317051682</v>
      </c>
      <c r="CX129" s="4">
        <f t="shared" si="513"/>
        <v>0.77039573319286581</v>
      </c>
      <c r="CY129" s="4">
        <f t="shared" si="514"/>
        <v>0.75447012647187039</v>
      </c>
      <c r="CZ129" s="4">
        <f t="shared" si="515"/>
        <v>0.91533678305865673</v>
      </c>
      <c r="DA129" s="4">
        <f t="shared" si="516"/>
        <v>0.83641524038874837</v>
      </c>
      <c r="DB129" s="4">
        <f t="shared" si="517"/>
        <v>0.81583837003181803</v>
      </c>
      <c r="DC129" s="4">
        <f t="shared" si="518"/>
        <v>0.86484653213498497</v>
      </c>
      <c r="DD129" s="4">
        <f t="shared" si="519"/>
        <v>0.86855941114616209</v>
      </c>
      <c r="DE129" s="4">
        <f t="shared" si="520"/>
        <v>0.83121536602641699</v>
      </c>
      <c r="DF129" s="4">
        <f t="shared" si="521"/>
        <v>0.78600091010631512</v>
      </c>
      <c r="DG129" s="4">
        <f t="shared" si="522"/>
        <v>0.83907763006728864</v>
      </c>
      <c r="DH129" s="4">
        <f t="shared" si="523"/>
        <v>0.93064840590900955</v>
      </c>
      <c r="DI129" s="4">
        <f t="shared" si="524"/>
        <v>0.95509248041353534</v>
      </c>
      <c r="DJ129" s="4">
        <f t="shared" si="525"/>
        <v>0.92397308426233027</v>
      </c>
      <c r="DK129" s="4">
        <f t="shared" si="526"/>
        <v>0.85065596357754925</v>
      </c>
      <c r="DL129" s="4">
        <f t="shared" si="527"/>
        <v>0.54863435599833832</v>
      </c>
      <c r="DM129" s="4">
        <f t="shared" si="528"/>
        <v>0.46375781974621461</v>
      </c>
      <c r="DN129" s="4">
        <f t="shared" si="529"/>
        <v>0.57910131328399361</v>
      </c>
      <c r="DO129" s="4">
        <f t="shared" si="530"/>
        <v>0.4014107835304685</v>
      </c>
      <c r="DP129" s="4">
        <f t="shared" si="531"/>
        <v>0.73370989343737225</v>
      </c>
      <c r="DQ129" s="4">
        <f t="shared" si="532"/>
        <v>0.91372715682107697</v>
      </c>
      <c r="DR129" s="4">
        <f t="shared" si="533"/>
        <v>0.95495599148593524</v>
      </c>
      <c r="DS129" s="4">
        <f t="shared" si="534"/>
        <v>1.1411204770915757</v>
      </c>
      <c r="DT129" s="4">
        <f t="shared" si="535"/>
        <v>-0.14979142965491032</v>
      </c>
      <c r="DU129" s="4">
        <f t="shared" si="536"/>
        <v>-0.14106229310863619</v>
      </c>
      <c r="DV129" s="4">
        <f t="shared" si="537"/>
        <v>0.1217616095011522</v>
      </c>
      <c r="DW129" s="4">
        <f t="shared" si="538"/>
        <v>-0.17390003552796487</v>
      </c>
      <c r="DX129" s="4">
        <f t="shared" si="539"/>
        <v>0.85552933243425533</v>
      </c>
      <c r="DY129" s="4">
        <f t="shared" si="540"/>
        <v>0.9265306122449013</v>
      </c>
      <c r="DZ129" s="4">
        <f t="shared" si="541"/>
        <v>1.0376423471348497</v>
      </c>
      <c r="EA129" s="4">
        <f t="shared" si="542"/>
        <v>2.0157614310893224</v>
      </c>
      <c r="EB129" s="4">
        <f t="shared" si="543"/>
        <v>2.2390444613110652</v>
      </c>
      <c r="EC129" s="4">
        <f t="shared" si="544"/>
        <v>1.6975006844760834</v>
      </c>
      <c r="ED129" s="4">
        <f t="shared" si="545"/>
        <v>0.94799462675110513</v>
      </c>
      <c r="EE129" s="4">
        <f t="shared" si="546"/>
        <v>-9.3742228004055794E-2</v>
      </c>
      <c r="EF129" s="4">
        <f t="shared" si="547"/>
        <v>-0.60502607871028802</v>
      </c>
      <c r="EG129" s="4">
        <f t="shared" si="548"/>
        <v>-0.62940206803536858</v>
      </c>
      <c r="EH129" s="4">
        <f t="shared" si="549"/>
        <v>-0.47091048948424924</v>
      </c>
      <c r="EI129" s="4">
        <f t="shared" si="550"/>
        <v>-0.23797923771689966</v>
      </c>
      <c r="EJ129" s="4">
        <f t="shared" si="551"/>
        <v>2.4316791679917463E-2</v>
      </c>
      <c r="EK129" s="4">
        <f t="shared" si="552"/>
        <v>0.13690152467040465</v>
      </c>
      <c r="EL129" s="4">
        <f t="shared" si="553"/>
        <v>7.4985002999388472E-3</v>
      </c>
      <c r="EM129" s="10">
        <f t="shared" si="554"/>
        <v>8.6209146671143121E-3</v>
      </c>
      <c r="EN129" s="10">
        <f t="shared" si="555"/>
        <v>2.0555215350073243E-2</v>
      </c>
      <c r="EO129" s="10">
        <f t="shared" si="556"/>
        <v>1.0722282880249474E-2</v>
      </c>
      <c r="EP129" s="10">
        <f t="shared" si="557"/>
        <v>6.7352415026833187E-2</v>
      </c>
      <c r="EQ129" s="10">
        <f t="shared" si="558"/>
        <v>0.12364044394573843</v>
      </c>
      <c r="ER129" s="10">
        <f t="shared" si="559"/>
        <v>0.10277491151571795</v>
      </c>
      <c r="ES129" s="10">
        <f t="shared" si="560"/>
        <v>-4.9511506784488256E-2</v>
      </c>
      <c r="ET129" s="10">
        <f t="shared" si="561"/>
        <v>-0.13865753789930121</v>
      </c>
      <c r="EU129" s="10">
        <f t="shared" si="562"/>
        <v>-0.26154049216532715</v>
      </c>
      <c r="EV129" s="10">
        <f t="shared" si="563"/>
        <v>-0.3150202308088671</v>
      </c>
      <c r="EW129" s="10">
        <f t="shared" si="564"/>
        <v>-0.21723263813225385</v>
      </c>
      <c r="EX129" s="10">
        <f t="shared" si="565"/>
        <v>-0.11298076657957333</v>
      </c>
      <c r="EY129" s="10">
        <f t="shared" si="566"/>
        <v>2.7239444302113169E-2</v>
      </c>
      <c r="EZ129" s="10">
        <f t="shared" si="567"/>
        <v>0.18939811042350285</v>
      </c>
      <c r="FA129" s="10">
        <f t="shared" si="568"/>
        <v>0.36702264911017218</v>
      </c>
      <c r="FB129" s="10">
        <f t="shared" si="569"/>
        <v>0.511062769893178</v>
      </c>
      <c r="FC129" s="10">
        <f t="shared" si="570"/>
        <v>0.61802410833065669</v>
      </c>
      <c r="FD129" s="10">
        <f t="shared" si="571"/>
        <v>0.70188795652416613</v>
      </c>
      <c r="FE129" s="10">
        <f t="shared" si="572"/>
        <v>0.75703521711559785</v>
      </c>
      <c r="FF129" s="10">
        <f t="shared" si="573"/>
        <v>0.77910428623896255</v>
      </c>
      <c r="FG129" s="10">
        <f t="shared" si="574"/>
        <v>0.78373353200686735</v>
      </c>
      <c r="FH129" s="10">
        <f t="shared" si="575"/>
        <v>0.77422744475275151</v>
      </c>
      <c r="FI129" s="10">
        <f t="shared" si="576"/>
        <v>0.74995808128361419</v>
      </c>
      <c r="FJ129" s="10">
        <f t="shared" si="577"/>
        <v>0.72275989837251209</v>
      </c>
    </row>
    <row r="130" spans="2:166" x14ac:dyDescent="0.2">
      <c r="B130" t="str">
        <f t="shared" si="578"/>
        <v xml:space="preserve">   Other services</v>
      </c>
      <c r="C130" s="4"/>
      <c r="D130" s="4"/>
      <c r="E130" s="4"/>
      <c r="F130" s="4"/>
      <c r="G130" s="4">
        <f t="shared" si="418"/>
        <v>0.69216757741347656</v>
      </c>
      <c r="H130" s="4">
        <f t="shared" si="419"/>
        <v>0.55343339248653811</v>
      </c>
      <c r="I130" s="4">
        <f t="shared" si="420"/>
        <v>0.33027850511782819</v>
      </c>
      <c r="J130" s="4">
        <f t="shared" si="421"/>
        <v>0.46771001978772586</v>
      </c>
      <c r="K130" s="4">
        <f t="shared" si="422"/>
        <v>0.4059539918809188</v>
      </c>
      <c r="L130" s="4">
        <f t="shared" si="423"/>
        <v>0.4674297357224188</v>
      </c>
      <c r="M130" s="4">
        <f t="shared" si="424"/>
        <v>0.7327316593691332</v>
      </c>
      <c r="N130" s="4">
        <f t="shared" si="425"/>
        <v>0.7364999850910966</v>
      </c>
      <c r="O130" s="4">
        <f t="shared" si="426"/>
        <v>0.76934457760023833</v>
      </c>
      <c r="P130" s="4">
        <f t="shared" si="427"/>
        <v>1.0334849111202966</v>
      </c>
      <c r="Q130" s="4">
        <f t="shared" si="428"/>
        <v>0.93662283941498636</v>
      </c>
      <c r="R130" s="4">
        <f t="shared" si="429"/>
        <v>0.65764251378690186</v>
      </c>
      <c r="S130" s="4">
        <f t="shared" si="430"/>
        <v>0.63568674769710565</v>
      </c>
      <c r="T130" s="4">
        <f t="shared" si="431"/>
        <v>0.3898349796289276</v>
      </c>
      <c r="U130" s="4">
        <f t="shared" si="432"/>
        <v>0.35815377505632412</v>
      </c>
      <c r="V130" s="4">
        <f t="shared" si="433"/>
        <v>0.64179585616738855</v>
      </c>
      <c r="W130" s="4">
        <f t="shared" si="434"/>
        <v>0.95088087737720506</v>
      </c>
      <c r="X130" s="4">
        <f t="shared" si="435"/>
        <v>0.84470246734397747</v>
      </c>
      <c r="Y130" s="4">
        <f t="shared" si="436"/>
        <v>0.79174733435432021</v>
      </c>
      <c r="Z130" s="4">
        <f t="shared" si="437"/>
        <v>0.63004753995074736</v>
      </c>
      <c r="AA130" s="4">
        <f t="shared" si="438"/>
        <v>0.1591135104418262</v>
      </c>
      <c r="AB130" s="4">
        <f t="shared" si="439"/>
        <v>0.39747884844699044</v>
      </c>
      <c r="AC130" s="4">
        <f t="shared" si="440"/>
        <v>0.49813200498132038</v>
      </c>
      <c r="AD130" s="4">
        <f t="shared" si="441"/>
        <v>0.83822774704909042</v>
      </c>
      <c r="AE130" s="4">
        <f t="shared" si="442"/>
        <v>1.0491456559247507</v>
      </c>
      <c r="AF130" s="4">
        <f t="shared" si="443"/>
        <v>0.92196428078505488</v>
      </c>
      <c r="AG130" s="4">
        <f t="shared" si="444"/>
        <v>0.96793543461664067</v>
      </c>
      <c r="AH130" s="4">
        <f t="shared" si="445"/>
        <v>0.92018779342723078</v>
      </c>
      <c r="AI130" s="4">
        <f t="shared" si="446"/>
        <v>0.83273662715145358</v>
      </c>
      <c r="AJ130" s="4">
        <f t="shared" si="447"/>
        <v>1.0503054725074721</v>
      </c>
      <c r="AK130" s="4">
        <f t="shared" si="448"/>
        <v>0.9614643049949877</v>
      </c>
      <c r="AL130" s="4">
        <f t="shared" si="449"/>
        <v>0.75960905453993033</v>
      </c>
      <c r="AM130" s="4">
        <f t="shared" si="450"/>
        <v>0.89651189071093462</v>
      </c>
      <c r="AN130" s="4">
        <f t="shared" si="451"/>
        <v>0.49525790555432014</v>
      </c>
      <c r="AO130" s="4">
        <f t="shared" si="452"/>
        <v>0.4934210526315771</v>
      </c>
      <c r="AP130" s="4">
        <f t="shared" si="453"/>
        <v>0.60152939457406129</v>
      </c>
      <c r="AQ130" s="4">
        <f t="shared" si="454"/>
        <v>0.60940079634845323</v>
      </c>
      <c r="AR130" s="4">
        <f t="shared" si="455"/>
        <v>0.54640845240685398</v>
      </c>
      <c r="AS130" s="4">
        <f t="shared" si="456"/>
        <v>0.52991248051792361</v>
      </c>
      <c r="AT130" s="4">
        <f t="shared" si="457"/>
        <v>0.49045283557925862</v>
      </c>
      <c r="AU130" s="4">
        <f t="shared" si="458"/>
        <v>0.14944491887275613</v>
      </c>
      <c r="AV130" s="4">
        <f t="shared" si="459"/>
        <v>0.31119598274276455</v>
      </c>
      <c r="AW130" s="4">
        <f t="shared" si="460"/>
        <v>0.16195282243867615</v>
      </c>
      <c r="AX130" s="4">
        <f t="shared" si="461"/>
        <v>-0.13771532608188428</v>
      </c>
      <c r="AY130" s="4">
        <f t="shared" si="462"/>
        <v>5.4017238544820496E-2</v>
      </c>
      <c r="AZ130" s="4">
        <f t="shared" si="463"/>
        <v>7.5635813557720852E-2</v>
      </c>
      <c r="BA130" s="4">
        <f t="shared" si="464"/>
        <v>0.18386742442332524</v>
      </c>
      <c r="BB130" s="4">
        <f t="shared" si="465"/>
        <v>0.34712950600801501</v>
      </c>
      <c r="BC130" s="4">
        <f t="shared" si="466"/>
        <v>0.39079781743105835</v>
      </c>
      <c r="BD130" s="4">
        <f t="shared" si="467"/>
        <v>0.36088590073166099</v>
      </c>
      <c r="BE130" s="4">
        <f t="shared" si="468"/>
        <v>0.38939274447949601</v>
      </c>
      <c r="BF130" s="4">
        <f t="shared" si="469"/>
        <v>0.49694662150468455</v>
      </c>
      <c r="BG130" s="4">
        <f t="shared" si="470"/>
        <v>0.31747606528101263</v>
      </c>
      <c r="BH130" s="4">
        <f t="shared" si="471"/>
        <v>0.39071249035662059</v>
      </c>
      <c r="BI130" s="4">
        <f t="shared" si="472"/>
        <v>0.33608006173914967</v>
      </c>
      <c r="BJ130" s="4">
        <f t="shared" si="473"/>
        <v>0.29550533896200248</v>
      </c>
      <c r="BK130" s="4">
        <f t="shared" si="474"/>
        <v>0.49179106331188893</v>
      </c>
      <c r="BL130" s="4">
        <f t="shared" si="475"/>
        <v>0.57616221562809211</v>
      </c>
      <c r="BM130" s="4">
        <f t="shared" si="476"/>
        <v>0.63601627018365559</v>
      </c>
      <c r="BN130" s="4">
        <f t="shared" si="477"/>
        <v>0.57275731244645545</v>
      </c>
      <c r="BO130" s="4">
        <f t="shared" si="478"/>
        <v>0.57031440409456757</v>
      </c>
      <c r="BP130" s="4">
        <f t="shared" si="479"/>
        <v>0.41787439613526906</v>
      </c>
      <c r="BQ130" s="4">
        <f t="shared" si="480"/>
        <v>0.42229527077284801</v>
      </c>
      <c r="BR130" s="4">
        <f t="shared" si="481"/>
        <v>0.46265540476416572</v>
      </c>
      <c r="BS130" s="4">
        <f t="shared" si="482"/>
        <v>0.5723303028875586</v>
      </c>
      <c r="BT130" s="4">
        <f t="shared" si="483"/>
        <v>0.61716850570413417</v>
      </c>
      <c r="BU130" s="4">
        <f t="shared" si="484"/>
        <v>0.66169812634951342</v>
      </c>
      <c r="BV130" s="4">
        <f t="shared" si="485"/>
        <v>0.78265687768389103</v>
      </c>
      <c r="BW130" s="4">
        <f t="shared" si="486"/>
        <v>0.73317801836371144</v>
      </c>
      <c r="BX130" s="4">
        <f t="shared" si="487"/>
        <v>0.70981494920174226</v>
      </c>
      <c r="BY130" s="4">
        <f t="shared" si="488"/>
        <v>0.72287528712336702</v>
      </c>
      <c r="BZ130" s="4">
        <f t="shared" si="489"/>
        <v>0.42754174687738061</v>
      </c>
      <c r="CA130" s="4">
        <f t="shared" si="490"/>
        <v>0.21130363219822701</v>
      </c>
      <c r="CB130" s="4">
        <f t="shared" si="491"/>
        <v>-2.2256843979526753E-2</v>
      </c>
      <c r="CC130" s="4">
        <f t="shared" si="492"/>
        <v>-0.11322011322011701</v>
      </c>
      <c r="CD130" s="4">
        <f t="shared" si="493"/>
        <v>1.5830657198421725E-2</v>
      </c>
      <c r="CE130" s="4">
        <f t="shared" si="494"/>
        <v>5.0531731630564562E-2</v>
      </c>
      <c r="CF130" s="4">
        <f t="shared" si="495"/>
        <v>0.3241414948090372</v>
      </c>
      <c r="CG130" s="4">
        <f t="shared" si="496"/>
        <v>0.42733013627083222</v>
      </c>
      <c r="CH130" s="4">
        <f t="shared" si="497"/>
        <v>0.6693600439865196</v>
      </c>
      <c r="CI130" s="4">
        <f t="shared" si="498"/>
        <v>0.7875150060023991</v>
      </c>
      <c r="CJ130" s="4">
        <f t="shared" si="499"/>
        <v>0.86544898154346284</v>
      </c>
      <c r="CK130" s="4">
        <f t="shared" si="500"/>
        <v>0.78952390039118314</v>
      </c>
      <c r="CL130" s="4">
        <f t="shared" si="501"/>
        <v>0.60478133004458878</v>
      </c>
      <c r="CM130" s="4">
        <f t="shared" si="502"/>
        <v>0.66909400416115206</v>
      </c>
      <c r="CN130" s="4">
        <f t="shared" si="503"/>
        <v>0.60608908099981551</v>
      </c>
      <c r="CO130" s="4">
        <f t="shared" si="504"/>
        <v>0.55837207672359246</v>
      </c>
      <c r="CP130" s="4">
        <f t="shared" si="505"/>
        <v>0.61795795098152995</v>
      </c>
      <c r="CQ130" s="4">
        <f t="shared" si="506"/>
        <v>0.52416468469300714</v>
      </c>
      <c r="CR130" s="4">
        <f t="shared" si="507"/>
        <v>0.55152527633475623</v>
      </c>
      <c r="CS130" s="4">
        <f t="shared" si="508"/>
        <v>0.63572356278624498</v>
      </c>
      <c r="CT130" s="4">
        <f t="shared" si="509"/>
        <v>0.64556904880141786</v>
      </c>
      <c r="CU130" s="4">
        <f t="shared" si="510"/>
        <v>0.81373713824564542</v>
      </c>
      <c r="CV130" s="4">
        <f t="shared" si="511"/>
        <v>0.6439537422848115</v>
      </c>
      <c r="CW130" s="4">
        <f t="shared" si="512"/>
        <v>0.69083098996966363</v>
      </c>
      <c r="CX130" s="4">
        <f t="shared" si="513"/>
        <v>0.51798687473935467</v>
      </c>
      <c r="CY130" s="4">
        <f t="shared" si="514"/>
        <v>0.4382904491931951</v>
      </c>
      <c r="CZ130" s="4">
        <f t="shared" si="515"/>
        <v>0.67182676001217656</v>
      </c>
      <c r="DA130" s="4">
        <f t="shared" si="516"/>
        <v>0.71170551303001772</v>
      </c>
      <c r="DB130" s="4">
        <f t="shared" si="517"/>
        <v>0.85855242081882821</v>
      </c>
      <c r="DC130" s="4">
        <f t="shared" si="518"/>
        <v>1.0132270646091246</v>
      </c>
      <c r="DD130" s="4">
        <f t="shared" si="519"/>
        <v>1.0389064143007327</v>
      </c>
      <c r="DE130" s="4">
        <f t="shared" si="520"/>
        <v>0.97287613016124652</v>
      </c>
      <c r="DF130" s="4">
        <f t="shared" si="521"/>
        <v>0.93492739833698113</v>
      </c>
      <c r="DG130" s="4">
        <f t="shared" si="522"/>
        <v>0.76111931724930504</v>
      </c>
      <c r="DH130" s="4">
        <f t="shared" si="523"/>
        <v>0.73354601426452415</v>
      </c>
      <c r="DI130" s="4">
        <f t="shared" si="524"/>
        <v>0.67038203699216392</v>
      </c>
      <c r="DJ130" s="4">
        <f t="shared" si="525"/>
        <v>0.68293662749824313</v>
      </c>
      <c r="DK130" s="4">
        <f t="shared" si="526"/>
        <v>0.84266858363785457</v>
      </c>
      <c r="DL130" s="4">
        <f t="shared" si="527"/>
        <v>0.76254233595436749</v>
      </c>
      <c r="DM130" s="4">
        <f t="shared" si="528"/>
        <v>0.76766719949480333</v>
      </c>
      <c r="DN130" s="4">
        <f t="shared" si="529"/>
        <v>0.77344378791150636</v>
      </c>
      <c r="DO130" s="4">
        <f t="shared" si="530"/>
        <v>0.64888248017303729</v>
      </c>
      <c r="DP130" s="4">
        <f t="shared" si="531"/>
        <v>0.65412760340844944</v>
      </c>
      <c r="DQ130" s="4">
        <f t="shared" si="532"/>
        <v>0.67225592087470187</v>
      </c>
      <c r="DR130" s="4">
        <f t="shared" si="533"/>
        <v>0.61362633991064408</v>
      </c>
      <c r="DS130" s="4">
        <f t="shared" si="534"/>
        <v>0.24657377143184567</v>
      </c>
      <c r="DT130" s="4">
        <f t="shared" si="535"/>
        <v>-6.2400455062571085</v>
      </c>
      <c r="DU130" s="4">
        <f t="shared" si="536"/>
        <v>-4.8958019861570854</v>
      </c>
      <c r="DV130" s="4">
        <f t="shared" si="537"/>
        <v>-4.7149841709907667</v>
      </c>
      <c r="DW130" s="4">
        <f t="shared" si="538"/>
        <v>-4.5868471736569481</v>
      </c>
      <c r="DX130" s="4">
        <f t="shared" si="539"/>
        <v>2.8573836817262235</v>
      </c>
      <c r="DY130" s="4">
        <f t="shared" si="540"/>
        <v>2.2428571428571442</v>
      </c>
      <c r="DZ130" s="4">
        <f t="shared" si="541"/>
        <v>2.5485952385768318</v>
      </c>
      <c r="EA130" s="4">
        <f t="shared" si="542"/>
        <v>2.8159883308684974</v>
      </c>
      <c r="EB130" s="4">
        <f t="shared" si="543"/>
        <v>2.1551551951424206</v>
      </c>
      <c r="EC130" s="4">
        <f t="shared" si="544"/>
        <v>1.5449603003872225</v>
      </c>
      <c r="ED130" s="4">
        <f t="shared" si="545"/>
        <v>1.0919209364805234</v>
      </c>
      <c r="EE130" s="4">
        <f t="shared" si="546"/>
        <v>1.2683897380956963</v>
      </c>
      <c r="EF130" s="4">
        <f t="shared" si="547"/>
        <v>1.156946420104312</v>
      </c>
      <c r="EG130" s="4">
        <f t="shared" si="548"/>
        <v>0.91787801588490581</v>
      </c>
      <c r="EH130" s="4">
        <f t="shared" si="549"/>
        <v>0.96621076527644534</v>
      </c>
      <c r="EI130" s="4">
        <f t="shared" si="550"/>
        <v>0.64835288385863699</v>
      </c>
      <c r="EJ130" s="4">
        <f t="shared" si="551"/>
        <v>0.67151755485306908</v>
      </c>
      <c r="EK130" s="4">
        <f t="shared" si="552"/>
        <v>0.62637135945089484</v>
      </c>
      <c r="EL130" s="4">
        <f t="shared" si="553"/>
        <v>0.50052489502099551</v>
      </c>
      <c r="EM130" s="10">
        <f t="shared" si="554"/>
        <v>0.57474504539776639</v>
      </c>
      <c r="EN130" s="10">
        <f t="shared" si="555"/>
        <v>0.47065263782961636</v>
      </c>
      <c r="EO130" s="10">
        <f t="shared" si="556"/>
        <v>0.46065473656938566</v>
      </c>
      <c r="EP130" s="10">
        <f t="shared" si="557"/>
        <v>0.54008832737030188</v>
      </c>
      <c r="EQ130" s="10">
        <f t="shared" si="558"/>
        <v>0.50591038873026495</v>
      </c>
      <c r="ER130" s="10">
        <f t="shared" si="559"/>
        <v>0.43037756992754805</v>
      </c>
      <c r="ES130" s="10">
        <f t="shared" si="560"/>
        <v>0.42399249486460194</v>
      </c>
      <c r="ET130" s="10">
        <f t="shared" si="561"/>
        <v>0.40160564809287602</v>
      </c>
      <c r="EU130" s="10">
        <f t="shared" si="562"/>
        <v>0.40951371626849375</v>
      </c>
      <c r="EV130" s="10">
        <f t="shared" si="563"/>
        <v>0.44800731773790098</v>
      </c>
      <c r="EW130" s="10">
        <f t="shared" si="564"/>
        <v>0.43411772169706225</v>
      </c>
      <c r="EX130" s="10">
        <f t="shared" si="565"/>
        <v>0.41525174175005913</v>
      </c>
      <c r="EY130" s="10">
        <f t="shared" si="566"/>
        <v>0.39184249165984741</v>
      </c>
      <c r="EZ130" s="10">
        <f t="shared" si="567"/>
        <v>0.39592463717048293</v>
      </c>
      <c r="FA130" s="10">
        <f t="shared" si="568"/>
        <v>0.38708207916047382</v>
      </c>
      <c r="FB130" s="10">
        <f t="shared" si="569"/>
        <v>0.3601396315139046</v>
      </c>
      <c r="FC130" s="10">
        <f t="shared" si="570"/>
        <v>0.31689480489712418</v>
      </c>
      <c r="FD130" s="10">
        <f t="shared" si="571"/>
        <v>0.24420152642362417</v>
      </c>
      <c r="FE130" s="10">
        <f t="shared" si="572"/>
        <v>0.17935980083129011</v>
      </c>
      <c r="FF130" s="10">
        <f t="shared" si="573"/>
        <v>0.13600545043214377</v>
      </c>
      <c r="FG130" s="10">
        <f t="shared" si="574"/>
        <v>0.1042223901899131</v>
      </c>
      <c r="FH130" s="10">
        <f t="shared" si="575"/>
        <v>8.0362575572538356E-2</v>
      </c>
      <c r="FI130" s="10">
        <f t="shared" si="576"/>
        <v>7.6130837987383626E-2</v>
      </c>
      <c r="FJ130" s="10">
        <f t="shared" si="577"/>
        <v>8.5746182945538166E-2</v>
      </c>
    </row>
    <row r="131" spans="2:166" x14ac:dyDescent="0.2">
      <c r="B131" t="str">
        <f t="shared" si="578"/>
        <v xml:space="preserve">      Leisure and Hospitality</v>
      </c>
      <c r="C131" s="4"/>
      <c r="D131" s="4"/>
      <c r="E131" s="4"/>
      <c r="F131" s="4"/>
      <c r="G131" s="4">
        <f t="shared" si="418"/>
        <v>0.25500910746812511</v>
      </c>
      <c r="H131" s="4">
        <f t="shared" si="419"/>
        <v>0.12933497759196322</v>
      </c>
      <c r="I131" s="4">
        <f t="shared" si="420"/>
        <v>-5.9509640561772527E-2</v>
      </c>
      <c r="J131" s="4">
        <f t="shared" si="421"/>
        <v>2.998141152485536E-2</v>
      </c>
      <c r="K131" s="4">
        <f t="shared" si="422"/>
        <v>-3.6084799278304915E-2</v>
      </c>
      <c r="L131" s="4">
        <f t="shared" si="423"/>
        <v>5.0937855815904619E-2</v>
      </c>
      <c r="M131" s="4">
        <f t="shared" si="424"/>
        <v>0.29190123015518515</v>
      </c>
      <c r="N131" s="4">
        <f t="shared" si="425"/>
        <v>0.27730566240271792</v>
      </c>
      <c r="O131" s="4">
        <f t="shared" si="426"/>
        <v>0.26927060216008197</v>
      </c>
      <c r="P131" s="4">
        <f t="shared" si="427"/>
        <v>0.30413984527254356</v>
      </c>
      <c r="Q131" s="4">
        <f t="shared" si="428"/>
        <v>0.33682966464765851</v>
      </c>
      <c r="R131" s="4">
        <f t="shared" si="429"/>
        <v>0.20348580023002624</v>
      </c>
      <c r="S131" s="4">
        <f t="shared" si="430"/>
        <v>0.20306659995879839</v>
      </c>
      <c r="T131" s="4">
        <f t="shared" si="431"/>
        <v>0.23741829586423288</v>
      </c>
      <c r="U131" s="4">
        <f t="shared" si="432"/>
        <v>7.2208422390386995E-2</v>
      </c>
      <c r="V131" s="4">
        <f t="shared" si="433"/>
        <v>0.32529379011224041</v>
      </c>
      <c r="W131" s="4">
        <f t="shared" si="434"/>
        <v>0.40252012600629944</v>
      </c>
      <c r="X131" s="4">
        <f t="shared" si="435"/>
        <v>0.32801161103047949</v>
      </c>
      <c r="Y131" s="4">
        <f t="shared" si="436"/>
        <v>0.3207443580778444</v>
      </c>
      <c r="Z131" s="4">
        <f t="shared" si="437"/>
        <v>0.34938999942723031</v>
      </c>
      <c r="AA131" s="4">
        <f t="shared" si="438"/>
        <v>0.11081119477198456</v>
      </c>
      <c r="AB131" s="4">
        <f t="shared" si="439"/>
        <v>0.26687865538583821</v>
      </c>
      <c r="AC131" s="4">
        <f t="shared" si="440"/>
        <v>0.44435639080720268</v>
      </c>
      <c r="AD131" s="4">
        <f t="shared" si="441"/>
        <v>0.31647374123281957</v>
      </c>
      <c r="AE131" s="4">
        <f t="shared" si="442"/>
        <v>0.40630043969499907</v>
      </c>
      <c r="AF131" s="4">
        <f t="shared" si="443"/>
        <v>0.19874679106743548</v>
      </c>
      <c r="AG131" s="4">
        <f t="shared" si="444"/>
        <v>0.19631366561238947</v>
      </c>
      <c r="AH131" s="4">
        <f t="shared" si="445"/>
        <v>0.31656606304493873</v>
      </c>
      <c r="AI131" s="4">
        <f t="shared" si="446"/>
        <v>0.27846288487548676</v>
      </c>
      <c r="AJ131" s="4">
        <f t="shared" si="447"/>
        <v>0.42376186143247085</v>
      </c>
      <c r="AK131" s="4">
        <f t="shared" si="448"/>
        <v>0.37018946502480848</v>
      </c>
      <c r="AL131" s="4">
        <f t="shared" si="449"/>
        <v>0.12153744872638733</v>
      </c>
      <c r="AM131" s="4">
        <f t="shared" si="450"/>
        <v>0.48718013108661162</v>
      </c>
      <c r="AN131" s="4">
        <f t="shared" si="451"/>
        <v>0.35906198152688024</v>
      </c>
      <c r="AO131" s="4">
        <f t="shared" si="452"/>
        <v>0.32158287509819206</v>
      </c>
      <c r="AP131" s="4">
        <f t="shared" si="453"/>
        <v>0.49924504407968417</v>
      </c>
      <c r="AQ131" s="4">
        <f t="shared" si="454"/>
        <v>0.22093813732155093</v>
      </c>
      <c r="AR131" s="4">
        <f t="shared" si="455"/>
        <v>0.15231740044970013</v>
      </c>
      <c r="AS131" s="4">
        <f t="shared" si="456"/>
        <v>-2.1580146265437288E-2</v>
      </c>
      <c r="AT131" s="4">
        <f t="shared" si="457"/>
        <v>5.4759297176325397E-2</v>
      </c>
      <c r="AU131" s="4">
        <f t="shared" si="458"/>
        <v>-2.3721415694109571E-3</v>
      </c>
      <c r="AV131" s="4">
        <f t="shared" si="459"/>
        <v>1.6502817266661772E-2</v>
      </c>
      <c r="AW131" s="4">
        <f t="shared" si="460"/>
        <v>7.5108555333882457E-2</v>
      </c>
      <c r="AX131" s="4">
        <f t="shared" si="461"/>
        <v>-0.30810886513234775</v>
      </c>
      <c r="AY131" s="4">
        <f t="shared" si="462"/>
        <v>-0.33819488480236737</v>
      </c>
      <c r="AZ131" s="4">
        <f t="shared" si="463"/>
        <v>-0.24818001323626784</v>
      </c>
      <c r="BA131" s="4">
        <f t="shared" si="464"/>
        <v>-0.13610965184583856</v>
      </c>
      <c r="BB131" s="4">
        <f t="shared" si="465"/>
        <v>5.8259497511832951E-2</v>
      </c>
      <c r="BC131" s="4">
        <f t="shared" si="466"/>
        <v>0.12535024332694431</v>
      </c>
      <c r="BD131" s="4">
        <f t="shared" si="467"/>
        <v>7.9098279612418498E-2</v>
      </c>
      <c r="BE131" s="4">
        <f t="shared" si="468"/>
        <v>0.13554810725551944</v>
      </c>
      <c r="BF131" s="4">
        <f t="shared" si="469"/>
        <v>0.29173980764951757</v>
      </c>
      <c r="BG131" s="4">
        <f t="shared" si="470"/>
        <v>0.26042958480083112</v>
      </c>
      <c r="BH131" s="4">
        <f t="shared" si="471"/>
        <v>0.34342881317970164</v>
      </c>
      <c r="BI131" s="4">
        <f t="shared" si="472"/>
        <v>0.22156389255396122</v>
      </c>
      <c r="BJ131" s="4">
        <f t="shared" si="473"/>
        <v>0.16886019369257427</v>
      </c>
      <c r="BK131" s="4">
        <f t="shared" si="474"/>
        <v>0.21112242616924803</v>
      </c>
      <c r="BL131" s="4">
        <f t="shared" si="475"/>
        <v>0.24480712166171986</v>
      </c>
      <c r="BM131" s="4">
        <f t="shared" si="476"/>
        <v>0.31800813509182713</v>
      </c>
      <c r="BN131" s="4">
        <f t="shared" si="477"/>
        <v>0.30106474115775489</v>
      </c>
      <c r="BO131" s="4">
        <f t="shared" si="478"/>
        <v>0.33390202291006577</v>
      </c>
      <c r="BP131" s="4">
        <f t="shared" si="479"/>
        <v>0.2463768115942036</v>
      </c>
      <c r="BQ131" s="4">
        <f t="shared" si="480"/>
        <v>0.30952323823691807</v>
      </c>
      <c r="BR131" s="4">
        <f t="shared" si="481"/>
        <v>0.30843693650944176</v>
      </c>
      <c r="BS131" s="4">
        <f t="shared" si="482"/>
        <v>0.32973762306279036</v>
      </c>
      <c r="BT131" s="4">
        <f t="shared" si="483"/>
        <v>0.34365064522161803</v>
      </c>
      <c r="BU131" s="4">
        <f t="shared" si="484"/>
        <v>0.30647071115135371</v>
      </c>
      <c r="BV131" s="4">
        <f t="shared" si="485"/>
        <v>0.29320773883732854</v>
      </c>
      <c r="BW131" s="4">
        <f t="shared" si="486"/>
        <v>0.27180119683888354</v>
      </c>
      <c r="BX131" s="4">
        <f t="shared" si="487"/>
        <v>0.18822568940493584</v>
      </c>
      <c r="BY131" s="4">
        <f t="shared" si="488"/>
        <v>0.11710129261811629</v>
      </c>
      <c r="BZ131" s="4">
        <f t="shared" si="489"/>
        <v>-9.4014415543717089E-2</v>
      </c>
      <c r="CA131" s="4">
        <f t="shared" si="490"/>
        <v>-0.35365555283702965</v>
      </c>
      <c r="CB131" s="4">
        <f t="shared" si="491"/>
        <v>-0.48742488315156829</v>
      </c>
      <c r="CC131" s="4">
        <f t="shared" si="492"/>
        <v>-0.48618048618048737</v>
      </c>
      <c r="CD131" s="4">
        <f t="shared" si="493"/>
        <v>-0.40255099733140376</v>
      </c>
      <c r="CE131" s="4">
        <f t="shared" si="494"/>
        <v>-0.22509589544525241</v>
      </c>
      <c r="CF131" s="4">
        <f t="shared" si="495"/>
        <v>-9.3954056466407157E-3</v>
      </c>
      <c r="CG131" s="4">
        <f t="shared" si="496"/>
        <v>3.0862732064003879E-2</v>
      </c>
      <c r="CH131" s="4">
        <f t="shared" si="497"/>
        <v>0.18168344051062638</v>
      </c>
      <c r="CI131" s="4">
        <f t="shared" si="498"/>
        <v>0.19927971188475355</v>
      </c>
      <c r="CJ131" s="4">
        <f t="shared" si="499"/>
        <v>0.23429281820789694</v>
      </c>
      <c r="CK131" s="4">
        <f t="shared" si="500"/>
        <v>0.21228890373056075</v>
      </c>
      <c r="CL131" s="4">
        <f t="shared" si="501"/>
        <v>0.21345223413338454</v>
      </c>
      <c r="CM131" s="4">
        <f t="shared" si="502"/>
        <v>0.29080764138452692</v>
      </c>
      <c r="CN131" s="4">
        <f t="shared" si="503"/>
        <v>0.30304454049990587</v>
      </c>
      <c r="CO131" s="4">
        <f t="shared" si="504"/>
        <v>0.31773473821928427</v>
      </c>
      <c r="CP131" s="4">
        <f t="shared" si="505"/>
        <v>0.38099663143222295</v>
      </c>
      <c r="CQ131" s="4">
        <f t="shared" si="506"/>
        <v>0.37638257094695943</v>
      </c>
      <c r="CR131" s="4">
        <f t="shared" si="507"/>
        <v>0.39133121266906312</v>
      </c>
      <c r="CS131" s="4">
        <f t="shared" si="508"/>
        <v>0.4511586574612077</v>
      </c>
      <c r="CT131" s="4">
        <f t="shared" si="509"/>
        <v>0.37921538530991838</v>
      </c>
      <c r="CU131" s="4">
        <f t="shared" si="510"/>
        <v>0.40350601896478394</v>
      </c>
      <c r="CV131" s="4">
        <f t="shared" si="511"/>
        <v>0.31640633703959459</v>
      </c>
      <c r="CW131" s="4">
        <f t="shared" si="512"/>
        <v>0.29891725527533591</v>
      </c>
      <c r="CX131" s="4">
        <f t="shared" si="513"/>
        <v>0.25679857773095488</v>
      </c>
      <c r="CY131" s="4">
        <f t="shared" si="514"/>
        <v>0.28129088530309709</v>
      </c>
      <c r="CZ131" s="4">
        <f t="shared" si="515"/>
        <v>0.36309083793538283</v>
      </c>
      <c r="DA131" s="4">
        <f t="shared" si="516"/>
        <v>0.48163756773028527</v>
      </c>
      <c r="DB131" s="4">
        <f t="shared" si="517"/>
        <v>0.50189009674732632</v>
      </c>
      <c r="DC131" s="4">
        <f t="shared" si="518"/>
        <v>0.48541631337968488</v>
      </c>
      <c r="DD131" s="4">
        <f t="shared" si="519"/>
        <v>0.45846477392218732</v>
      </c>
      <c r="DE131" s="4">
        <f t="shared" si="520"/>
        <v>0.37498437565101411</v>
      </c>
      <c r="DF131" s="4">
        <f t="shared" si="521"/>
        <v>0.3578372564431388</v>
      </c>
      <c r="DG131" s="4">
        <f t="shared" si="522"/>
        <v>0.33234859675037021</v>
      </c>
      <c r="DH131" s="4">
        <f t="shared" si="523"/>
        <v>0.38810883303192212</v>
      </c>
      <c r="DI131" s="4">
        <f t="shared" si="524"/>
        <v>0.2725951054034404</v>
      </c>
      <c r="DJ131" s="4">
        <f t="shared" si="525"/>
        <v>0.2711660138595946</v>
      </c>
      <c r="DK131" s="4">
        <f t="shared" si="526"/>
        <v>0.32149204257273639</v>
      </c>
      <c r="DL131" s="4">
        <f t="shared" si="527"/>
        <v>0.26342371605696158</v>
      </c>
      <c r="DM131" s="4">
        <f t="shared" si="528"/>
        <v>0.24865312888520527</v>
      </c>
      <c r="DN131" s="4">
        <f t="shared" si="529"/>
        <v>0.2826799630945615</v>
      </c>
      <c r="DO131" s="4">
        <f t="shared" si="530"/>
        <v>0.14419610670511862</v>
      </c>
      <c r="DP131" s="4">
        <f t="shared" si="531"/>
        <v>0.11257982491896439</v>
      </c>
      <c r="DQ131" s="4">
        <f t="shared" si="532"/>
        <v>0.16226867055596134</v>
      </c>
      <c r="DR131" s="4">
        <f t="shared" si="533"/>
        <v>0.10163186254770125</v>
      </c>
      <c r="DS131" s="4">
        <f t="shared" si="534"/>
        <v>-2.6759944186402526E-2</v>
      </c>
      <c r="DT131" s="4">
        <f t="shared" si="535"/>
        <v>-4.4046264694728867</v>
      </c>
      <c r="DU131" s="4">
        <f t="shared" si="536"/>
        <v>-3.6412879927776101</v>
      </c>
      <c r="DV131" s="4">
        <f t="shared" si="537"/>
        <v>-3.4917483093868831</v>
      </c>
      <c r="DW131" s="4">
        <f t="shared" si="538"/>
        <v>-3.4443426391667762</v>
      </c>
      <c r="DX131" s="4">
        <f t="shared" si="539"/>
        <v>1.715273095077547</v>
      </c>
      <c r="DY131" s="4">
        <f t="shared" si="540"/>
        <v>1.6530612244897971</v>
      </c>
      <c r="DZ131" s="4">
        <f t="shared" si="541"/>
        <v>1.9316733752705362</v>
      </c>
      <c r="EA131" s="4">
        <f t="shared" si="542"/>
        <v>2.1859362654727414</v>
      </c>
      <c r="EB131" s="4">
        <f t="shared" si="543"/>
        <v>1.6058802380857256</v>
      </c>
      <c r="EC131" s="4">
        <f t="shared" si="544"/>
        <v>1.0364923534243355</v>
      </c>
      <c r="ED131" s="4">
        <f t="shared" si="545"/>
        <v>0.75801189790826995</v>
      </c>
      <c r="EE131" s="4">
        <f t="shared" si="546"/>
        <v>0.7671557842780895</v>
      </c>
      <c r="EF131" s="4">
        <f t="shared" si="547"/>
        <v>0.74727358937885302</v>
      </c>
      <c r="EG131" s="4">
        <f t="shared" si="548"/>
        <v>0.58069833658024717</v>
      </c>
      <c r="EH131" s="4">
        <f t="shared" si="549"/>
        <v>0.48779572615898265</v>
      </c>
      <c r="EI131" s="4">
        <f t="shared" si="550"/>
        <v>0.28107783982310602</v>
      </c>
      <c r="EJ131" s="4">
        <f t="shared" si="551"/>
        <v>0.20575746806083064</v>
      </c>
      <c r="EK131" s="4">
        <f t="shared" si="552"/>
        <v>0.21566678543967954</v>
      </c>
      <c r="EL131" s="4">
        <f t="shared" si="553"/>
        <v>0.18371325734853067</v>
      </c>
      <c r="EM131" s="10">
        <f t="shared" si="554"/>
        <v>0.22521766690903663</v>
      </c>
      <c r="EN131" s="10">
        <f t="shared" si="555"/>
        <v>0.11884057971014461</v>
      </c>
      <c r="EO131" s="10">
        <f t="shared" si="556"/>
        <v>2.5575068934248189E-2</v>
      </c>
      <c r="EP131" s="10">
        <f t="shared" si="557"/>
        <v>4.9744707811566369E-2</v>
      </c>
      <c r="EQ131" s="10">
        <f t="shared" si="558"/>
        <v>5.6554198931242423E-2</v>
      </c>
      <c r="ER131" s="10">
        <f t="shared" si="559"/>
        <v>6.4463158361903347E-2</v>
      </c>
      <c r="ES131" s="10">
        <f t="shared" si="560"/>
        <v>0.10281880340080658</v>
      </c>
      <c r="ET131" s="10">
        <f t="shared" si="561"/>
        <v>0.10357824298151418</v>
      </c>
      <c r="EU131" s="10">
        <f t="shared" si="562"/>
        <v>0.12008948862145769</v>
      </c>
      <c r="EV131" s="10">
        <f t="shared" si="563"/>
        <v>0.1687923636006543</v>
      </c>
      <c r="EW131" s="10">
        <f t="shared" si="564"/>
        <v>0.16707444563667195</v>
      </c>
      <c r="EX131" s="10">
        <f t="shared" si="565"/>
        <v>0.14145205210526587</v>
      </c>
      <c r="EY131" s="10">
        <f t="shared" si="566"/>
        <v>0.12684743652256344</v>
      </c>
      <c r="EZ131" s="10">
        <f t="shared" si="567"/>
        <v>0.1228995529323664</v>
      </c>
      <c r="FA131" s="10">
        <f t="shared" si="568"/>
        <v>0.12161098240041003</v>
      </c>
      <c r="FB131" s="10">
        <f t="shared" si="569"/>
        <v>0.10556432571968319</v>
      </c>
      <c r="FC131" s="10">
        <f t="shared" si="570"/>
        <v>7.6485987622298537E-2</v>
      </c>
      <c r="FD131" s="10">
        <f t="shared" si="571"/>
        <v>2.9037491125761754E-2</v>
      </c>
      <c r="FE131" s="10">
        <f t="shared" si="572"/>
        <v>-1.5005264383271405E-2</v>
      </c>
      <c r="FF131" s="10">
        <f t="shared" si="573"/>
        <v>-5.0255679163398861E-2</v>
      </c>
      <c r="FG131" s="10">
        <f t="shared" si="574"/>
        <v>-7.3517149670044857E-2</v>
      </c>
      <c r="FH131" s="10">
        <f t="shared" si="575"/>
        <v>-9.0821901256196963E-2</v>
      </c>
      <c r="FI131" s="10">
        <f t="shared" si="576"/>
        <v>-0.10419488118730932</v>
      </c>
      <c r="FJ131" s="10">
        <f t="shared" si="577"/>
        <v>-0.11009822740890045</v>
      </c>
    </row>
    <row r="132" spans="2:166" x14ac:dyDescent="0.2">
      <c r="B132" t="str">
        <f t="shared" ref="B132:B134" si="579">B101</f>
        <v xml:space="preserve">   Government</v>
      </c>
      <c r="C132" s="4"/>
      <c r="D132" s="4"/>
      <c r="E132" s="4"/>
      <c r="F132" s="4"/>
      <c r="G132" s="4">
        <f t="shared" si="418"/>
        <v>0.39465695203400469</v>
      </c>
      <c r="H132" s="4">
        <f t="shared" si="419"/>
        <v>0.59253466478178218</v>
      </c>
      <c r="I132" s="4">
        <f t="shared" si="420"/>
        <v>0.4611997143537262</v>
      </c>
      <c r="J132" s="4">
        <f t="shared" si="421"/>
        <v>0.53366912514241349</v>
      </c>
      <c r="K132" s="4">
        <f t="shared" si="422"/>
        <v>0.71868891895955356</v>
      </c>
      <c r="L132" s="4">
        <f t="shared" si="423"/>
        <v>0.49140049140049047</v>
      </c>
      <c r="M132" s="4">
        <f t="shared" si="424"/>
        <v>0.3008369820987104</v>
      </c>
      <c r="N132" s="4">
        <f t="shared" si="425"/>
        <v>0.55759310612159785</v>
      </c>
      <c r="O132" s="4">
        <f t="shared" si="426"/>
        <v>0.25743453173546388</v>
      </c>
      <c r="P132" s="4">
        <f t="shared" si="427"/>
        <v>0.2687060768912794</v>
      </c>
      <c r="Q132" s="4">
        <f t="shared" si="428"/>
        <v>0.37228541882109473</v>
      </c>
      <c r="R132" s="4">
        <f t="shared" si="429"/>
        <v>0.23002742634699067</v>
      </c>
      <c r="S132" s="4">
        <f t="shared" si="430"/>
        <v>0.2766414550163368</v>
      </c>
      <c r="T132" s="4">
        <f t="shared" si="431"/>
        <v>0.26672919658820943</v>
      </c>
      <c r="U132" s="4">
        <f t="shared" si="432"/>
        <v>8.0873433077235393E-2</v>
      </c>
      <c r="V132" s="4">
        <f t="shared" si="433"/>
        <v>0.29012689388388502</v>
      </c>
      <c r="W132" s="4">
        <f t="shared" si="434"/>
        <v>0.37626881344067364</v>
      </c>
      <c r="X132" s="4">
        <f t="shared" si="435"/>
        <v>0.30478955007257041</v>
      </c>
      <c r="Y132" s="4">
        <f t="shared" si="436"/>
        <v>0.32074435807784846</v>
      </c>
      <c r="Z132" s="4">
        <f t="shared" si="437"/>
        <v>0.16037573744200809</v>
      </c>
      <c r="AA132" s="4">
        <f t="shared" si="438"/>
        <v>0.281289955959653</v>
      </c>
      <c r="AB132" s="4">
        <f t="shared" si="439"/>
        <v>0.22145250127760993</v>
      </c>
      <c r="AC132" s="4">
        <f t="shared" si="440"/>
        <v>0.27170836635344559</v>
      </c>
      <c r="AD132" s="4">
        <f t="shared" si="441"/>
        <v>0.1824713462964008</v>
      </c>
      <c r="AE132" s="4">
        <f t="shared" si="442"/>
        <v>-2.7828797239408979E-3</v>
      </c>
      <c r="AF132" s="4">
        <f t="shared" si="443"/>
        <v>0.32848427968090088</v>
      </c>
      <c r="AG132" s="4">
        <f t="shared" si="444"/>
        <v>0.34900207219980256</v>
      </c>
      <c r="AH132" s="4">
        <f t="shared" si="445"/>
        <v>0.35412474849094905</v>
      </c>
      <c r="AI132" s="4">
        <f t="shared" si="446"/>
        <v>0.44554061580078202</v>
      </c>
      <c r="AJ132" s="4">
        <f t="shared" si="447"/>
        <v>0.28337449629533257</v>
      </c>
      <c r="AK132" s="4">
        <f t="shared" si="448"/>
        <v>0.34962338363454165</v>
      </c>
      <c r="AL132" s="4">
        <f t="shared" si="449"/>
        <v>0.37980452726996411</v>
      </c>
      <c r="AM132" s="4">
        <f t="shared" si="450"/>
        <v>0.30637101027096164</v>
      </c>
      <c r="AN132" s="4">
        <f t="shared" si="451"/>
        <v>0.30458361191590444</v>
      </c>
      <c r="AO132" s="4">
        <f t="shared" si="452"/>
        <v>0.35104084838963012</v>
      </c>
      <c r="AP132" s="4">
        <f t="shared" si="453"/>
        <v>0.28006429302031005</v>
      </c>
      <c r="AQ132" s="4">
        <f t="shared" si="454"/>
        <v>0.31805380207827461</v>
      </c>
      <c r="AR132" s="4">
        <f t="shared" si="455"/>
        <v>0.33848311211044307</v>
      </c>
      <c r="AS132" s="4">
        <f t="shared" si="456"/>
        <v>0.13187867162210545</v>
      </c>
      <c r="AT132" s="4">
        <f t="shared" si="457"/>
        <v>0.11904195038331739</v>
      </c>
      <c r="AU132" s="4">
        <f t="shared" si="458"/>
        <v>0.32735553657842187</v>
      </c>
      <c r="AV132" s="4">
        <f t="shared" si="459"/>
        <v>0.32534125468562131</v>
      </c>
      <c r="AW132" s="4">
        <f t="shared" si="460"/>
        <v>0.46708132848257444</v>
      </c>
      <c r="AX132" s="4">
        <f t="shared" si="461"/>
        <v>0.58120535922692573</v>
      </c>
      <c r="AY132" s="4">
        <f t="shared" si="462"/>
        <v>0.36637779186923003</v>
      </c>
      <c r="AZ132" s="4">
        <f t="shared" si="463"/>
        <v>0.29545239670984497</v>
      </c>
      <c r="BA132" s="4">
        <f t="shared" si="464"/>
        <v>0.24834041740293131</v>
      </c>
      <c r="BB132" s="4">
        <f t="shared" si="465"/>
        <v>0.22090059473236962</v>
      </c>
      <c r="BC132" s="4">
        <f t="shared" si="466"/>
        <v>0.20891707221157343</v>
      </c>
      <c r="BD132" s="4">
        <f t="shared" si="467"/>
        <v>0.23482301759936713</v>
      </c>
      <c r="BE132" s="4">
        <f t="shared" si="468"/>
        <v>0.10843848580441548</v>
      </c>
      <c r="BF132" s="4">
        <f t="shared" si="469"/>
        <v>8.1588251291813421E-2</v>
      </c>
      <c r="BG132" s="4">
        <f t="shared" si="470"/>
        <v>-1.4881690560046056E-2</v>
      </c>
      <c r="BH132" s="4">
        <f t="shared" si="471"/>
        <v>-7.2169823059504284E-2</v>
      </c>
      <c r="BI132" s="4">
        <f t="shared" si="472"/>
        <v>6.7216012347830409E-2</v>
      </c>
      <c r="BJ132" s="4">
        <f t="shared" si="473"/>
        <v>1.4899428855226238E-2</v>
      </c>
      <c r="BK132" s="4">
        <f t="shared" si="474"/>
        <v>-9.9351729961987909E-3</v>
      </c>
      <c r="BL132" s="4">
        <f t="shared" si="475"/>
        <v>2.4727992087052487E-3</v>
      </c>
      <c r="BM132" s="4">
        <f t="shared" si="476"/>
        <v>-3.2047331443359903E-2</v>
      </c>
      <c r="BN132" s="4">
        <f t="shared" si="477"/>
        <v>-7.3430424672599791E-3</v>
      </c>
      <c r="BO132" s="4">
        <f t="shared" si="478"/>
        <v>9.9926882768703026E-2</v>
      </c>
      <c r="BP132" s="4">
        <f t="shared" si="479"/>
        <v>3.8647342995169094E-2</v>
      </c>
      <c r="BQ132" s="4">
        <f t="shared" si="480"/>
        <v>1.9195239580584025E-2</v>
      </c>
      <c r="BR132" s="4">
        <f t="shared" si="481"/>
        <v>3.3216285470246812E-2</v>
      </c>
      <c r="BS132" s="4">
        <f t="shared" si="482"/>
        <v>2.5907956097790428E-2</v>
      </c>
      <c r="BT132" s="4">
        <f t="shared" si="483"/>
        <v>8.4159341686928874E-2</v>
      </c>
      <c r="BU132" s="4">
        <f t="shared" si="484"/>
        <v>0.18341807712846098</v>
      </c>
      <c r="BV132" s="4">
        <f t="shared" si="485"/>
        <v>0.18238906589093418</v>
      </c>
      <c r="BW132" s="4">
        <f t="shared" si="486"/>
        <v>0.23754054177515918</v>
      </c>
      <c r="BX132" s="4">
        <f t="shared" si="487"/>
        <v>0.20183236574746</v>
      </c>
      <c r="BY132" s="4">
        <f t="shared" si="488"/>
        <v>0.36931946133405452</v>
      </c>
      <c r="BZ132" s="4">
        <f t="shared" si="489"/>
        <v>0.3648654698482337</v>
      </c>
      <c r="CA132" s="4">
        <f t="shared" si="490"/>
        <v>0.24244311483796427</v>
      </c>
      <c r="CB132" s="4">
        <f t="shared" si="491"/>
        <v>0.29601602492766588</v>
      </c>
      <c r="CC132" s="4">
        <f t="shared" si="492"/>
        <v>-1.332001332001395E-2</v>
      </c>
      <c r="CD132" s="4">
        <f t="shared" si="493"/>
        <v>-9.4983943190558612E-2</v>
      </c>
      <c r="CE132" s="4">
        <f t="shared" si="494"/>
        <v>-7.8094494338147261E-2</v>
      </c>
      <c r="CF132" s="4">
        <f t="shared" si="495"/>
        <v>7.0465542349792645E-2</v>
      </c>
      <c r="CG132" s="4">
        <f t="shared" si="496"/>
        <v>9.4962252504611992E-3</v>
      </c>
      <c r="CH132" s="4">
        <f t="shared" si="497"/>
        <v>-0.10040400659797263</v>
      </c>
      <c r="CI132" s="4">
        <f t="shared" si="498"/>
        <v>-0.13445378151260717</v>
      </c>
      <c r="CJ132" s="4">
        <f t="shared" si="499"/>
        <v>-0.38251888687004115</v>
      </c>
      <c r="CK132" s="4">
        <f t="shared" si="500"/>
        <v>-0.36017555576757765</v>
      </c>
      <c r="CL132" s="4">
        <f t="shared" si="501"/>
        <v>-0.1517882553837418</v>
      </c>
      <c r="CM132" s="4">
        <f t="shared" si="502"/>
        <v>-5.201437488178446E-2</v>
      </c>
      <c r="CN132" s="4">
        <f t="shared" si="503"/>
        <v>-1.8793459875961312E-2</v>
      </c>
      <c r="CO132" s="4">
        <f t="shared" si="504"/>
        <v>9.3451393593903212E-2</v>
      </c>
      <c r="CP132" s="4">
        <f t="shared" si="505"/>
        <v>0.12080380996631336</v>
      </c>
      <c r="CQ132" s="4">
        <f t="shared" si="506"/>
        <v>0.12700025400050796</v>
      </c>
      <c r="CR132" s="4">
        <f t="shared" si="507"/>
        <v>0.12815525093255736</v>
      </c>
      <c r="CS132" s="4">
        <f t="shared" si="508"/>
        <v>0.13899332376330151</v>
      </c>
      <c r="CT132" s="4">
        <f t="shared" si="509"/>
        <v>0.17832152047311642</v>
      </c>
      <c r="CU132" s="4">
        <f t="shared" si="510"/>
        <v>0.17036920800735325</v>
      </c>
      <c r="CV132" s="4">
        <f t="shared" si="511"/>
        <v>0.17825709128990941</v>
      </c>
      <c r="CW132" s="4">
        <f t="shared" si="512"/>
        <v>0.23027699665655676</v>
      </c>
      <c r="CX132" s="4">
        <f t="shared" si="513"/>
        <v>0.20192708676280299</v>
      </c>
      <c r="CY132" s="4">
        <f t="shared" si="514"/>
        <v>0.25730484081988764</v>
      </c>
      <c r="CZ132" s="4">
        <f t="shared" si="515"/>
        <v>0.34569726486063623</v>
      </c>
      <c r="DA132" s="4">
        <f t="shared" si="516"/>
        <v>0.37842951750236486</v>
      </c>
      <c r="DB132" s="4">
        <f t="shared" si="517"/>
        <v>0.35452662153215153</v>
      </c>
      <c r="DC132" s="4">
        <f t="shared" si="518"/>
        <v>0.2967610649482787</v>
      </c>
      <c r="DD132" s="4">
        <f t="shared" si="519"/>
        <v>0.32807570977917877</v>
      </c>
      <c r="DE132" s="4">
        <f t="shared" si="520"/>
        <v>0.27290529561268212</v>
      </c>
      <c r="DF132" s="4">
        <f t="shared" si="521"/>
        <v>0.32887932817606219</v>
      </c>
      <c r="DG132" s="4">
        <f t="shared" si="522"/>
        <v>0.30567864762842595</v>
      </c>
      <c r="DH132" s="4">
        <f t="shared" si="523"/>
        <v>0.24180602686281943</v>
      </c>
      <c r="DI132" s="4">
        <f t="shared" si="524"/>
        <v>0.19586463128988135</v>
      </c>
      <c r="DJ132" s="4">
        <f t="shared" si="525"/>
        <v>0.11248367982324203</v>
      </c>
      <c r="DK132" s="4">
        <f t="shared" si="526"/>
        <v>-1.1981069909542914E-2</v>
      </c>
      <c r="DL132" s="4">
        <f t="shared" si="527"/>
        <v>-0.13864406108261154</v>
      </c>
      <c r="DM132" s="4">
        <f t="shared" si="528"/>
        <v>-0.22299844098435029</v>
      </c>
      <c r="DN132" s="4">
        <f t="shared" si="529"/>
        <v>-0.27679079719675764</v>
      </c>
      <c r="DO132" s="4">
        <f t="shared" si="530"/>
        <v>-0.35269588261657342</v>
      </c>
      <c r="DP132" s="4">
        <f t="shared" si="531"/>
        <v>-0.20769036666084725</v>
      </c>
      <c r="DQ132" s="4">
        <f t="shared" si="532"/>
        <v>9.6588494378549699E-3</v>
      </c>
      <c r="DR132" s="4">
        <f t="shared" si="533"/>
        <v>-3.0681316995532046E-2</v>
      </c>
      <c r="DS132" s="4">
        <f t="shared" si="534"/>
        <v>0.29818223521990789</v>
      </c>
      <c r="DT132" s="4">
        <f t="shared" si="535"/>
        <v>-0.55745164960181959</v>
      </c>
      <c r="DU132" s="4">
        <f t="shared" si="536"/>
        <v>-0.39685525127896487</v>
      </c>
      <c r="DV132" s="4">
        <f t="shared" si="537"/>
        <v>-0.77178127868422786</v>
      </c>
      <c r="DW132" s="4">
        <f t="shared" si="538"/>
        <v>-0.91811739187344765</v>
      </c>
      <c r="DX132" s="4">
        <f t="shared" si="539"/>
        <v>3.3715441672284553E-2</v>
      </c>
      <c r="DY132" s="4">
        <f t="shared" si="540"/>
        <v>8.1632653061224095E-2</v>
      </c>
      <c r="DZ132" s="4">
        <f t="shared" si="541"/>
        <v>0.35397156091345189</v>
      </c>
      <c r="EA132" s="4">
        <f t="shared" si="542"/>
        <v>-0.10129454427584506</v>
      </c>
      <c r="EB132" s="4">
        <f t="shared" si="543"/>
        <v>-0.32756761075380353</v>
      </c>
      <c r="EC132" s="4">
        <f t="shared" si="544"/>
        <v>-6.8447608245004621E-2</v>
      </c>
      <c r="ED132" s="4">
        <f t="shared" si="545"/>
        <v>-8.8274803300711094E-2</v>
      </c>
      <c r="EE132" s="4">
        <f t="shared" si="546"/>
        <v>0.31757571119741429</v>
      </c>
      <c r="EF132" s="4">
        <f t="shared" si="547"/>
        <v>0.82693219535325035</v>
      </c>
      <c r="EG132" s="4">
        <f t="shared" si="548"/>
        <v>0.2341525550726804</v>
      </c>
      <c r="EH132" s="4">
        <f t="shared" si="549"/>
        <v>0.42400705427665408</v>
      </c>
      <c r="EI132" s="4">
        <f t="shared" si="550"/>
        <v>0.98377243938087811</v>
      </c>
      <c r="EJ132" s="4">
        <f t="shared" si="551"/>
        <v>0.70518695871756987</v>
      </c>
      <c r="EK132" s="4">
        <f t="shared" si="552"/>
        <v>0.84766423494551812</v>
      </c>
      <c r="EL132" s="4">
        <f t="shared" si="553"/>
        <v>0.96543191361727931</v>
      </c>
      <c r="EM132" s="10">
        <f t="shared" si="554"/>
        <v>0.4430598281037324</v>
      </c>
      <c r="EN132" s="10">
        <f t="shared" si="555"/>
        <v>0.19717010892761086</v>
      </c>
      <c r="EO132" s="10">
        <f t="shared" si="556"/>
        <v>3.1607972315267414E-2</v>
      </c>
      <c r="EP132" s="10">
        <f t="shared" si="557"/>
        <v>-0.10800536672629843</v>
      </c>
      <c r="EQ132" s="10">
        <f t="shared" si="558"/>
        <v>-0.12529024230371694</v>
      </c>
      <c r="ER132" s="10">
        <f t="shared" si="559"/>
        <v>-8.2520609348823312E-2</v>
      </c>
      <c r="ES132" s="10">
        <f t="shared" si="560"/>
        <v>-5.9485845028706415E-2</v>
      </c>
      <c r="ET132" s="10">
        <f t="shared" si="561"/>
        <v>-2.9436512893481228E-2</v>
      </c>
      <c r="EU132" s="10">
        <f t="shared" si="562"/>
        <v>-2.6193812119180912E-2</v>
      </c>
      <c r="EV132" s="10">
        <f t="shared" si="563"/>
        <v>-1.9750830583113107E-2</v>
      </c>
      <c r="EW132" s="10">
        <f t="shared" si="564"/>
        <v>-5.7705091674410194E-3</v>
      </c>
      <c r="EX132" s="10">
        <f t="shared" si="565"/>
        <v>6.5015776941297881E-3</v>
      </c>
      <c r="EY132" s="10">
        <f t="shared" si="566"/>
        <v>1.7459910799636255E-2</v>
      </c>
      <c r="EZ132" s="10">
        <f t="shared" si="567"/>
        <v>3.1520470412050874E-2</v>
      </c>
      <c r="FA132" s="10">
        <f t="shared" si="568"/>
        <v>4.7155615732624376E-2</v>
      </c>
      <c r="FB132" s="10">
        <f t="shared" si="569"/>
        <v>6.1771504775176067E-2</v>
      </c>
      <c r="FC132" s="10">
        <f t="shared" si="570"/>
        <v>7.0772021526627232E-2</v>
      </c>
      <c r="FD132" s="10">
        <f t="shared" si="571"/>
        <v>7.7601040514655592E-2</v>
      </c>
      <c r="FE132" s="10">
        <f t="shared" si="572"/>
        <v>8.1231260458566573E-2</v>
      </c>
      <c r="FF132" s="10">
        <f t="shared" si="573"/>
        <v>8.2919154096407974E-2</v>
      </c>
      <c r="FG132" s="10">
        <f t="shared" si="574"/>
        <v>9.423276424049537E-2</v>
      </c>
      <c r="FH132" s="10">
        <f t="shared" si="575"/>
        <v>0.13182310523840157</v>
      </c>
      <c r="FI132" s="10">
        <f t="shared" si="576"/>
        <v>0.11280971482374777</v>
      </c>
      <c r="FJ132" s="10">
        <f t="shared" si="577"/>
        <v>7.5551307690867278E-2</v>
      </c>
    </row>
    <row r="133" spans="2:166" x14ac:dyDescent="0.2">
      <c r="B133" t="str">
        <f t="shared" si="579"/>
        <v xml:space="preserve">      State and local</v>
      </c>
      <c r="C133" s="4"/>
      <c r="D133" s="4"/>
      <c r="E133" s="4"/>
      <c r="F133" s="4"/>
      <c r="G133" s="4">
        <f t="shared" si="418"/>
        <v>0.45233758348512604</v>
      </c>
      <c r="H133" s="4">
        <f t="shared" si="419"/>
        <v>0.6857761602550585</v>
      </c>
      <c r="I133" s="4">
        <f t="shared" si="420"/>
        <v>0.46119971435372492</v>
      </c>
      <c r="J133" s="4">
        <f t="shared" si="421"/>
        <v>0.50068957246507295</v>
      </c>
      <c r="K133" s="4">
        <f t="shared" si="422"/>
        <v>0.67358291986167296</v>
      </c>
      <c r="L133" s="4">
        <f t="shared" si="423"/>
        <v>0.455444357883381</v>
      </c>
      <c r="M133" s="4">
        <f t="shared" si="424"/>
        <v>0.29785839811753517</v>
      </c>
      <c r="N133" s="4">
        <f t="shared" si="425"/>
        <v>0.52777529296001502</v>
      </c>
      <c r="O133" s="4">
        <f t="shared" si="426"/>
        <v>0.21009025003698922</v>
      </c>
      <c r="P133" s="4">
        <f t="shared" si="427"/>
        <v>0.21555542431937616</v>
      </c>
      <c r="Q133" s="4">
        <f t="shared" si="428"/>
        <v>0.30728320283645927</v>
      </c>
      <c r="R133" s="4">
        <f t="shared" si="429"/>
        <v>0.18874045238727447</v>
      </c>
      <c r="S133" s="4">
        <f t="shared" si="430"/>
        <v>0.26486947820712708</v>
      </c>
      <c r="T133" s="4">
        <f t="shared" si="431"/>
        <v>0.26379810651581448</v>
      </c>
      <c r="U133" s="4">
        <f t="shared" si="432"/>
        <v>0.10686846513777172</v>
      </c>
      <c r="V133" s="4">
        <f t="shared" si="433"/>
        <v>0.30477976731236761</v>
      </c>
      <c r="W133" s="4">
        <f t="shared" si="434"/>
        <v>0.40543693851359347</v>
      </c>
      <c r="X133" s="4">
        <f t="shared" si="435"/>
        <v>0.33671988388969465</v>
      </c>
      <c r="Y133" s="4">
        <f t="shared" si="436"/>
        <v>0.35252983500448182</v>
      </c>
      <c r="Z133" s="4">
        <f t="shared" si="437"/>
        <v>0.20046967180251077</v>
      </c>
      <c r="AA133" s="4">
        <f t="shared" si="438"/>
        <v>0.30402045745134115</v>
      </c>
      <c r="AB133" s="4">
        <f t="shared" si="439"/>
        <v>0.25836125149054484</v>
      </c>
      <c r="AC133" s="4">
        <f t="shared" si="440"/>
        <v>0.31416279859617219</v>
      </c>
      <c r="AD133" s="4">
        <f t="shared" si="441"/>
        <v>0.19957803501168675</v>
      </c>
      <c r="AE133" s="4">
        <f t="shared" si="442"/>
        <v>5.5657594478759516E-3</v>
      </c>
      <c r="AF133" s="4">
        <f t="shared" si="443"/>
        <v>0.31744279128826686</v>
      </c>
      <c r="AG133" s="4">
        <f t="shared" si="444"/>
        <v>0.29719707710764348</v>
      </c>
      <c r="AH133" s="4">
        <f t="shared" si="445"/>
        <v>0.32729711602951261</v>
      </c>
      <c r="AI133" s="4">
        <f t="shared" si="446"/>
        <v>0.39250006630068818</v>
      </c>
      <c r="AJ133" s="4">
        <f t="shared" si="447"/>
        <v>0.23657870791628433</v>
      </c>
      <c r="AK133" s="4">
        <f t="shared" si="448"/>
        <v>0.30334970050644272</v>
      </c>
      <c r="AL133" s="4">
        <f t="shared" si="449"/>
        <v>0.29624753127057196</v>
      </c>
      <c r="AM133" s="4">
        <f t="shared" si="450"/>
        <v>0.22601140101956257</v>
      </c>
      <c r="AN133" s="4">
        <f t="shared" si="451"/>
        <v>0.25010524230493164</v>
      </c>
      <c r="AO133" s="4">
        <f t="shared" si="452"/>
        <v>0.32894736842105171</v>
      </c>
      <c r="AP133" s="4">
        <f t="shared" si="453"/>
        <v>0.26301690127124722</v>
      </c>
      <c r="AQ133" s="4">
        <f t="shared" si="454"/>
        <v>0.33019326017286449</v>
      </c>
      <c r="AR133" s="4">
        <f t="shared" si="455"/>
        <v>0.14989966393462514</v>
      </c>
      <c r="AS133" s="4">
        <f t="shared" si="456"/>
        <v>7.6729408943772115E-2</v>
      </c>
      <c r="AT133" s="4">
        <f t="shared" si="457"/>
        <v>0.12380362839865139</v>
      </c>
      <c r="AU133" s="4">
        <f t="shared" si="458"/>
        <v>0.29177341303729054</v>
      </c>
      <c r="AV133" s="4">
        <f t="shared" si="459"/>
        <v>0.46443642879034241</v>
      </c>
      <c r="AW133" s="4">
        <f t="shared" si="460"/>
        <v>0.46473418612838913</v>
      </c>
      <c r="AX133" s="4">
        <f t="shared" si="461"/>
        <v>0.53452219784323629</v>
      </c>
      <c r="AY133" s="4">
        <f t="shared" si="462"/>
        <v>0.35933206510251375</v>
      </c>
      <c r="AZ133" s="4">
        <f t="shared" si="463"/>
        <v>0.28363430084144908</v>
      </c>
      <c r="BA133" s="4">
        <f t="shared" si="464"/>
        <v>0.23878886288743348</v>
      </c>
      <c r="BB133" s="4">
        <f t="shared" si="465"/>
        <v>0.13351134846461954</v>
      </c>
      <c r="BC133" s="4">
        <f t="shared" si="466"/>
        <v>0.1130610037850852</v>
      </c>
      <c r="BD133" s="4">
        <f t="shared" si="467"/>
        <v>0.15078109551117183</v>
      </c>
      <c r="BE133" s="4">
        <f t="shared" si="468"/>
        <v>4.4361198738169558E-2</v>
      </c>
      <c r="BF133" s="4">
        <f t="shared" si="469"/>
        <v>9.1477736296880427E-2</v>
      </c>
      <c r="BG133" s="4">
        <f t="shared" si="470"/>
        <v>1.4881690560050103E-2</v>
      </c>
      <c r="BH133" s="4">
        <f t="shared" si="471"/>
        <v>-5.4749520941693247E-2</v>
      </c>
      <c r="BI133" s="4">
        <f t="shared" si="472"/>
        <v>7.4684458164257297E-2</v>
      </c>
      <c r="BJ133" s="4">
        <f t="shared" si="473"/>
        <v>2.7315619567917164E-2</v>
      </c>
      <c r="BK133" s="4">
        <f t="shared" si="474"/>
        <v>1.4902759494300118E-2</v>
      </c>
      <c r="BL133" s="4">
        <f t="shared" si="475"/>
        <v>2.9673590504451557E-2</v>
      </c>
      <c r="BM133" s="4">
        <f t="shared" si="476"/>
        <v>-1.2325896708984494E-2</v>
      </c>
      <c r="BN133" s="4">
        <f t="shared" si="477"/>
        <v>4.8953616448416302E-2</v>
      </c>
      <c r="BO133" s="4">
        <f t="shared" si="478"/>
        <v>0.14135998050207182</v>
      </c>
      <c r="BP133" s="4">
        <f t="shared" si="479"/>
        <v>8.4541062801931716E-2</v>
      </c>
      <c r="BQ133" s="4">
        <f t="shared" si="480"/>
        <v>6.7183338532043377E-2</v>
      </c>
      <c r="BR133" s="4">
        <f t="shared" si="481"/>
        <v>5.2197020024673246E-2</v>
      </c>
      <c r="BS133" s="4">
        <f t="shared" si="482"/>
        <v>3.2973762306279339E-2</v>
      </c>
      <c r="BT133" s="4">
        <f t="shared" si="483"/>
        <v>8.6497101178230992E-2</v>
      </c>
      <c r="BU133" s="4">
        <f t="shared" si="484"/>
        <v>0.18573982494021379</v>
      </c>
      <c r="BV133" s="4">
        <f t="shared" si="485"/>
        <v>0.17777162118483664</v>
      </c>
      <c r="BW133" s="4">
        <f t="shared" si="486"/>
        <v>0.22612032342058286</v>
      </c>
      <c r="BX133" s="4">
        <f t="shared" si="487"/>
        <v>0.1882256894049342</v>
      </c>
      <c r="BY133" s="4">
        <f t="shared" si="488"/>
        <v>0.34679998198441808</v>
      </c>
      <c r="BZ133" s="4">
        <f t="shared" si="489"/>
        <v>0.34248108519496817</v>
      </c>
      <c r="CA133" s="4">
        <f t="shared" si="490"/>
        <v>0.22242487599813177</v>
      </c>
      <c r="CB133" s="4">
        <f t="shared" si="491"/>
        <v>0.22701980859114276</v>
      </c>
      <c r="CC133" s="4">
        <f t="shared" si="492"/>
        <v>-4.2180042180043321E-2</v>
      </c>
      <c r="CD133" s="4">
        <f t="shared" si="493"/>
        <v>-0.10403003301823018</v>
      </c>
      <c r="CE133" s="4">
        <f t="shared" si="494"/>
        <v>-4.1344144061370651E-2</v>
      </c>
      <c r="CF133" s="4">
        <f t="shared" si="495"/>
        <v>-2.5837365528255926E-2</v>
      </c>
      <c r="CG133" s="4">
        <f t="shared" si="496"/>
        <v>2.8488675751390479E-2</v>
      </c>
      <c r="CH133" s="4">
        <f t="shared" si="497"/>
        <v>-5.9764289641647497E-2</v>
      </c>
      <c r="CI133" s="4">
        <f t="shared" si="498"/>
        <v>-0.13925570228091419</v>
      </c>
      <c r="CJ133" s="4">
        <f t="shared" si="499"/>
        <v>-0.19125944343502047</v>
      </c>
      <c r="CK133" s="4">
        <f t="shared" si="500"/>
        <v>-0.30292910981776439</v>
      </c>
      <c r="CL133" s="4">
        <f t="shared" si="501"/>
        <v>-0.12095626600891829</v>
      </c>
      <c r="CM133" s="4">
        <f t="shared" si="502"/>
        <v>-1.4185738604122261E-2</v>
      </c>
      <c r="CN133" s="4">
        <f t="shared" si="503"/>
        <v>1.6444277391468847E-2</v>
      </c>
      <c r="CO133" s="4">
        <f t="shared" si="504"/>
        <v>0.11681424199238065</v>
      </c>
      <c r="CP133" s="4">
        <f t="shared" si="505"/>
        <v>0.13706586130793066</v>
      </c>
      <c r="CQ133" s="4">
        <f t="shared" si="506"/>
        <v>0.14547301821876288</v>
      </c>
      <c r="CR133" s="4">
        <f t="shared" si="507"/>
        <v>0.16248255028949354</v>
      </c>
      <c r="CS133" s="4">
        <f t="shared" si="508"/>
        <v>0.18228632624695354</v>
      </c>
      <c r="CT133" s="4">
        <f t="shared" si="509"/>
        <v>0.22798067807322442</v>
      </c>
      <c r="CU133" s="4">
        <f t="shared" si="510"/>
        <v>0.20847810979846998</v>
      </c>
      <c r="CV133" s="4">
        <f t="shared" si="511"/>
        <v>0.20276744134227304</v>
      </c>
      <c r="CW133" s="4">
        <f t="shared" si="512"/>
        <v>0.25463321745676903</v>
      </c>
      <c r="CX133" s="4">
        <f t="shared" si="513"/>
        <v>0.22387568315006262</v>
      </c>
      <c r="CY133" s="4">
        <f t="shared" si="514"/>
        <v>0.28129088530309604</v>
      </c>
      <c r="CZ133" s="4">
        <f t="shared" si="515"/>
        <v>0.35656824803235404</v>
      </c>
      <c r="DA133" s="4">
        <f t="shared" si="516"/>
        <v>0.37627934978928229</v>
      </c>
      <c r="DB133" s="4">
        <f t="shared" si="517"/>
        <v>0.34598381137475159</v>
      </c>
      <c r="DC133" s="4">
        <f t="shared" si="518"/>
        <v>0.29040189927081406</v>
      </c>
      <c r="DD133" s="4">
        <f t="shared" si="519"/>
        <v>0.32176656151419603</v>
      </c>
      <c r="DE133" s="4">
        <f t="shared" si="520"/>
        <v>0.26665555601849911</v>
      </c>
      <c r="DF133" s="4">
        <f t="shared" si="521"/>
        <v>0.31853721093782267</v>
      </c>
      <c r="DG133" s="4">
        <f t="shared" si="522"/>
        <v>0.28721483669784864</v>
      </c>
      <c r="DH133" s="4">
        <f t="shared" si="523"/>
        <v>0.23571007660577242</v>
      </c>
      <c r="DI133" s="4">
        <f t="shared" si="524"/>
        <v>0.19586463128988091</v>
      </c>
      <c r="DJ133" s="4">
        <f t="shared" si="525"/>
        <v>0.12252686552174558</v>
      </c>
      <c r="DK133" s="4">
        <f t="shared" si="526"/>
        <v>1.9968449849237901E-2</v>
      </c>
      <c r="DL133" s="4">
        <f t="shared" si="527"/>
        <v>-0.10695398997801188</v>
      </c>
      <c r="DM133" s="4">
        <f t="shared" si="528"/>
        <v>-0.19339687802182512</v>
      </c>
      <c r="DN133" s="4">
        <f t="shared" si="529"/>
        <v>-0.24538191240847407</v>
      </c>
      <c r="DO133" s="4">
        <f t="shared" si="530"/>
        <v>-0.32346694206823806</v>
      </c>
      <c r="DP133" s="4">
        <f t="shared" si="531"/>
        <v>-0.18439798909140787</v>
      </c>
      <c r="DQ133" s="4">
        <f t="shared" si="532"/>
        <v>2.5113008538424259E-2</v>
      </c>
      <c r="DR133" s="4">
        <f t="shared" si="533"/>
        <v>-1.5340658497766719E-2</v>
      </c>
      <c r="DS133" s="4">
        <f t="shared" si="534"/>
        <v>0.29244796146567986</v>
      </c>
      <c r="DT133" s="4">
        <f t="shared" si="535"/>
        <v>-0.57072430792567086</v>
      </c>
      <c r="DU133" s="4">
        <f t="shared" si="536"/>
        <v>-0.48525428829370981</v>
      </c>
      <c r="DV133" s="4">
        <f t="shared" si="537"/>
        <v>-0.81111964483075294</v>
      </c>
      <c r="DW133" s="4">
        <f t="shared" si="538"/>
        <v>-0.92746685614914381</v>
      </c>
      <c r="DX133" s="4">
        <f t="shared" si="539"/>
        <v>3.371544167228286E-2</v>
      </c>
      <c r="DY133" s="4">
        <f t="shared" si="540"/>
        <v>0.17755102040816245</v>
      </c>
      <c r="DZ133" s="4">
        <f t="shared" si="541"/>
        <v>0.39240275895548155</v>
      </c>
      <c r="EA133" s="4">
        <f t="shared" si="542"/>
        <v>-7.0906180993090859E-2</v>
      </c>
      <c r="EB133" s="4">
        <f t="shared" si="543"/>
        <v>-0.2756361602684434</v>
      </c>
      <c r="EC133" s="4">
        <f t="shared" si="544"/>
        <v>-1.9556459498572487E-2</v>
      </c>
      <c r="ED133" s="4">
        <f t="shared" si="545"/>
        <v>-4.6056419113415056E-2</v>
      </c>
      <c r="EE133" s="4">
        <f t="shared" si="546"/>
        <v>0.33861988483097821</v>
      </c>
      <c r="EF133" s="4">
        <f t="shared" si="547"/>
        <v>0.81365576102418313</v>
      </c>
      <c r="EG133" s="4">
        <f t="shared" si="548"/>
        <v>0.2023078075827956</v>
      </c>
      <c r="EH133" s="4">
        <f t="shared" si="549"/>
        <v>0.38836044351888288</v>
      </c>
      <c r="EI133" s="4">
        <f t="shared" si="550"/>
        <v>0.94816924633661748</v>
      </c>
      <c r="EJ133" s="4">
        <f t="shared" si="551"/>
        <v>0.67525859972690427</v>
      </c>
      <c r="EK133" s="4">
        <f t="shared" si="552"/>
        <v>0.81953378467077698</v>
      </c>
      <c r="EL133" s="4">
        <f t="shared" si="553"/>
        <v>0.94481103779244335</v>
      </c>
      <c r="EM133" s="10">
        <f t="shared" si="554"/>
        <v>0.42665697186643536</v>
      </c>
      <c r="EN133" s="10">
        <f t="shared" si="555"/>
        <v>0.23260591215275822</v>
      </c>
      <c r="EO133" s="10">
        <f t="shared" si="556"/>
        <v>9.637470621981474E-2</v>
      </c>
      <c r="EP133" s="10">
        <f t="shared" si="557"/>
        <v>-1.4028026237330075E-2</v>
      </c>
      <c r="EQ133" s="10">
        <f t="shared" si="558"/>
        <v>-2.8468742709223165E-2</v>
      </c>
      <c r="ER133" s="10">
        <f t="shared" si="559"/>
        <v>-3.0778106935614537E-2</v>
      </c>
      <c r="ES133" s="10">
        <f t="shared" si="560"/>
        <v>-2.5706086174958846E-2</v>
      </c>
      <c r="ET133" s="10">
        <f t="shared" si="561"/>
        <v>-2.429715553996744E-2</v>
      </c>
      <c r="EU133" s="10">
        <f t="shared" si="562"/>
        <v>-2.0129969465403953E-2</v>
      </c>
      <c r="EV133" s="10">
        <f t="shared" si="563"/>
        <v>-1.3604901736859496E-2</v>
      </c>
      <c r="EW133" s="10">
        <f t="shared" si="564"/>
        <v>-7.0614261322428254E-4</v>
      </c>
      <c r="EX133" s="10">
        <f t="shared" si="565"/>
        <v>1.0604354457854404E-2</v>
      </c>
      <c r="EY133" s="10">
        <f t="shared" si="566"/>
        <v>2.0683024658198317E-2</v>
      </c>
      <c r="EZ133" s="10">
        <f t="shared" si="567"/>
        <v>3.3304336335806303E-2</v>
      </c>
      <c r="FA133" s="10">
        <f t="shared" si="568"/>
        <v>4.7194128077754118E-2</v>
      </c>
      <c r="FB133" s="10">
        <f t="shared" si="569"/>
        <v>6.0167050105689811E-2</v>
      </c>
      <c r="FC133" s="10">
        <f t="shared" si="570"/>
        <v>6.8315345124649166E-2</v>
      </c>
      <c r="FD133" s="10">
        <f t="shared" si="571"/>
        <v>7.4560007350987237E-2</v>
      </c>
      <c r="FE133" s="10">
        <f t="shared" si="572"/>
        <v>7.8041551278257168E-2</v>
      </c>
      <c r="FF133" s="10">
        <f t="shared" si="573"/>
        <v>7.984404983624846E-2</v>
      </c>
      <c r="FG133" s="10">
        <f t="shared" si="574"/>
        <v>8.0268945636942451E-2</v>
      </c>
      <c r="FH133" s="10">
        <f t="shared" si="575"/>
        <v>7.6214446923373189E-2</v>
      </c>
      <c r="FI133" s="10">
        <f t="shared" si="576"/>
        <v>7.7893573753295392E-2</v>
      </c>
      <c r="FJ133" s="10">
        <f t="shared" si="577"/>
        <v>7.6568653435818826E-2</v>
      </c>
    </row>
    <row r="134" spans="2:166" x14ac:dyDescent="0.2">
      <c r="B134" t="str">
        <f t="shared" si="579"/>
        <v xml:space="preserve">      Federal</v>
      </c>
      <c r="C134" s="4"/>
      <c r="D134" s="4"/>
      <c r="E134" s="4"/>
      <c r="F134" s="4"/>
      <c r="G134" s="4">
        <f t="shared" si="418"/>
        <v>-5.7680631451123322E-2</v>
      </c>
      <c r="H134" s="4">
        <f t="shared" si="419"/>
        <v>-9.3241495473275995E-2</v>
      </c>
      <c r="I134" s="4">
        <f t="shared" si="420"/>
        <v>0</v>
      </c>
      <c r="J134" s="4">
        <f t="shared" si="421"/>
        <v>3.2979552677339714E-2</v>
      </c>
      <c r="K134" s="4">
        <f t="shared" si="422"/>
        <v>4.5105999097880163E-2</v>
      </c>
      <c r="L134" s="4">
        <f t="shared" si="423"/>
        <v>3.5956133517109315E-2</v>
      </c>
      <c r="M134" s="4">
        <f t="shared" si="424"/>
        <v>2.9785839811755799E-3</v>
      </c>
      <c r="N134" s="4">
        <f t="shared" si="425"/>
        <v>2.9817813161582954E-2</v>
      </c>
      <c r="O134" s="4">
        <f t="shared" si="426"/>
        <v>4.7344281698476369E-2</v>
      </c>
      <c r="P134" s="4">
        <f t="shared" si="427"/>
        <v>5.3150652571901012E-2</v>
      </c>
      <c r="Q134" s="4">
        <f t="shared" si="428"/>
        <v>6.5002215984635597E-2</v>
      </c>
      <c r="R134" s="4">
        <f t="shared" si="429"/>
        <v>4.1286973959715922E-2</v>
      </c>
      <c r="S134" s="4">
        <f t="shared" si="430"/>
        <v>1.17719768092056E-2</v>
      </c>
      <c r="T134" s="4">
        <f t="shared" si="431"/>
        <v>2.931090072397894E-3</v>
      </c>
      <c r="U134" s="4">
        <f t="shared" si="432"/>
        <v>-2.5995032060539349E-2</v>
      </c>
      <c r="V134" s="4">
        <f t="shared" si="433"/>
        <v>-1.4652873428479478E-2</v>
      </c>
      <c r="W134" s="4">
        <f t="shared" si="434"/>
        <v>-2.9168125072920537E-2</v>
      </c>
      <c r="X134" s="4">
        <f t="shared" si="435"/>
        <v>-3.1930333817126004E-2</v>
      </c>
      <c r="Y134" s="4">
        <f t="shared" si="436"/>
        <v>-3.1785476926633423E-2</v>
      </c>
      <c r="Z134" s="4">
        <f t="shared" si="437"/>
        <v>-4.0093934360501897E-2</v>
      </c>
      <c r="AA134" s="4">
        <f t="shared" si="438"/>
        <v>-2.2730501491688718E-2</v>
      </c>
      <c r="AB134" s="4">
        <f t="shared" si="439"/>
        <v>-3.6908750212935493E-2</v>
      </c>
      <c r="AC134" s="4">
        <f t="shared" si="440"/>
        <v>-4.2454432242726076E-2</v>
      </c>
      <c r="AD134" s="4">
        <f t="shared" si="441"/>
        <v>-1.7106688715287369E-2</v>
      </c>
      <c r="AE134" s="4">
        <f t="shared" si="442"/>
        <v>-8.3486391718151608E-3</v>
      </c>
      <c r="AF134" s="4">
        <f t="shared" si="443"/>
        <v>1.1041488392635425E-2</v>
      </c>
      <c r="AG134" s="4">
        <f t="shared" si="444"/>
        <v>5.1804995092158378E-2</v>
      </c>
      <c r="AH134" s="4">
        <f t="shared" si="445"/>
        <v>2.6827632461435207E-2</v>
      </c>
      <c r="AI134" s="4">
        <f t="shared" si="446"/>
        <v>5.3040549500092675E-2</v>
      </c>
      <c r="AJ134" s="4">
        <f t="shared" si="447"/>
        <v>4.6795788379045876E-2</v>
      </c>
      <c r="AK134" s="4">
        <f t="shared" si="448"/>
        <v>4.6273683128101095E-2</v>
      </c>
      <c r="AL134" s="4">
        <f t="shared" si="449"/>
        <v>8.35569959993923E-2</v>
      </c>
      <c r="AM134" s="4">
        <f t="shared" si="450"/>
        <v>8.035960925140026E-2</v>
      </c>
      <c r="AN134" s="4">
        <f t="shared" si="451"/>
        <v>5.44783696109747E-2</v>
      </c>
      <c r="AO134" s="4">
        <f t="shared" si="452"/>
        <v>2.2093479968578009E-2</v>
      </c>
      <c r="AP134" s="4">
        <f t="shared" si="453"/>
        <v>1.7047391749062363E-2</v>
      </c>
      <c r="AQ134" s="4">
        <f t="shared" si="454"/>
        <v>-1.2139458094590803E-2</v>
      </c>
      <c r="AR134" s="4">
        <f t="shared" si="455"/>
        <v>0.18858344817581774</v>
      </c>
      <c r="AS134" s="4">
        <f t="shared" si="456"/>
        <v>5.5149262678335996E-2</v>
      </c>
      <c r="AT134" s="4">
        <f t="shared" si="457"/>
        <v>-4.7616780153326441E-3</v>
      </c>
      <c r="AU134" s="4">
        <f t="shared" si="458"/>
        <v>3.5582123541133083E-2</v>
      </c>
      <c r="AV134" s="4">
        <f t="shared" si="459"/>
        <v>-0.13909517410472186</v>
      </c>
      <c r="AW134" s="4">
        <f t="shared" si="460"/>
        <v>2.3471423541837778E-3</v>
      </c>
      <c r="AX134" s="4">
        <f t="shared" si="461"/>
        <v>4.6683161383688637E-2</v>
      </c>
      <c r="AY134" s="4">
        <f t="shared" si="462"/>
        <v>7.0457267667159759E-3</v>
      </c>
      <c r="AZ134" s="4">
        <f t="shared" si="463"/>
        <v>1.181809586839353E-2</v>
      </c>
      <c r="BA134" s="4">
        <f t="shared" si="464"/>
        <v>9.5515545154974055E-3</v>
      </c>
      <c r="BB134" s="4">
        <f t="shared" si="465"/>
        <v>8.7389246267750992E-2</v>
      </c>
      <c r="BC134" s="4">
        <f t="shared" si="466"/>
        <v>9.5856068426485724E-2</v>
      </c>
      <c r="BD134" s="4">
        <f t="shared" si="467"/>
        <v>8.4041922088194679E-2</v>
      </c>
      <c r="BE134" s="4">
        <f t="shared" si="468"/>
        <v>6.4077287066246061E-2</v>
      </c>
      <c r="BF134" s="4">
        <f t="shared" si="469"/>
        <v>-9.8894850050683016E-3</v>
      </c>
      <c r="BG134" s="4">
        <f t="shared" si="470"/>
        <v>-2.9763381120094821E-2</v>
      </c>
      <c r="BH134" s="4">
        <f t="shared" si="471"/>
        <v>-1.7420302117810815E-2</v>
      </c>
      <c r="BI134" s="4">
        <f t="shared" si="472"/>
        <v>-7.4684458164254678E-3</v>
      </c>
      <c r="BJ134" s="4">
        <f t="shared" si="473"/>
        <v>-1.2416190712689356E-2</v>
      </c>
      <c r="BK134" s="4">
        <f t="shared" si="474"/>
        <v>-2.4837932490499648E-2</v>
      </c>
      <c r="BL134" s="4">
        <f t="shared" si="475"/>
        <v>-2.7200791295747116E-2</v>
      </c>
      <c r="BM134" s="4">
        <f t="shared" si="476"/>
        <v>-1.9721434734377034E-2</v>
      </c>
      <c r="BN134" s="4">
        <f t="shared" si="477"/>
        <v>-5.6296658915677117E-2</v>
      </c>
      <c r="BO134" s="4">
        <f t="shared" si="478"/>
        <v>-4.1433097733365759E-2</v>
      </c>
      <c r="BP134" s="4">
        <f t="shared" si="479"/>
        <v>-4.5893719806763204E-2</v>
      </c>
      <c r="BQ134" s="4">
        <f t="shared" si="480"/>
        <v>-4.7988098951460036E-2</v>
      </c>
      <c r="BR134" s="4">
        <f t="shared" si="481"/>
        <v>-1.8980734554427725E-2</v>
      </c>
      <c r="BS134" s="4">
        <f t="shared" si="482"/>
        <v>-7.0658062084885259E-3</v>
      </c>
      <c r="BT134" s="4">
        <f t="shared" si="483"/>
        <v>-2.3377594913033474E-3</v>
      </c>
      <c r="BU134" s="4">
        <f t="shared" si="484"/>
        <v>-2.3217478117525015E-3</v>
      </c>
      <c r="BV134" s="4">
        <f t="shared" si="485"/>
        <v>4.617444706099638E-3</v>
      </c>
      <c r="BW134" s="4">
        <f t="shared" si="486"/>
        <v>1.1420218354574923E-2</v>
      </c>
      <c r="BX134" s="4">
        <f t="shared" si="487"/>
        <v>1.3606676342525378E-2</v>
      </c>
      <c r="BY134" s="4">
        <f t="shared" si="488"/>
        <v>2.2519479349637404E-2</v>
      </c>
      <c r="BZ134" s="4">
        <f t="shared" si="489"/>
        <v>2.2384384653265671E-2</v>
      </c>
      <c r="CA134" s="4">
        <f t="shared" si="490"/>
        <v>2.0018238839831837E-2</v>
      </c>
      <c r="CB134" s="4">
        <f t="shared" si="491"/>
        <v>6.8996216336523655E-2</v>
      </c>
      <c r="CC134" s="4">
        <f t="shared" si="492"/>
        <v>2.8860028860029027E-2</v>
      </c>
      <c r="CD134" s="4">
        <f t="shared" si="493"/>
        <v>9.0460898276722625E-3</v>
      </c>
      <c r="CE134" s="4">
        <f t="shared" si="494"/>
        <v>-3.6750350276775985E-2</v>
      </c>
      <c r="CF134" s="4">
        <f t="shared" si="495"/>
        <v>9.6302907878047503E-2</v>
      </c>
      <c r="CG134" s="4">
        <f t="shared" si="496"/>
        <v>-1.8992450500925902E-2</v>
      </c>
      <c r="CH134" s="4">
        <f t="shared" si="497"/>
        <v>-4.0639716956324193E-2</v>
      </c>
      <c r="CI134" s="4">
        <f t="shared" si="498"/>
        <v>4.8019207683071847E-3</v>
      </c>
      <c r="CJ134" s="4">
        <f t="shared" si="499"/>
        <v>-0.19125944343501999</v>
      </c>
      <c r="CK134" s="4">
        <f t="shared" si="500"/>
        <v>-5.7246445949813783E-2</v>
      </c>
      <c r="CL134" s="4">
        <f t="shared" si="501"/>
        <v>-3.0831989374822077E-2</v>
      </c>
      <c r="CM134" s="4">
        <f t="shared" si="502"/>
        <v>-3.7828636277662135E-2</v>
      </c>
      <c r="CN134" s="4">
        <f t="shared" si="503"/>
        <v>-3.5237737267430853E-2</v>
      </c>
      <c r="CO134" s="4">
        <f t="shared" si="504"/>
        <v>-2.3362848398476847E-2</v>
      </c>
      <c r="CP134" s="4">
        <f t="shared" si="505"/>
        <v>-1.6262051341619101E-2</v>
      </c>
      <c r="CQ134" s="4">
        <f t="shared" si="506"/>
        <v>-1.8472764218255677E-2</v>
      </c>
      <c r="CR134" s="4">
        <f t="shared" si="507"/>
        <v>-3.4327299356935306E-2</v>
      </c>
      <c r="CS134" s="4">
        <f t="shared" si="508"/>
        <v>-4.3293002483651172E-2</v>
      </c>
      <c r="CT134" s="4">
        <f t="shared" si="509"/>
        <v>-4.9659157600108375E-2</v>
      </c>
      <c r="CU134" s="4">
        <f t="shared" si="510"/>
        <v>-3.8108901791118303E-2</v>
      </c>
      <c r="CV134" s="4">
        <f t="shared" si="511"/>
        <v>-2.4510350052362552E-2</v>
      </c>
      <c r="CW134" s="4">
        <f t="shared" si="512"/>
        <v>-2.4356220800212595E-2</v>
      </c>
      <c r="CX134" s="4">
        <f t="shared" si="513"/>
        <v>-2.194859638726112E-2</v>
      </c>
      <c r="CY134" s="4">
        <f t="shared" si="514"/>
        <v>-2.3986044483209568E-2</v>
      </c>
      <c r="CZ134" s="4">
        <f t="shared" si="515"/>
        <v>-1.0870983171718045E-2</v>
      </c>
      <c r="DA134" s="4">
        <f t="shared" si="516"/>
        <v>2.1501677130818702E-3</v>
      </c>
      <c r="DB134" s="4">
        <f t="shared" si="517"/>
        <v>8.5428101574015879E-3</v>
      </c>
      <c r="DC134" s="4">
        <f t="shared" si="518"/>
        <v>6.3591656774629815E-3</v>
      </c>
      <c r="DD134" s="4">
        <f t="shared" si="519"/>
        <v>6.3091482649842894E-3</v>
      </c>
      <c r="DE134" s="4">
        <f t="shared" si="520"/>
        <v>6.249739594183637E-3</v>
      </c>
      <c r="DF134" s="4">
        <f t="shared" si="521"/>
        <v>1.0342117238240809E-2</v>
      </c>
      <c r="DG134" s="4">
        <f t="shared" si="522"/>
        <v>1.8463810930576249E-2</v>
      </c>
      <c r="DH134" s="4">
        <f t="shared" si="523"/>
        <v>6.0959502570456792E-3</v>
      </c>
      <c r="DI134" s="4">
        <f t="shared" si="524"/>
        <v>0</v>
      </c>
      <c r="DJ134" s="4">
        <f t="shared" si="525"/>
        <v>-1.0043185698503413E-2</v>
      </c>
      <c r="DK134" s="4">
        <f t="shared" si="526"/>
        <v>-3.1949519758781166E-2</v>
      </c>
      <c r="DL134" s="4">
        <f t="shared" si="527"/>
        <v>-3.1690071104596991E-2</v>
      </c>
      <c r="DM134" s="4">
        <f t="shared" si="528"/>
        <v>-2.9601562962524353E-2</v>
      </c>
      <c r="DN134" s="4">
        <f t="shared" si="529"/>
        <v>-3.1408884788284651E-2</v>
      </c>
      <c r="DO134" s="4">
        <f t="shared" si="530"/>
        <v>-2.9228940548334886E-2</v>
      </c>
      <c r="DP134" s="4">
        <f t="shared" si="531"/>
        <v>-2.3292377569440584E-2</v>
      </c>
      <c r="DQ134" s="4">
        <f t="shared" si="532"/>
        <v>-1.545415910056803E-2</v>
      </c>
      <c r="DR134" s="4">
        <f t="shared" si="533"/>
        <v>-1.5340658497766014E-2</v>
      </c>
      <c r="DS134" s="4">
        <f t="shared" si="534"/>
        <v>5.734273754228838E-3</v>
      </c>
      <c r="DT134" s="4">
        <f t="shared" si="535"/>
        <v>1.3272658323852786E-2</v>
      </c>
      <c r="DU134" s="4">
        <f t="shared" si="536"/>
        <v>8.8399037014745885E-2</v>
      </c>
      <c r="DV134" s="4">
        <f t="shared" si="537"/>
        <v>3.9338366146526173E-2</v>
      </c>
      <c r="DW134" s="4">
        <f t="shared" si="538"/>
        <v>9.3494642756969341E-3</v>
      </c>
      <c r="DX134" s="4">
        <f t="shared" si="539"/>
        <v>0</v>
      </c>
      <c r="DY134" s="4">
        <f t="shared" si="540"/>
        <v>-9.5918367346938954E-2</v>
      </c>
      <c r="DZ134" s="4">
        <f t="shared" si="541"/>
        <v>-3.8431198042031781E-2</v>
      </c>
      <c r="EA134" s="4">
        <f t="shared" si="542"/>
        <v>-3.038836328275352E-2</v>
      </c>
      <c r="EB134" s="4">
        <f t="shared" si="543"/>
        <v>-5.1931450485359208E-2</v>
      </c>
      <c r="EC134" s="4">
        <f t="shared" si="544"/>
        <v>-4.8891148746430836E-2</v>
      </c>
      <c r="ED134" s="4">
        <f t="shared" si="545"/>
        <v>-4.2218384187296308E-2</v>
      </c>
      <c r="EE134" s="4">
        <f t="shared" si="546"/>
        <v>-2.1044173633563389E-2</v>
      </c>
      <c r="EF134" s="4">
        <f t="shared" si="547"/>
        <v>1.3276434329065844E-2</v>
      </c>
      <c r="EG134" s="4">
        <f t="shared" si="548"/>
        <v>3.1844747489884632E-2</v>
      </c>
      <c r="EH134" s="4">
        <f t="shared" si="549"/>
        <v>3.5646610757772035E-2</v>
      </c>
      <c r="EI134" s="4">
        <f t="shared" si="550"/>
        <v>3.5603193044260295E-2</v>
      </c>
      <c r="EJ134" s="4">
        <f t="shared" si="551"/>
        <v>2.9928358990666416E-2</v>
      </c>
      <c r="EK134" s="4">
        <f t="shared" si="552"/>
        <v>2.8130450274740627E-2</v>
      </c>
      <c r="EL134" s="4">
        <f t="shared" si="553"/>
        <v>2.0620875824834829E-2</v>
      </c>
      <c r="EM134" s="10">
        <f t="shared" si="554"/>
        <v>1.6398381714115215E-2</v>
      </c>
      <c r="EN134" s="10">
        <f t="shared" si="555"/>
        <v>-3.5432463025849764E-2</v>
      </c>
      <c r="EO134" s="10">
        <f t="shared" si="556"/>
        <v>-6.4766733904547014E-2</v>
      </c>
      <c r="EP134" s="10">
        <f t="shared" si="557"/>
        <v>-9.3979017590935951E-2</v>
      </c>
      <c r="EQ134" s="10">
        <f t="shared" si="558"/>
        <v>-9.6817055693192905E-2</v>
      </c>
      <c r="ER134" s="10">
        <f t="shared" si="559"/>
        <v>-5.1746940496399454E-2</v>
      </c>
      <c r="ES134" s="10">
        <f t="shared" si="560"/>
        <v>-3.3780867113553943E-2</v>
      </c>
      <c r="ET134" s="10">
        <f t="shared" si="561"/>
        <v>-5.1388041395892085E-3</v>
      </c>
      <c r="EU134" s="10">
        <f t="shared" si="562"/>
        <v>-6.0649471788498241E-3</v>
      </c>
      <c r="EV134" s="10">
        <f t="shared" si="563"/>
        <v>-6.1426186511838992E-3</v>
      </c>
      <c r="EW134" s="10">
        <f t="shared" si="564"/>
        <v>-5.0599531628843725E-3</v>
      </c>
      <c r="EX134" s="10">
        <f t="shared" si="565"/>
        <v>-4.1033282122150613E-3</v>
      </c>
      <c r="EY134" s="10">
        <f t="shared" si="566"/>
        <v>-3.2258686567329204E-3</v>
      </c>
      <c r="EZ134" s="10">
        <f t="shared" si="567"/>
        <v>-1.7904728345849194E-3</v>
      </c>
      <c r="FA134" s="10">
        <f t="shared" si="568"/>
        <v>-4.1813403286431933E-5</v>
      </c>
      <c r="FB134" s="10">
        <f t="shared" si="569"/>
        <v>1.6061030818167105E-3</v>
      </c>
      <c r="FC134" s="10">
        <f t="shared" si="570"/>
        <v>2.4627084199293618E-3</v>
      </c>
      <c r="FD134" s="10">
        <f t="shared" si="571"/>
        <v>3.0415801120805856E-3</v>
      </c>
      <c r="FE134" s="10">
        <f t="shared" si="572"/>
        <v>3.1886186814451575E-3</v>
      </c>
      <c r="FF134" s="10">
        <f t="shared" si="573"/>
        <v>3.0729310416018818E-3</v>
      </c>
      <c r="FG134" s="10">
        <f t="shared" si="574"/>
        <v>1.3963818603553235E-2</v>
      </c>
      <c r="FH134" s="10">
        <f t="shared" si="575"/>
        <v>5.5612434244878876E-2</v>
      </c>
      <c r="FI134" s="10">
        <f t="shared" si="576"/>
        <v>3.4918290748216924E-2</v>
      </c>
      <c r="FJ134" s="10">
        <f t="shared" si="577"/>
        <v>-1.0152039644356929E-3</v>
      </c>
    </row>
  </sheetData>
  <hyperlinks>
    <hyperlink ref="B37" r:id="rId1" xr:uid="{4F637ADB-F515-4E73-9B9C-F79DFCB169AA}"/>
  </hyperlinks>
  <pageMargins left="0.8" right="0.45" top="0.85" bottom="0.75" header="0.3" footer="0.3"/>
  <pageSetup scale="69" fitToWidth="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5021-B505-4862-90CF-FFBE663C9696}">
  <sheetPr>
    <tabColor rgb="FF5B1A18"/>
  </sheetPr>
  <dimension ref="A1:AQ83"/>
  <sheetViews>
    <sheetView zoomScale="85" zoomScaleNormal="85" workbookViewId="0">
      <pane xSplit="2" ySplit="4" topLeftCell="Q5" activePane="bottomRight" state="frozen"/>
      <selection activeCell="FG45" sqref="FG45"/>
      <selection pane="topRight" activeCell="FG45" sqref="FG45"/>
      <selection pane="bottomLeft" activeCell="FG45" sqref="FG45"/>
      <selection pane="bottomRight" activeCell="AK3" sqref="AK3"/>
    </sheetView>
  </sheetViews>
  <sheetFormatPr defaultRowHeight="12.75" x14ac:dyDescent="0.2"/>
  <cols>
    <col min="1" max="1" width="9.140625" hidden="1" customWidth="1"/>
    <col min="2" max="2" width="64.85546875" bestFit="1" customWidth="1"/>
  </cols>
  <sheetData>
    <row r="1" spans="1:43" ht="14.25" x14ac:dyDescent="0.2">
      <c r="B1" s="28" t="str">
        <f>Info!B3</f>
        <v>Seattle MD (King &amp; Snohomish Counties) Economic Forecast</v>
      </c>
      <c r="AG1" s="17"/>
      <c r="AH1" s="17"/>
      <c r="AI1" s="17"/>
      <c r="AJ1" s="17"/>
      <c r="AK1" s="17"/>
      <c r="AL1" s="17"/>
      <c r="AM1" s="17"/>
      <c r="AN1" s="17"/>
      <c r="AO1" s="17"/>
      <c r="AP1" s="17"/>
      <c r="AQ1" s="17"/>
    </row>
    <row r="2" spans="1:43" x14ac:dyDescent="0.2">
      <c r="B2" t="str">
        <f>Info!B4</f>
        <v>City of Seattle Office of Economic and Revenue Forecasts</v>
      </c>
      <c r="AG2" s="17"/>
      <c r="AH2" s="17"/>
      <c r="AI2" s="17"/>
      <c r="AJ2" s="17"/>
      <c r="AK2" s="17"/>
      <c r="AL2" s="17"/>
    </row>
    <row r="3" spans="1:43" x14ac:dyDescent="0.2">
      <c r="B3" s="1"/>
      <c r="C3" t="s">
        <v>174</v>
      </c>
      <c r="AK3" t="s">
        <v>173</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c r="AQ4" s="1">
        <v>2030</v>
      </c>
    </row>
    <row r="5" spans="1:43" x14ac:dyDescent="0.2">
      <c r="A5" t="str">
        <f>'Baseline QTR'!A5</f>
        <v>KS_UR</v>
      </c>
      <c r="B5" t="str">
        <f>'Baseline QTR'!B5</f>
        <v>Unemployment rate (%)</v>
      </c>
      <c r="C5" s="3">
        <f ca="1">AVERAGE(OFFSET('Pessimistic QTR'!$C5,0,4*(COLUMNS('Pessimistic QTR'!$C5:C5)-1),1,4))</f>
        <v>3.7601115315000002</v>
      </c>
      <c r="D5" s="3">
        <f ca="1">AVERAGE(OFFSET('Pessimistic QTR'!$C5,0,4*(COLUMNS('Pessimistic QTR'!$C5:D5)-1),1,4))</f>
        <v>4.4364962405000004</v>
      </c>
      <c r="E5" s="3">
        <f ca="1">AVERAGE(OFFSET('Pessimistic QTR'!$C5,0,4*(COLUMNS('Pessimistic QTR'!$C5:E5)-1),1,4))</f>
        <v>5.4342288787499999</v>
      </c>
      <c r="F5" s="3">
        <f ca="1">AVERAGE(OFFSET('Pessimistic QTR'!$C5,0,4*(COLUMNS('Pessimistic QTR'!$C5:F5)-1),1,4))</f>
        <v>5.6132094992499999</v>
      </c>
      <c r="G5" s="3">
        <f ca="1">AVERAGE(OFFSET('Pessimistic QTR'!$C5,0,4*(COLUMNS('Pessimistic QTR'!$C5:G5)-1),1,4))</f>
        <v>5.5287525737233061</v>
      </c>
      <c r="H5" s="3">
        <f ca="1">AVERAGE(OFFSET('Pessimistic QTR'!$C5,0,4*(COLUMNS('Pessimistic QTR'!$C5:H5)-1),1,4))</f>
        <v>5.4762760716183552</v>
      </c>
      <c r="I5" s="3">
        <f ca="1">AVERAGE(OFFSET('Pessimistic QTR'!$C5,0,4*(COLUMNS('Pessimistic QTR'!$C5:I5)-1),1,4))</f>
        <v>5.1231698930811795</v>
      </c>
      <c r="J5" s="3">
        <f ca="1">AVERAGE(OFFSET('Pessimistic QTR'!$C5,0,4*(COLUMNS('Pessimistic QTR'!$C5:J5)-1),1,4))</f>
        <v>4.0419241493807556</v>
      </c>
      <c r="K5" s="3">
        <f ca="1">AVERAGE(OFFSET('Pessimistic QTR'!$C5,0,4*(COLUMNS('Pessimistic QTR'!$C5:K5)-1),1,4))</f>
        <v>3.5091675302545422</v>
      </c>
      <c r="L5" s="3">
        <f ca="1">AVERAGE(OFFSET('Pessimistic QTR'!$C5,0,4*(COLUMNS('Pessimistic QTR'!$C5:L5)-1),1,4))</f>
        <v>3.5772577572763486</v>
      </c>
      <c r="M5" s="3">
        <f ca="1">AVERAGE(OFFSET('Pessimistic QTR'!$C5,0,4*(COLUMNS('Pessimistic QTR'!$C5:M5)-1),1,4))</f>
        <v>4.155577804547578</v>
      </c>
      <c r="N5" s="3">
        <f ca="1">AVERAGE(OFFSET('Pessimistic QTR'!$C5,0,4*(COLUMNS('Pessimistic QTR'!$C5:N5)-1),1,4))</f>
        <v>5.1001272069597405</v>
      </c>
      <c r="O5" s="3">
        <f ca="1">AVERAGE(OFFSET('Pessimistic QTR'!$C5,0,4*(COLUMNS('Pessimistic QTR'!$C5:O5)-1),1,4))</f>
        <v>6.5375955876807987</v>
      </c>
      <c r="P5" s="3">
        <f ca="1">AVERAGE(OFFSET('Pessimistic QTR'!$C5,0,4*(COLUMNS('Pessimistic QTR'!$C5:P5)-1),1,4))</f>
        <v>6.4362351556493449</v>
      </c>
      <c r="Q5" s="3">
        <f ca="1">AVERAGE(OFFSET('Pessimistic QTR'!$C5,0,4*(COLUMNS('Pessimistic QTR'!$C5:Q5)-1),1,4))</f>
        <v>5.4432262102719271</v>
      </c>
      <c r="R5" s="3">
        <f ca="1">AVERAGE(OFFSET('Pessimistic QTR'!$C5,0,4*(COLUMNS('Pessimistic QTR'!$C5:R5)-1),1,4))</f>
        <v>4.6414542004040253</v>
      </c>
      <c r="S5" s="3">
        <f ca="1">AVERAGE(OFFSET('Pessimistic QTR'!$C5,0,4*(COLUMNS('Pessimistic QTR'!$C5:S5)-1),1,4))</f>
        <v>3.9626389612628787</v>
      </c>
      <c r="T5" s="3">
        <f ca="1">AVERAGE(OFFSET('Pessimistic QTR'!$C5,0,4*(COLUMNS('Pessimistic QTR'!$C5:T5)-1),1,4))</f>
        <v>3.4338391552033096</v>
      </c>
      <c r="U5" s="3">
        <f ca="1">AVERAGE(OFFSET('Pessimistic QTR'!$C5,0,4*(COLUMNS('Pessimistic QTR'!$C5:U5)-1),1,4))</f>
        <v>4.1461064920082054</v>
      </c>
      <c r="V5" s="3">
        <f ca="1">AVERAGE(OFFSET('Pessimistic QTR'!$C5,0,4*(COLUMNS('Pessimistic QTR'!$C5:V5)-1),1,4))</f>
        <v>8.6773963358353239</v>
      </c>
      <c r="W5" s="3">
        <f ca="1">AVERAGE(OFFSET('Pessimistic QTR'!$C5,0,4*(COLUMNS('Pessimistic QTR'!$C5:W5)-1),1,4))</f>
        <v>10.257413473050141</v>
      </c>
      <c r="X5" s="3">
        <f ca="1">AVERAGE(OFFSET('Pessimistic QTR'!$C5,0,4*(COLUMNS('Pessimistic QTR'!$C5:X5)-1),1,4))</f>
        <v>9.115570734527644</v>
      </c>
      <c r="Y5" s="3">
        <f ca="1">AVERAGE(OFFSET('Pessimistic QTR'!$C5,0,4*(COLUMNS('Pessimistic QTR'!$C5:Y5)-1),1,4))</f>
        <v>7.5332306407491147</v>
      </c>
      <c r="Z5" s="3">
        <f ca="1">AVERAGE(OFFSET('Pessimistic QTR'!$C5,0,4*(COLUMNS('Pessimistic QTR'!$C5:Z5)-1),1,4))</f>
        <v>5.4043856501633538</v>
      </c>
      <c r="AA5" s="3">
        <f ca="1">AVERAGE(OFFSET('Pessimistic QTR'!$C5,0,4*(COLUMNS('Pessimistic QTR'!$C5:AA5)-1),1,4))</f>
        <v>5.054191190642328</v>
      </c>
      <c r="AB5" s="3">
        <f ca="1">AVERAGE(OFFSET('Pessimistic QTR'!$C5,0,4*(COLUMNS('Pessimistic QTR'!$C5:AB5)-1),1,4))</f>
        <v>4.4397544817379302</v>
      </c>
      <c r="AC5" s="3">
        <f ca="1">AVERAGE(OFFSET('Pessimistic QTR'!$C5,0,4*(COLUMNS('Pessimistic QTR'!$C5:AC5)-1),1,4))</f>
        <v>4.1953006605262901</v>
      </c>
      <c r="AD5" s="3">
        <f ca="1">AVERAGE(OFFSET('Pessimistic QTR'!$C5,0,4*(COLUMNS('Pessimistic QTR'!$C5:AD5)-1),1,4))</f>
        <v>3.9324839559348517</v>
      </c>
      <c r="AE5" s="3">
        <f ca="1">AVERAGE(OFFSET('Pessimistic QTR'!$C5,0,4*(COLUMNS('Pessimistic QTR'!$C5:AE5)-1),1,4))</f>
        <v>3.5353081542778795</v>
      </c>
      <c r="AF5" s="3">
        <f ca="1">AVERAGE(OFFSET('Pessimistic QTR'!$C5,0,4*(COLUMNS('Pessimistic QTR'!$C5:AF5)-1),1,4))</f>
        <v>2.9920426232730049</v>
      </c>
      <c r="AG5" s="3">
        <f ca="1">AVERAGE(OFFSET('Pessimistic QTR'!$C5,0,4*(COLUMNS('Pessimistic QTR'!$C5:AG5)-1),1,4))</f>
        <v>8.8536353188726462</v>
      </c>
      <c r="AH5" s="3">
        <f ca="1">AVERAGE(OFFSET('Pessimistic QTR'!$C5,0,4*(COLUMNS('Pessimistic QTR'!$C5:AH5)-1),1,4))</f>
        <v>4.9853587145797373</v>
      </c>
      <c r="AI5" s="3">
        <f ca="1">AVERAGE(OFFSET('Pessimistic QTR'!$C5,0,4*(COLUMNS('Pessimistic QTR'!$C5:AI5)-1),1,4))</f>
        <v>3.7396086582774912</v>
      </c>
      <c r="AJ5" s="3">
        <f ca="1">AVERAGE(OFFSET('Pessimistic QTR'!$C5,0,4*(COLUMNS('Pessimistic QTR'!$C5:AJ5)-1),1,4))</f>
        <v>4.0347639084909304</v>
      </c>
      <c r="AK5" s="3">
        <f ca="1">AVERAGE(OFFSET('Pessimistic QTR'!$C5,0,4*(COLUMNS('Pessimistic QTR'!$C5:AK5)-1),1,4))</f>
        <v>4.192665872973107</v>
      </c>
      <c r="AL5" s="8">
        <f ca="1">AVERAGE(OFFSET('Pessimistic QTR'!$C5,0,4*(COLUMNS('Pessimistic QTR'!$C5:AL5)-1),1,4))</f>
        <v>4.3742780000000003</v>
      </c>
      <c r="AM5" s="8">
        <f ca="1">AVERAGE(OFFSET('Pessimistic QTR'!$C5,0,4*(COLUMNS('Pessimistic QTR'!$C5:AM5)-1),1,4))</f>
        <v>5.0206390000000001</v>
      </c>
      <c r="AN5" s="8">
        <f ca="1">AVERAGE(OFFSET('Pessimistic QTR'!$C5,0,4*(COLUMNS('Pessimistic QTR'!$C5:AN5)-1),1,4))</f>
        <v>5.5463529999999999</v>
      </c>
      <c r="AO5" s="8">
        <f ca="1">AVERAGE(OFFSET('Pessimistic QTR'!$C5,0,4*(COLUMNS('Pessimistic QTR'!$C5:AO5)-1),1,4))</f>
        <v>5.3812689999999996</v>
      </c>
      <c r="AP5" s="8">
        <f ca="1">AVERAGE(OFFSET('Pessimistic QTR'!$C5,0,4*(COLUMNS('Pessimistic QTR'!$C5:AP5)-1),1,4))</f>
        <v>4.8759479999999993</v>
      </c>
      <c r="AQ5" s="8">
        <f ca="1">AVERAGE(OFFSET('Pessimistic QTR'!$C5,0,4*(COLUMNS('Pessimistic QTR'!$C5:AQ5)-1),1,4))</f>
        <v>4.4348182500000002</v>
      </c>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8"/>
      <c r="AM6" s="8"/>
      <c r="AN6" s="8"/>
      <c r="AO6" s="8"/>
      <c r="AP6" s="8"/>
      <c r="AQ6" s="8"/>
    </row>
    <row r="7" spans="1:43" x14ac:dyDescent="0.2">
      <c r="A7" t="str">
        <f>'Baseline QTR'!A7</f>
        <v>KS_N</v>
      </c>
      <c r="B7" t="str">
        <f>'Baseline QTR'!B7</f>
        <v>Employment (thous.)</v>
      </c>
      <c r="C7" s="47">
        <f ca="1">AVERAGE(OFFSET('Pessimistic QTR'!$C7,0,4*(COLUMNS('Pessimistic QTR'!$C7:C7)-1),1,4))</f>
        <v>1109.575</v>
      </c>
      <c r="D7" s="47">
        <f ca="1">AVERAGE(OFFSET('Pessimistic QTR'!$C7,0,4*(COLUMNS('Pessimistic QTR'!$C7:D7)-1),1,4))</f>
        <v>1114.4916666666666</v>
      </c>
      <c r="E7" s="47">
        <f ca="1">AVERAGE(OFFSET('Pessimistic QTR'!$C7,0,4*(COLUMNS('Pessimistic QTR'!$C7:E7)-1),1,4))</f>
        <v>1128.4583333333333</v>
      </c>
      <c r="F7" s="47">
        <f ca="1">AVERAGE(OFFSET('Pessimistic QTR'!$C7,0,4*(COLUMNS('Pessimistic QTR'!$C7:F7)-1),1,4))</f>
        <v>1140.3416666666667</v>
      </c>
      <c r="G7" s="47">
        <f ca="1">AVERAGE(OFFSET('Pessimistic QTR'!$C7,0,4*(COLUMNS('Pessimistic QTR'!$C7:G7)-1),1,4))</f>
        <v>1152.1583333333333</v>
      </c>
      <c r="H7" s="47">
        <f ca="1">AVERAGE(OFFSET('Pessimistic QTR'!$C7,0,4*(COLUMNS('Pessimistic QTR'!$C7:H7)-1),1,4))</f>
        <v>1173.5250000000001</v>
      </c>
      <c r="I7" s="47">
        <f ca="1">AVERAGE(OFFSET('Pessimistic QTR'!$C7,0,4*(COLUMNS('Pessimistic QTR'!$C7:I7)-1),1,4))</f>
        <v>1217.5999999999999</v>
      </c>
      <c r="J7" s="47">
        <f ca="1">AVERAGE(OFFSET('Pessimistic QTR'!$C7,0,4*(COLUMNS('Pessimistic QTR'!$C7:J7)-1),1,4))</f>
        <v>1288.0416666666665</v>
      </c>
      <c r="K7" s="47">
        <f ca="1">AVERAGE(OFFSET('Pessimistic QTR'!$C7,0,4*(COLUMNS('Pessimistic QTR'!$C7:K7)-1),1,4))</f>
        <v>1350.0166666666667</v>
      </c>
      <c r="L7" s="47">
        <f ca="1">AVERAGE(OFFSET('Pessimistic QTR'!$C7,0,4*(COLUMNS('Pessimistic QTR'!$C7:L7)-1),1,4))</f>
        <v>1385.4666666666667</v>
      </c>
      <c r="M7" s="47">
        <f ca="1">AVERAGE(OFFSET('Pessimistic QTR'!$C7,0,4*(COLUMNS('Pessimistic QTR'!$C7:M7)-1),1,4))</f>
        <v>1416.8333333333333</v>
      </c>
      <c r="N7" s="47">
        <f ca="1">AVERAGE(OFFSET('Pessimistic QTR'!$C7,0,4*(COLUMNS('Pessimistic QTR'!$C7:N7)-1),1,4))</f>
        <v>1399.6666666666667</v>
      </c>
      <c r="O7" s="47">
        <f ca="1">AVERAGE(OFFSET('Pessimistic QTR'!$C7,0,4*(COLUMNS('Pessimistic QTR'!$C7:O7)-1),1,4))</f>
        <v>1351.375</v>
      </c>
      <c r="P7" s="47">
        <f ca="1">AVERAGE(OFFSET('Pessimistic QTR'!$C7,0,4*(COLUMNS('Pessimistic QTR'!$C7:P7)-1),1,4))</f>
        <v>1341.1666666666667</v>
      </c>
      <c r="Q7" s="47">
        <f ca="1">AVERAGE(OFFSET('Pessimistic QTR'!$C7,0,4*(COLUMNS('Pessimistic QTR'!$C7:Q7)-1),1,4))</f>
        <v>1351.0083333333332</v>
      </c>
      <c r="R7" s="47">
        <f ca="1">AVERAGE(OFFSET('Pessimistic QTR'!$C7,0,4*(COLUMNS('Pessimistic QTR'!$C7:R7)-1),1,4))</f>
        <v>1385.4583333333333</v>
      </c>
      <c r="S7" s="47">
        <f ca="1">AVERAGE(OFFSET('Pessimistic QTR'!$C7,0,4*(COLUMNS('Pessimistic QTR'!$C7:S7)-1),1,4))</f>
        <v>1430.1583333333333</v>
      </c>
      <c r="T7" s="47">
        <f ca="1">AVERAGE(OFFSET('Pessimistic QTR'!$C7,0,4*(COLUMNS('Pessimistic QTR'!$C7:T7)-1),1,4))</f>
        <v>1474.65</v>
      </c>
      <c r="U7" s="47">
        <f ca="1">AVERAGE(OFFSET('Pessimistic QTR'!$C7,0,4*(COLUMNS('Pessimistic QTR'!$C7:U7)-1),1,4))</f>
        <v>1492.9333333333334</v>
      </c>
      <c r="V7" s="47">
        <f ca="1">AVERAGE(OFFSET('Pessimistic QTR'!$C7,0,4*(COLUMNS('Pessimistic QTR'!$C7:V7)-1),1,4))</f>
        <v>1417.1999999999998</v>
      </c>
      <c r="W7" s="47">
        <f ca="1">AVERAGE(OFFSET('Pessimistic QTR'!$C7,0,4*(COLUMNS('Pessimistic QTR'!$C7:W7)-1),1,4))</f>
        <v>1396.3833333333332</v>
      </c>
      <c r="X7" s="47">
        <f ca="1">AVERAGE(OFFSET('Pessimistic QTR'!$C7,0,4*(COLUMNS('Pessimistic QTR'!$C7:X7)-1),1,4))</f>
        <v>1422.6</v>
      </c>
      <c r="Y7" s="47">
        <f ca="1">AVERAGE(OFFSET('Pessimistic QTR'!$C7,0,4*(COLUMNS('Pessimistic QTR'!$C7:Y7)-1),1,4))</f>
        <v>1459.9416666666666</v>
      </c>
      <c r="Z7" s="47">
        <f ca="1">AVERAGE(OFFSET('Pessimistic QTR'!$C7,0,4*(COLUMNS('Pessimistic QTR'!$C7:Z7)-1),1,4))</f>
        <v>1501.7666666666667</v>
      </c>
      <c r="AA7" s="47">
        <f ca="1">AVERAGE(OFFSET('Pessimistic QTR'!$C7,0,4*(COLUMNS('Pessimistic QTR'!$C7:AA7)-1),1,4))</f>
        <v>1543.2083333333335</v>
      </c>
      <c r="AB7" s="47">
        <f ca="1">AVERAGE(OFFSET('Pessimistic QTR'!$C7,0,4*(COLUMNS('Pessimistic QTR'!$C7:AB7)-1),1,4))</f>
        <v>1592.2833333333335</v>
      </c>
      <c r="AC7" s="47">
        <f ca="1">AVERAGE(OFFSET('Pessimistic QTR'!$C7,0,4*(COLUMNS('Pessimistic QTR'!$C7:AC7)-1),1,4))</f>
        <v>1643.8833333333337</v>
      </c>
      <c r="AD7" s="47">
        <f ca="1">AVERAGE(OFFSET('Pessimistic QTR'!$C7,0,4*(COLUMNS('Pessimistic QTR'!$C7:AD7)-1),1,4))</f>
        <v>1684.8500000000001</v>
      </c>
      <c r="AE7" s="47">
        <f ca="1">AVERAGE(OFFSET('Pessimistic QTR'!$C7,0,4*(COLUMNS('Pessimistic QTR'!$C7:AE7)-1),1,4))</f>
        <v>1722.9416666666668</v>
      </c>
      <c r="AF7" s="47">
        <f ca="1">AVERAGE(OFFSET('Pessimistic QTR'!$C7,0,4*(COLUMNS('Pessimistic QTR'!$C7:AF7)-1),1,4))</f>
        <v>1763.4</v>
      </c>
      <c r="AG7" s="48">
        <f ca="1">AVERAGE(OFFSET('Pessimistic QTR'!$C7,0,4*(COLUMNS('Pessimistic QTR'!$C7:AG7)-1),1,4))</f>
        <v>1661.45</v>
      </c>
      <c r="AH7" s="48">
        <f ca="1">AVERAGE(OFFSET('Pessimistic QTR'!$C7,0,4*(COLUMNS('Pessimistic QTR'!$C7:AH7)-1),1,4))</f>
        <v>1688.9250000000002</v>
      </c>
      <c r="AI7" s="48">
        <f ca="1">AVERAGE(OFFSET('Pessimistic QTR'!$C7,0,4*(COLUMNS('Pessimistic QTR'!$C7:AI7)-1),1,4))</f>
        <v>1764.0083333333332</v>
      </c>
      <c r="AJ7" s="48">
        <f ca="1">AVERAGE(OFFSET('Pessimistic QTR'!$C7,0,4*(COLUMNS('Pessimistic QTR'!$C7:AJ7)-1),1,4))</f>
        <v>1779.1166666666668</v>
      </c>
      <c r="AK7" s="48">
        <f ca="1">AVERAGE(OFFSET('Pessimistic QTR'!$C7,0,4*(COLUMNS('Pessimistic QTR'!$C7:AK7)-1),1,4))</f>
        <v>1793.5583333333334</v>
      </c>
      <c r="AL7" s="49">
        <f ca="1">AVERAGE(OFFSET('Pessimistic QTR'!$C7,0,4*(COLUMNS('Pessimistic QTR'!$C7:AL7)-1),1,4))</f>
        <v>1800.6267500000001</v>
      </c>
      <c r="AM7" s="49">
        <f ca="1">AVERAGE(OFFSET('Pessimistic QTR'!$C7,0,4*(COLUMNS('Pessimistic QTR'!$C7:AM7)-1),1,4))</f>
        <v>1791.1565000000001</v>
      </c>
      <c r="AN7" s="49">
        <f ca="1">AVERAGE(OFFSET('Pessimistic QTR'!$C7,0,4*(COLUMNS('Pessimistic QTR'!$C7:AN7)-1),1,4))</f>
        <v>1777.518</v>
      </c>
      <c r="AO7" s="49">
        <f ca="1">AVERAGE(OFFSET('Pessimistic QTR'!$C7,0,4*(COLUMNS('Pessimistic QTR'!$C7:AO7)-1),1,4))</f>
        <v>1788.1972500000002</v>
      </c>
      <c r="AP7" s="49">
        <f ca="1">AVERAGE(OFFSET('Pessimistic QTR'!$C7,0,4*(COLUMNS('Pessimistic QTR'!$C7:AP7)-1),1,4))</f>
        <v>1818.4717499999999</v>
      </c>
      <c r="AQ7" s="49">
        <f ca="1">AVERAGE(OFFSET('Pessimistic QTR'!$C7,0,4*(COLUMNS('Pessimistic QTR'!$C7:AQ7)-1),1,4))</f>
        <v>1851.0705000000003</v>
      </c>
    </row>
    <row r="8" spans="1:43" x14ac:dyDescent="0.2">
      <c r="A8" t="str">
        <f>'Baseline QTR'!A8</f>
        <v>KS_NGDS</v>
      </c>
      <c r="B8" t="str">
        <f>'Baseline QTR'!B8</f>
        <v xml:space="preserve"> Goods producing</v>
      </c>
      <c r="C8" s="47">
        <f ca="1">AVERAGE(OFFSET('Pessimistic QTR'!$C8,0,4*(COLUMNS('Pessimistic QTR'!$C8:C8)-1),1,4))</f>
        <v>277.11666666666667</v>
      </c>
      <c r="D8" s="47">
        <f ca="1">AVERAGE(OFFSET('Pessimistic QTR'!$C8,0,4*(COLUMNS('Pessimistic QTR'!$C8:D8)-1),1,4))</f>
        <v>270.63333333333333</v>
      </c>
      <c r="E8" s="47">
        <f ca="1">AVERAGE(OFFSET('Pessimistic QTR'!$C8,0,4*(COLUMNS('Pessimistic QTR'!$C8:E8)-1),1,4))</f>
        <v>268.10833333333329</v>
      </c>
      <c r="F8" s="47">
        <f ca="1">AVERAGE(OFFSET('Pessimistic QTR'!$C8,0,4*(COLUMNS('Pessimistic QTR'!$C8:F8)-1),1,4))</f>
        <v>254.875</v>
      </c>
      <c r="G8" s="47">
        <f ca="1">AVERAGE(OFFSET('Pessimistic QTR'!$C8,0,4*(COLUMNS('Pessimistic QTR'!$C8:G8)-1),1,4))</f>
        <v>243.70833333333331</v>
      </c>
      <c r="H8" s="47">
        <f ca="1">AVERAGE(OFFSET('Pessimistic QTR'!$C8,0,4*(COLUMNS('Pessimistic QTR'!$C8:H8)-1),1,4))</f>
        <v>238.15833333333336</v>
      </c>
      <c r="I8" s="47">
        <f ca="1">AVERAGE(OFFSET('Pessimistic QTR'!$C8,0,4*(COLUMNS('Pessimistic QTR'!$C8:I8)-1),1,4))</f>
        <v>248.70000000000005</v>
      </c>
      <c r="J8" s="47">
        <f ca="1">AVERAGE(OFFSET('Pessimistic QTR'!$C8,0,4*(COLUMNS('Pessimistic QTR'!$C8:J8)-1),1,4))</f>
        <v>277.23333333333335</v>
      </c>
      <c r="K8" s="47">
        <f ca="1">AVERAGE(OFFSET('Pessimistic QTR'!$C8,0,4*(COLUMNS('Pessimistic QTR'!$C8:K8)-1),1,4))</f>
        <v>293.17500000000001</v>
      </c>
      <c r="L8" s="47">
        <f ca="1">AVERAGE(OFFSET('Pessimistic QTR'!$C8,0,4*(COLUMNS('Pessimistic QTR'!$C8:L8)-1),1,4))</f>
        <v>284.54166666666663</v>
      </c>
      <c r="M8" s="47">
        <f ca="1">AVERAGE(OFFSET('Pessimistic QTR'!$C8,0,4*(COLUMNS('Pessimistic QTR'!$C8:M8)-1),1,4))</f>
        <v>275.68333333333334</v>
      </c>
      <c r="N8" s="47">
        <f ca="1">AVERAGE(OFFSET('Pessimistic QTR'!$C8,0,4*(COLUMNS('Pessimistic QTR'!$C8:N8)-1),1,4))</f>
        <v>266.47500000000002</v>
      </c>
      <c r="O8" s="47">
        <f ca="1">AVERAGE(OFFSET('Pessimistic QTR'!$C8,0,4*(COLUMNS('Pessimistic QTR'!$C8:O8)-1),1,4))</f>
        <v>241.14999999999998</v>
      </c>
      <c r="P8" s="47">
        <f ca="1">AVERAGE(OFFSET('Pessimistic QTR'!$C8,0,4*(COLUMNS('Pessimistic QTR'!$C8:P8)-1),1,4))</f>
        <v>224.53333333333333</v>
      </c>
      <c r="Q8" s="47">
        <f ca="1">AVERAGE(OFFSET('Pessimistic QTR'!$C8,0,4*(COLUMNS('Pessimistic QTR'!$C8:Q8)-1),1,4))</f>
        <v>223.25833333333335</v>
      </c>
      <c r="R8" s="47">
        <f ca="1">AVERAGE(OFFSET('Pessimistic QTR'!$C8,0,4*(COLUMNS('Pessimistic QTR'!$C8:R8)-1),1,4))</f>
        <v>235.08333333333331</v>
      </c>
      <c r="S8" s="47">
        <f ca="1">AVERAGE(OFFSET('Pessimistic QTR'!$C8,0,4*(COLUMNS('Pessimistic QTR'!$C8:S8)-1),1,4))</f>
        <v>252.73333333333332</v>
      </c>
      <c r="T8" s="47">
        <f ca="1">AVERAGE(OFFSET('Pessimistic QTR'!$C8,0,4*(COLUMNS('Pessimistic QTR'!$C8:T8)-1),1,4))</f>
        <v>267.20833333333337</v>
      </c>
      <c r="U8" s="47">
        <f ca="1">AVERAGE(OFFSET('Pessimistic QTR'!$C8,0,4*(COLUMNS('Pessimistic QTR'!$C8:U8)-1),1,4))</f>
        <v>264.64166666666665</v>
      </c>
      <c r="V8" s="47">
        <f ca="1">AVERAGE(OFFSET('Pessimistic QTR'!$C8,0,4*(COLUMNS('Pessimistic QTR'!$C8:V8)-1),1,4))</f>
        <v>231.2833333333333</v>
      </c>
      <c r="W8" s="47">
        <f ca="1">AVERAGE(OFFSET('Pessimistic QTR'!$C8,0,4*(COLUMNS('Pessimistic QTR'!$C8:W8)-1),1,4))</f>
        <v>216.75</v>
      </c>
      <c r="X8" s="47">
        <f ca="1">AVERAGE(OFFSET('Pessimistic QTR'!$C8,0,4*(COLUMNS('Pessimistic QTR'!$C8:X8)-1),1,4))</f>
        <v>222.23333333333335</v>
      </c>
      <c r="Y8" s="47">
        <f ca="1">AVERAGE(OFFSET('Pessimistic QTR'!$C8,0,4*(COLUMNS('Pessimistic QTR'!$C8:Y8)-1),1,4))</f>
        <v>233.86666666666667</v>
      </c>
      <c r="Z8" s="47">
        <f ca="1">AVERAGE(OFFSET('Pessimistic QTR'!$C8,0,4*(COLUMNS('Pessimistic QTR'!$C8:Z8)-1),1,4))</f>
        <v>243.04166666666669</v>
      </c>
      <c r="AA8" s="47">
        <f ca="1">AVERAGE(OFFSET('Pessimistic QTR'!$C8,0,4*(COLUMNS('Pessimistic QTR'!$C8:AA8)-1),1,4))</f>
        <v>248.77500000000001</v>
      </c>
      <c r="AB8" s="47">
        <f ca="1">AVERAGE(OFFSET('Pessimistic QTR'!$C8,0,4*(COLUMNS('Pessimistic QTR'!$C8:AB8)-1),1,4))</f>
        <v>257.97500000000002</v>
      </c>
      <c r="AC8" s="47">
        <f ca="1">AVERAGE(OFFSET('Pessimistic QTR'!$C8,0,4*(COLUMNS('Pessimistic QTR'!$C8:AC8)-1),1,4))</f>
        <v>261.68333333333334</v>
      </c>
      <c r="AD8" s="47">
        <f ca="1">AVERAGE(OFFSET('Pessimistic QTR'!$C8,0,4*(COLUMNS('Pessimistic QTR'!$C8:AD8)-1),1,4))</f>
        <v>259.10000000000002</v>
      </c>
      <c r="AE8" s="47">
        <f ca="1">AVERAGE(OFFSET('Pessimistic QTR'!$C8,0,4*(COLUMNS('Pessimistic QTR'!$C8:AE8)-1),1,4))</f>
        <v>264.2166666666667</v>
      </c>
      <c r="AF8" s="47">
        <f ca="1">AVERAGE(OFFSET('Pessimistic QTR'!$C8,0,4*(COLUMNS('Pessimistic QTR'!$C8:AF8)-1),1,4))</f>
        <v>270.98333333333335</v>
      </c>
      <c r="AG8" s="48">
        <f ca="1">AVERAGE(OFFSET('Pessimistic QTR'!$C8,0,4*(COLUMNS('Pessimistic QTR'!$C8:AG8)-1),1,4))</f>
        <v>252.65000000000003</v>
      </c>
      <c r="AH8" s="48">
        <f ca="1">AVERAGE(OFFSET('Pessimistic QTR'!$C8,0,4*(COLUMNS('Pessimistic QTR'!$C8:AH8)-1),1,4))</f>
        <v>243.90833333333333</v>
      </c>
      <c r="AI8" s="48">
        <f ca="1">AVERAGE(OFFSET('Pessimistic QTR'!$C8,0,4*(COLUMNS('Pessimistic QTR'!$C8:AI8)-1),1,4))</f>
        <v>249.43333333333334</v>
      </c>
      <c r="AJ8" s="48">
        <f ca="1">AVERAGE(OFFSET('Pessimistic QTR'!$C8,0,4*(COLUMNS('Pessimistic QTR'!$C8:AJ8)-1),1,4))</f>
        <v>252.22500000000002</v>
      </c>
      <c r="AK8" s="48">
        <f ca="1">AVERAGE(OFFSET('Pessimistic QTR'!$C8,0,4*(COLUMNS('Pessimistic QTR'!$C8:AK8)-1),1,4))</f>
        <v>248.26666666666665</v>
      </c>
      <c r="AL8" s="49">
        <f ca="1">AVERAGE(OFFSET('Pessimistic QTR'!$C8,0,4*(COLUMNS('Pessimistic QTR'!$C8:AL8)-1),1,4))</f>
        <v>242.07072499999998</v>
      </c>
      <c r="AM8" s="49">
        <f ca="1">AVERAGE(OFFSET('Pessimistic QTR'!$C8,0,4*(COLUMNS('Pessimistic QTR'!$C8:AM8)-1),1,4))</f>
        <v>237.94385</v>
      </c>
      <c r="AN8" s="49">
        <f ca="1">AVERAGE(OFFSET('Pessimistic QTR'!$C8,0,4*(COLUMNS('Pessimistic QTR'!$C8:AN8)-1),1,4))</f>
        <v>235.7199</v>
      </c>
      <c r="AO8" s="49">
        <f ca="1">AVERAGE(OFFSET('Pessimistic QTR'!$C8,0,4*(COLUMNS('Pessimistic QTR'!$C8:AO8)-1),1,4))</f>
        <v>237.44307499999999</v>
      </c>
      <c r="AP8" s="49">
        <f ca="1">AVERAGE(OFFSET('Pessimistic QTR'!$C8,0,4*(COLUMNS('Pessimistic QTR'!$C8:AP8)-1),1,4))</f>
        <v>242.42989999999998</v>
      </c>
      <c r="AQ8" s="49">
        <f ca="1">AVERAGE(OFFSET('Pessimistic QTR'!$C8,0,4*(COLUMNS('Pessimistic QTR'!$C8:AQ8)-1),1,4))</f>
        <v>247.57945000000001</v>
      </c>
    </row>
    <row r="9" spans="1:43" x14ac:dyDescent="0.2">
      <c r="A9" t="str">
        <f>'Baseline QTR'!A9</f>
        <v>KS_NMLC</v>
      </c>
      <c r="B9" t="str">
        <f>'Baseline QTR'!B9</f>
        <v xml:space="preserve">   Mining, Logging and Construction</v>
      </c>
      <c r="C9" s="47">
        <f ca="1">AVERAGE(OFFSET('Pessimistic QTR'!$C9,0,4*(COLUMNS('Pessimistic QTR'!$C9:C9)-1),1,4))</f>
        <v>64.416666666666657</v>
      </c>
      <c r="D9" s="47">
        <f ca="1">AVERAGE(OFFSET('Pessimistic QTR'!$C9,0,4*(COLUMNS('Pessimistic QTR'!$C9:D9)-1),1,4))</f>
        <v>61.95</v>
      </c>
      <c r="E9" s="47">
        <f ca="1">AVERAGE(OFFSET('Pessimistic QTR'!$C9,0,4*(COLUMNS('Pessimistic QTR'!$C9:E9)-1),1,4))</f>
        <v>63.433333333333337</v>
      </c>
      <c r="F9" s="47">
        <f ca="1">AVERAGE(OFFSET('Pessimistic QTR'!$C9,0,4*(COLUMNS('Pessimistic QTR'!$C9:F9)-1),1,4))</f>
        <v>60.358333333333334</v>
      </c>
      <c r="G9" s="47">
        <f ca="1">AVERAGE(OFFSET('Pessimistic QTR'!$C9,0,4*(COLUMNS('Pessimistic QTR'!$C9:G9)-1),1,4))</f>
        <v>59.433333333333337</v>
      </c>
      <c r="H9" s="47">
        <f ca="1">AVERAGE(OFFSET('Pessimistic QTR'!$C9,0,4*(COLUMNS('Pessimistic QTR'!$C9:H9)-1),1,4))</f>
        <v>59.94166666666667</v>
      </c>
      <c r="I9" s="47">
        <f ca="1">AVERAGE(OFFSET('Pessimistic QTR'!$C9,0,4*(COLUMNS('Pessimistic QTR'!$C9:I9)-1),1,4))</f>
        <v>62.108333333333334</v>
      </c>
      <c r="J9" s="47">
        <f ca="1">AVERAGE(OFFSET('Pessimistic QTR'!$C9,0,4*(COLUMNS('Pessimistic QTR'!$C9:J9)-1),1,4))</f>
        <v>68.3</v>
      </c>
      <c r="K9" s="47">
        <f ca="1">AVERAGE(OFFSET('Pessimistic QTR'!$C9,0,4*(COLUMNS('Pessimistic QTR'!$C9:K9)-1),1,4))</f>
        <v>73.75</v>
      </c>
      <c r="L9" s="47">
        <f ca="1">AVERAGE(OFFSET('Pessimistic QTR'!$C9,0,4*(COLUMNS('Pessimistic QTR'!$C9:L9)-1),1,4))</f>
        <v>80.066666666666663</v>
      </c>
      <c r="M9" s="47">
        <f ca="1">AVERAGE(OFFSET('Pessimistic QTR'!$C9,0,4*(COLUMNS('Pessimistic QTR'!$C9:M9)-1),1,4))</f>
        <v>85.38333333333334</v>
      </c>
      <c r="N9" s="47">
        <f ca="1">AVERAGE(OFFSET('Pessimistic QTR'!$C9,0,4*(COLUMNS('Pessimistic QTR'!$C9:N9)-1),1,4))</f>
        <v>83.216666666666669</v>
      </c>
      <c r="O9" s="47">
        <f ca="1">AVERAGE(OFFSET('Pessimistic QTR'!$C9,0,4*(COLUMNS('Pessimistic QTR'!$C9:O9)-1),1,4))</f>
        <v>77.391666666666666</v>
      </c>
      <c r="P9" s="47">
        <f ca="1">AVERAGE(OFFSET('Pessimistic QTR'!$C9,0,4*(COLUMNS('Pessimistic QTR'!$C9:P9)-1),1,4))</f>
        <v>75.633333333333326</v>
      </c>
      <c r="Q9" s="47">
        <f ca="1">AVERAGE(OFFSET('Pessimistic QTR'!$C9,0,4*(COLUMNS('Pessimistic QTR'!$C9:Q9)-1),1,4))</f>
        <v>77.900000000000006</v>
      </c>
      <c r="R9" s="47">
        <f ca="1">AVERAGE(OFFSET('Pessimistic QTR'!$C9,0,4*(COLUMNS('Pessimistic QTR'!$C9:R9)-1),1,4))</f>
        <v>83.558333333333337</v>
      </c>
      <c r="S9" s="47">
        <f ca="1">AVERAGE(OFFSET('Pessimistic QTR'!$C9,0,4*(COLUMNS('Pessimistic QTR'!$C9:S9)-1),1,4))</f>
        <v>92.024999999999991</v>
      </c>
      <c r="T9" s="47">
        <f ca="1">AVERAGE(OFFSET('Pessimistic QTR'!$C9,0,4*(COLUMNS('Pessimistic QTR'!$C9:T9)-1),1,4))</f>
        <v>100.27499999999999</v>
      </c>
      <c r="U9" s="47">
        <f ca="1">AVERAGE(OFFSET('Pessimistic QTR'!$C9,0,4*(COLUMNS('Pessimistic QTR'!$C9:U9)-1),1,4))</f>
        <v>97.183333333333337</v>
      </c>
      <c r="V9" s="47">
        <f ca="1">AVERAGE(OFFSET('Pessimistic QTR'!$C9,0,4*(COLUMNS('Pessimistic QTR'!$C9:V9)-1),1,4))</f>
        <v>75.583333333333329</v>
      </c>
      <c r="W9" s="47">
        <f ca="1">AVERAGE(OFFSET('Pessimistic QTR'!$C9,0,4*(COLUMNS('Pessimistic QTR'!$C9:W9)-1),1,4))</f>
        <v>66.058333333333323</v>
      </c>
      <c r="X9" s="47">
        <f ca="1">AVERAGE(OFFSET('Pessimistic QTR'!$C9,0,4*(COLUMNS('Pessimistic QTR'!$C9:X9)-1),1,4))</f>
        <v>63.741666666666667</v>
      </c>
      <c r="Y9" s="47">
        <f ca="1">AVERAGE(OFFSET('Pessimistic QTR'!$C9,0,4*(COLUMNS('Pessimistic QTR'!$C9:Y9)-1),1,4))</f>
        <v>66.608333333333334</v>
      </c>
      <c r="Z9" s="47">
        <f ca="1">AVERAGE(OFFSET('Pessimistic QTR'!$C9,0,4*(COLUMNS('Pessimistic QTR'!$C9:Z9)-1),1,4))</f>
        <v>72.55</v>
      </c>
      <c r="AA9" s="47">
        <f ca="1">AVERAGE(OFFSET('Pessimistic QTR'!$C9,0,4*(COLUMNS('Pessimistic QTR'!$C9:AA9)-1),1,4))</f>
        <v>78.658333333333331</v>
      </c>
      <c r="AB9" s="47">
        <f ca="1">AVERAGE(OFFSET('Pessimistic QTR'!$C9,0,4*(COLUMNS('Pessimistic QTR'!$C9:AB9)-1),1,4))</f>
        <v>86.916666666666671</v>
      </c>
      <c r="AC9" s="47">
        <f ca="1">AVERAGE(OFFSET('Pessimistic QTR'!$C9,0,4*(COLUMNS('Pessimistic QTR'!$C9:AC9)-1),1,4))</f>
        <v>93.174999999999997</v>
      </c>
      <c r="AD9" s="47">
        <f ca="1">AVERAGE(OFFSET('Pessimistic QTR'!$C9,0,4*(COLUMNS('Pessimistic QTR'!$C9:AD9)-1),1,4))</f>
        <v>97.541666666666671</v>
      </c>
      <c r="AE9" s="47">
        <f ca="1">AVERAGE(OFFSET('Pessimistic QTR'!$C9,0,4*(COLUMNS('Pessimistic QTR'!$C9:AE9)-1),1,4))</f>
        <v>102.8</v>
      </c>
      <c r="AF9" s="47">
        <f ca="1">AVERAGE(OFFSET('Pessimistic QTR'!$C9,0,4*(COLUMNS('Pessimistic QTR'!$C9:AF9)-1),1,4))</f>
        <v>104.4</v>
      </c>
      <c r="AG9" s="48">
        <f ca="1">AVERAGE(OFFSET('Pessimistic QTR'!$C9,0,4*(COLUMNS('Pessimistic QTR'!$C9:AG9)-1),1,4))</f>
        <v>100.59166666666668</v>
      </c>
      <c r="AH9" s="48">
        <f ca="1">AVERAGE(OFFSET('Pessimistic QTR'!$C9,0,4*(COLUMNS('Pessimistic QTR'!$C9:AH9)-1),1,4))</f>
        <v>104.8</v>
      </c>
      <c r="AI9" s="48">
        <f ca="1">AVERAGE(OFFSET('Pessimistic QTR'!$C9,0,4*(COLUMNS('Pessimistic QTR'!$C9:AI9)-1),1,4))</f>
        <v>106.19166666666666</v>
      </c>
      <c r="AJ9" s="48">
        <f ca="1">AVERAGE(OFFSET('Pessimistic QTR'!$C9,0,4*(COLUMNS('Pessimistic QTR'!$C9:AJ9)-1),1,4))</f>
        <v>104.59166666666668</v>
      </c>
      <c r="AK9" s="48">
        <f ca="1">AVERAGE(OFFSET('Pessimistic QTR'!$C9,0,4*(COLUMNS('Pessimistic QTR'!$C9:AK9)-1),1,4))</f>
        <v>99.916666666666657</v>
      </c>
      <c r="AL9" s="49">
        <f ca="1">AVERAGE(OFFSET('Pessimistic QTR'!$C9,0,4*(COLUMNS('Pessimistic QTR'!$C9:AL9)-1),1,4))</f>
        <v>96.045140000000004</v>
      </c>
      <c r="AM9" s="49">
        <f ca="1">AVERAGE(OFFSET('Pessimistic QTR'!$C9,0,4*(COLUMNS('Pessimistic QTR'!$C9:AM9)-1),1,4))</f>
        <v>91.628835000000009</v>
      </c>
      <c r="AN9" s="49">
        <f ca="1">AVERAGE(OFFSET('Pessimistic QTR'!$C9,0,4*(COLUMNS('Pessimistic QTR'!$C9:AN9)-1),1,4))</f>
        <v>88.713720000000009</v>
      </c>
      <c r="AO9" s="49">
        <f ca="1">AVERAGE(OFFSET('Pessimistic QTR'!$C9,0,4*(COLUMNS('Pessimistic QTR'!$C9:AO9)-1),1,4))</f>
        <v>89.301145000000005</v>
      </c>
      <c r="AP9" s="49">
        <f ca="1">AVERAGE(OFFSET('Pessimistic QTR'!$C9,0,4*(COLUMNS('Pessimistic QTR'!$C9:AP9)-1),1,4))</f>
        <v>92.14743</v>
      </c>
      <c r="AQ9" s="49">
        <f ca="1">AVERAGE(OFFSET('Pessimistic QTR'!$C9,0,4*(COLUMNS('Pessimistic QTR'!$C9:AQ9)-1),1,4))</f>
        <v>95.084649999999996</v>
      </c>
    </row>
    <row r="10" spans="1:43" x14ac:dyDescent="0.2">
      <c r="A10" t="str">
        <f>'Baseline QTR'!A10</f>
        <v>KS_NMFG</v>
      </c>
      <c r="B10" t="str">
        <f>'Baseline QTR'!B10</f>
        <v xml:space="preserve">   Manufacturing</v>
      </c>
      <c r="C10" s="47">
        <f ca="1">AVERAGE(OFFSET('Pessimistic QTR'!$C10,0,4*(COLUMNS('Pessimistic QTR'!$C10:C10)-1),1,4))</f>
        <v>212.7</v>
      </c>
      <c r="D10" s="47">
        <f ca="1">AVERAGE(OFFSET('Pessimistic QTR'!$C10,0,4*(COLUMNS('Pessimistic QTR'!$C10:D10)-1),1,4))</f>
        <v>208.68333333333331</v>
      </c>
      <c r="E10" s="47">
        <f ca="1">AVERAGE(OFFSET('Pessimistic QTR'!$C10,0,4*(COLUMNS('Pessimistic QTR'!$C10:E10)-1),1,4))</f>
        <v>204.67499999999998</v>
      </c>
      <c r="F10" s="47">
        <f ca="1">AVERAGE(OFFSET('Pessimistic QTR'!$C10,0,4*(COLUMNS('Pessimistic QTR'!$C10:F10)-1),1,4))</f>
        <v>194.51666666666668</v>
      </c>
      <c r="G10" s="47">
        <f ca="1">AVERAGE(OFFSET('Pessimistic QTR'!$C10,0,4*(COLUMNS('Pessimistic QTR'!$C10:G10)-1),1,4))</f>
        <v>184.27499999999998</v>
      </c>
      <c r="H10" s="47">
        <f ca="1">AVERAGE(OFFSET('Pessimistic QTR'!$C10,0,4*(COLUMNS('Pessimistic QTR'!$C10:H10)-1),1,4))</f>
        <v>178.21666666666667</v>
      </c>
      <c r="I10" s="47">
        <f ca="1">AVERAGE(OFFSET('Pessimistic QTR'!$C10,0,4*(COLUMNS('Pessimistic QTR'!$C10:I10)-1),1,4))</f>
        <v>186.59166666666667</v>
      </c>
      <c r="J10" s="47">
        <f ca="1">AVERAGE(OFFSET('Pessimistic QTR'!$C10,0,4*(COLUMNS('Pessimistic QTR'!$C10:J10)-1),1,4))</f>
        <v>208.93333333333331</v>
      </c>
      <c r="K10" s="47">
        <f ca="1">AVERAGE(OFFSET('Pessimistic QTR'!$C10,0,4*(COLUMNS('Pessimistic QTR'!$C10:K10)-1),1,4))</f>
        <v>219.42500000000001</v>
      </c>
      <c r="L10" s="47">
        <f ca="1">AVERAGE(OFFSET('Pessimistic QTR'!$C10,0,4*(COLUMNS('Pessimistic QTR'!$C10:L10)-1),1,4))</f>
        <v>204.47499999999999</v>
      </c>
      <c r="M10" s="47">
        <f ca="1">AVERAGE(OFFSET('Pessimistic QTR'!$C10,0,4*(COLUMNS('Pessimistic QTR'!$C10:M10)-1),1,4))</f>
        <v>190.3</v>
      </c>
      <c r="N10" s="47">
        <f ca="1">AVERAGE(OFFSET('Pessimistic QTR'!$C10,0,4*(COLUMNS('Pessimistic QTR'!$C10:N10)-1),1,4))</f>
        <v>183.25833333333335</v>
      </c>
      <c r="O10" s="47">
        <f ca="1">AVERAGE(OFFSET('Pessimistic QTR'!$C10,0,4*(COLUMNS('Pessimistic QTR'!$C10:O10)-1),1,4))</f>
        <v>163.75833333333333</v>
      </c>
      <c r="P10" s="47">
        <f ca="1">AVERAGE(OFFSET('Pessimistic QTR'!$C10,0,4*(COLUMNS('Pessimistic QTR'!$C10:P10)-1),1,4))</f>
        <v>148.9</v>
      </c>
      <c r="Q10" s="47">
        <f ca="1">AVERAGE(OFFSET('Pessimistic QTR'!$C10,0,4*(COLUMNS('Pessimistic QTR'!$C10:Q10)-1),1,4))</f>
        <v>145.35833333333335</v>
      </c>
      <c r="R10" s="47">
        <f ca="1">AVERAGE(OFFSET('Pessimistic QTR'!$C10,0,4*(COLUMNS('Pessimistic QTR'!$C10:R10)-1),1,4))</f>
        <v>151.52499999999998</v>
      </c>
      <c r="S10" s="47">
        <f ca="1">AVERAGE(OFFSET('Pessimistic QTR'!$C10,0,4*(COLUMNS('Pessimistic QTR'!$C10:S10)-1),1,4))</f>
        <v>160.70833333333331</v>
      </c>
      <c r="T10" s="47">
        <f ca="1">AVERAGE(OFFSET('Pessimistic QTR'!$C10,0,4*(COLUMNS('Pessimistic QTR'!$C10:T10)-1),1,4))</f>
        <v>166.93333333333334</v>
      </c>
      <c r="U10" s="47">
        <f ca="1">AVERAGE(OFFSET('Pessimistic QTR'!$C10,0,4*(COLUMNS('Pessimistic QTR'!$C10:U10)-1),1,4))</f>
        <v>167.45833333333334</v>
      </c>
      <c r="V10" s="47">
        <f ca="1">AVERAGE(OFFSET('Pessimistic QTR'!$C10,0,4*(COLUMNS('Pessimistic QTR'!$C10:V10)-1),1,4))</f>
        <v>155.69999999999999</v>
      </c>
      <c r="W10" s="47">
        <f ca="1">AVERAGE(OFFSET('Pessimistic QTR'!$C10,0,4*(COLUMNS('Pessimistic QTR'!$C10:W10)-1),1,4))</f>
        <v>150.69166666666666</v>
      </c>
      <c r="X10" s="47">
        <f ca="1">AVERAGE(OFFSET('Pessimistic QTR'!$C10,0,4*(COLUMNS('Pessimistic QTR'!$C10:X10)-1),1,4))</f>
        <v>158.49166666666667</v>
      </c>
      <c r="Y10" s="47">
        <f ca="1">AVERAGE(OFFSET('Pessimistic QTR'!$C10,0,4*(COLUMNS('Pessimistic QTR'!$C10:Y10)-1),1,4))</f>
        <v>167.25833333333333</v>
      </c>
      <c r="Z10" s="47">
        <f ca="1">AVERAGE(OFFSET('Pessimistic QTR'!$C10,0,4*(COLUMNS('Pessimistic QTR'!$C10:Z10)-1),1,4))</f>
        <v>170.49166666666667</v>
      </c>
      <c r="AA10" s="47">
        <f ca="1">AVERAGE(OFFSET('Pessimistic QTR'!$C10,0,4*(COLUMNS('Pessimistic QTR'!$C10:AA10)-1),1,4))</f>
        <v>170.11666666666667</v>
      </c>
      <c r="AB10" s="47">
        <f ca="1">AVERAGE(OFFSET('Pessimistic QTR'!$C10,0,4*(COLUMNS('Pessimistic QTR'!$C10:AB10)-1),1,4))</f>
        <v>171.05833333333334</v>
      </c>
      <c r="AC10" s="47">
        <f ca="1">AVERAGE(OFFSET('Pessimistic QTR'!$C10,0,4*(COLUMNS('Pessimistic QTR'!$C10:AC10)-1),1,4))</f>
        <v>168.50833333333333</v>
      </c>
      <c r="AD10" s="47">
        <f ca="1">AVERAGE(OFFSET('Pessimistic QTR'!$C10,0,4*(COLUMNS('Pessimistic QTR'!$C10:AD10)-1),1,4))</f>
        <v>161.55833333333334</v>
      </c>
      <c r="AE10" s="47">
        <f ca="1">AVERAGE(OFFSET('Pessimistic QTR'!$C10,0,4*(COLUMNS('Pessimistic QTR'!$C10:AE10)-1),1,4))</f>
        <v>161.41666666666669</v>
      </c>
      <c r="AF10" s="47">
        <f ca="1">AVERAGE(OFFSET('Pessimistic QTR'!$C10,0,4*(COLUMNS('Pessimistic QTR'!$C10:AF10)-1),1,4))</f>
        <v>166.58333333333331</v>
      </c>
      <c r="AG10" s="48">
        <f ca="1">AVERAGE(OFFSET('Pessimistic QTR'!$C10,0,4*(COLUMNS('Pessimistic QTR'!$C10:AG10)-1),1,4))</f>
        <v>152.05833333333334</v>
      </c>
      <c r="AH10" s="48">
        <f ca="1">AVERAGE(OFFSET('Pessimistic QTR'!$C10,0,4*(COLUMNS('Pessimistic QTR'!$C10:AH10)-1),1,4))</f>
        <v>139.10833333333332</v>
      </c>
      <c r="AI10" s="48">
        <f ca="1">AVERAGE(OFFSET('Pessimistic QTR'!$C10,0,4*(COLUMNS('Pessimistic QTR'!$C10:AI10)-1),1,4))</f>
        <v>143.24166666666667</v>
      </c>
      <c r="AJ10" s="48">
        <f ca="1">AVERAGE(OFFSET('Pessimistic QTR'!$C10,0,4*(COLUMNS('Pessimistic QTR'!$C10:AJ10)-1),1,4))</f>
        <v>147.63333333333333</v>
      </c>
      <c r="AK10" s="48">
        <f ca="1">AVERAGE(OFFSET('Pessimistic QTR'!$C10,0,4*(COLUMNS('Pessimistic QTR'!$C10:AK10)-1),1,4))</f>
        <v>148.35000000000002</v>
      </c>
      <c r="AL10" s="49">
        <f ca="1">AVERAGE(OFFSET('Pessimistic QTR'!$C10,0,4*(COLUMNS('Pessimistic QTR'!$C10:AL10)-1),1,4))</f>
        <v>146.02555000000001</v>
      </c>
      <c r="AM10" s="49">
        <f ca="1">AVERAGE(OFFSET('Pessimistic QTR'!$C10,0,4*(COLUMNS('Pessimistic QTR'!$C10:AM10)-1),1,4))</f>
        <v>146.315</v>
      </c>
      <c r="AN10" s="49">
        <f ca="1">AVERAGE(OFFSET('Pessimistic QTR'!$C10,0,4*(COLUMNS('Pessimistic QTR'!$C10:AN10)-1),1,4))</f>
        <v>147.00620000000001</v>
      </c>
      <c r="AO10" s="49">
        <f ca="1">AVERAGE(OFFSET('Pessimistic QTR'!$C10,0,4*(COLUMNS('Pessimistic QTR'!$C10:AO10)-1),1,4))</f>
        <v>148.14195000000001</v>
      </c>
      <c r="AP10" s="49">
        <f ca="1">AVERAGE(OFFSET('Pessimistic QTR'!$C10,0,4*(COLUMNS('Pessimistic QTR'!$C10:AP10)-1),1,4))</f>
        <v>150.28247500000001</v>
      </c>
      <c r="AQ10" s="49">
        <f ca="1">AVERAGE(OFFSET('Pessimistic QTR'!$C10,0,4*(COLUMNS('Pessimistic QTR'!$C10:AQ10)-1),1,4))</f>
        <v>152.49482499999999</v>
      </c>
    </row>
    <row r="11" spans="1:43" x14ac:dyDescent="0.2">
      <c r="A11" t="str">
        <f>'Baseline QTR'!A11</f>
        <v>KS_NAER</v>
      </c>
      <c r="B11" t="str">
        <f>'Baseline QTR'!B11</f>
        <v xml:space="preserve">      Aerospace</v>
      </c>
      <c r="C11" s="47">
        <f ca="1">AVERAGE(OFFSET('Pessimistic QTR'!$C11,0,4*(COLUMNS('Pessimistic QTR'!$C11:C11)-1),1,4))</f>
        <v>112.34166666666665</v>
      </c>
      <c r="D11" s="47">
        <f ca="1">AVERAGE(OFFSET('Pessimistic QTR'!$C11,0,4*(COLUMNS('Pessimistic QTR'!$C11:D11)-1),1,4))</f>
        <v>112.7</v>
      </c>
      <c r="E11" s="47">
        <f ca="1">AVERAGE(OFFSET('Pessimistic QTR'!$C11,0,4*(COLUMNS('Pessimistic QTR'!$C11:E11)-1),1,4))</f>
        <v>109.28333333333333</v>
      </c>
      <c r="F11" s="47">
        <f ca="1">AVERAGE(OFFSET('Pessimistic QTR'!$C11,0,4*(COLUMNS('Pessimistic QTR'!$C11:F11)-1),1,4))</f>
        <v>99.825000000000003</v>
      </c>
      <c r="G11" s="47">
        <f ca="1">AVERAGE(OFFSET('Pessimistic QTR'!$C11,0,4*(COLUMNS('Pessimistic QTR'!$C11:G11)-1),1,4))</f>
        <v>89.1</v>
      </c>
      <c r="H11" s="47">
        <f ca="1">AVERAGE(OFFSET('Pessimistic QTR'!$C11,0,4*(COLUMNS('Pessimistic QTR'!$C11:H11)-1),1,4))</f>
        <v>78.691666666666663</v>
      </c>
      <c r="I11" s="47">
        <f ca="1">AVERAGE(OFFSET('Pessimistic QTR'!$C11,0,4*(COLUMNS('Pessimistic QTR'!$C11:I11)-1),1,4))</f>
        <v>83.508333333333326</v>
      </c>
      <c r="J11" s="47">
        <f ca="1">AVERAGE(OFFSET('Pessimistic QTR'!$C11,0,4*(COLUMNS('Pessimistic QTR'!$C11:J11)-1),1,4))</f>
        <v>101.44166666666666</v>
      </c>
      <c r="K11" s="47">
        <f ca="1">AVERAGE(OFFSET('Pessimistic QTR'!$C11,0,4*(COLUMNS('Pessimistic QTR'!$C11:K11)-1),1,4))</f>
        <v>107.82499999999999</v>
      </c>
      <c r="L11" s="47">
        <f ca="1">AVERAGE(OFFSET('Pessimistic QTR'!$C11,0,4*(COLUMNS('Pessimistic QTR'!$C11:L11)-1),1,4))</f>
        <v>94.541666666666671</v>
      </c>
      <c r="M11" s="47">
        <f ca="1">AVERAGE(OFFSET('Pessimistic QTR'!$C11,0,4*(COLUMNS('Pessimistic QTR'!$C11:M11)-1),1,4))</f>
        <v>82.516666666666666</v>
      </c>
      <c r="N11" s="47">
        <f ca="1">AVERAGE(OFFSET('Pessimistic QTR'!$C11,0,4*(COLUMNS('Pessimistic QTR'!$C11:N11)-1),1,4))</f>
        <v>83.525000000000006</v>
      </c>
      <c r="O11" s="47">
        <f ca="1">AVERAGE(OFFSET('Pessimistic QTR'!$C11,0,4*(COLUMNS('Pessimistic QTR'!$C11:O11)-1),1,4))</f>
        <v>72.608333333333334</v>
      </c>
      <c r="P11" s="47">
        <f ca="1">AVERAGE(OFFSET('Pessimistic QTR'!$C11,0,4*(COLUMNS('Pessimistic QTR'!$C11:P11)-1),1,4))</f>
        <v>62.541666666666671</v>
      </c>
      <c r="Q11" s="47">
        <f ca="1">AVERAGE(OFFSET('Pessimistic QTR'!$C11,0,4*(COLUMNS('Pessimistic QTR'!$C11:Q11)-1),1,4))</f>
        <v>58.808333333333337</v>
      </c>
      <c r="R11" s="47">
        <f ca="1">AVERAGE(OFFSET('Pessimistic QTR'!$C11,0,4*(COLUMNS('Pessimistic QTR'!$C11:R11)-1),1,4))</f>
        <v>62.533333333333331</v>
      </c>
      <c r="S11" s="47">
        <f ca="1">AVERAGE(OFFSET('Pessimistic QTR'!$C11,0,4*(COLUMNS('Pessimistic QTR'!$C11:S11)-1),1,4))</f>
        <v>69.724999999999994</v>
      </c>
      <c r="T11" s="47">
        <f ca="1">AVERAGE(OFFSET('Pessimistic QTR'!$C11,0,4*(COLUMNS('Pessimistic QTR'!$C11:T11)-1),1,4))</f>
        <v>75.916666666666657</v>
      </c>
      <c r="U11" s="47">
        <f ca="1">AVERAGE(OFFSET('Pessimistic QTR'!$C11,0,4*(COLUMNS('Pessimistic QTR'!$C11:U11)-1),1,4))</f>
        <v>78.608333333333334</v>
      </c>
      <c r="V11" s="47">
        <f ca="1">AVERAGE(OFFSET('Pessimistic QTR'!$C11,0,4*(COLUMNS('Pessimistic QTR'!$C11:V11)-1),1,4))</f>
        <v>78.808333333333337</v>
      </c>
      <c r="W11" s="47">
        <f ca="1">AVERAGE(OFFSET('Pessimistic QTR'!$C11,0,4*(COLUMNS('Pessimistic QTR'!$C11:W11)-1),1,4))</f>
        <v>76.766666666666666</v>
      </c>
      <c r="X11" s="47">
        <f ca="1">AVERAGE(OFFSET('Pessimistic QTR'!$C11,0,4*(COLUMNS('Pessimistic QTR'!$C11:X11)-1),1,4))</f>
        <v>82.091666666666669</v>
      </c>
      <c r="Y11" s="47">
        <f ca="1">AVERAGE(OFFSET('Pessimistic QTR'!$C11,0,4*(COLUMNS('Pessimistic QTR'!$C11:Y11)-1),1,4))</f>
        <v>89.158333333333331</v>
      </c>
      <c r="Z11" s="47">
        <f ca="1">AVERAGE(OFFSET('Pessimistic QTR'!$C11,0,4*(COLUMNS('Pessimistic QTR'!$C11:Z11)-1),1,4))</f>
        <v>90.841666666666669</v>
      </c>
      <c r="AA11" s="47">
        <f ca="1">AVERAGE(OFFSET('Pessimistic QTR'!$C11,0,4*(COLUMNS('Pessimistic QTR'!$C11:AA11)-1),1,4))</f>
        <v>88.816666666666663</v>
      </c>
      <c r="AB11" s="47">
        <f ca="1">AVERAGE(OFFSET('Pessimistic QTR'!$C11,0,4*(COLUMNS('Pessimistic QTR'!$C11:AB11)-1),1,4))</f>
        <v>88.141666666666666</v>
      </c>
      <c r="AC11" s="47">
        <f ca="1">AVERAGE(OFFSET('Pessimistic QTR'!$C11,0,4*(COLUMNS('Pessimistic QTR'!$C11:AC11)-1),1,4))</f>
        <v>84.974999999999994</v>
      </c>
      <c r="AD11" s="47">
        <f ca="1">AVERAGE(OFFSET('Pessimistic QTR'!$C11,0,4*(COLUMNS('Pessimistic QTR'!$C11:AD11)-1),1,4))</f>
        <v>78.183333333333337</v>
      </c>
      <c r="AE11" s="47">
        <f ca="1">AVERAGE(OFFSET('Pessimistic QTR'!$C11,0,4*(COLUMNS('Pessimistic QTR'!$C11:AE11)-1),1,4))</f>
        <v>77.75</v>
      </c>
      <c r="AF11" s="47">
        <f ca="1">AVERAGE(OFFSET('Pessimistic QTR'!$C11,0,4*(COLUMNS('Pessimistic QTR'!$C11:AF11)-1),1,4))</f>
        <v>81.908333333333331</v>
      </c>
      <c r="AG11" s="48">
        <f ca="1">AVERAGE(OFFSET('Pessimistic QTR'!$C11,0,4*(COLUMNS('Pessimistic QTR'!$C11:AG11)-1),1,4))</f>
        <v>74.283333333333331</v>
      </c>
      <c r="AH11" s="48">
        <f ca="1">AVERAGE(OFFSET('Pessimistic QTR'!$C11,0,4*(COLUMNS('Pessimistic QTR'!$C11:AH11)-1),1,4))</f>
        <v>62.86666666666666</v>
      </c>
      <c r="AI11" s="48">
        <f ca="1">AVERAGE(OFFSET('Pessimistic QTR'!$C11,0,4*(COLUMNS('Pessimistic QTR'!$C11:AI11)-1),1,4))</f>
        <v>66.783333333333331</v>
      </c>
      <c r="AJ11" s="48">
        <f ca="1">AVERAGE(OFFSET('Pessimistic QTR'!$C11,0,4*(COLUMNS('Pessimistic QTR'!$C11:AJ11)-1),1,4))</f>
        <v>72.933333333333337</v>
      </c>
      <c r="AK11" s="48">
        <f ca="1">AVERAGE(OFFSET('Pessimistic QTR'!$C11,0,4*(COLUMNS('Pessimistic QTR'!$C11:AK11)-1),1,4))</f>
        <v>75.225000000000009</v>
      </c>
      <c r="AL11" s="49">
        <f ca="1">AVERAGE(OFFSET('Pessimistic QTR'!$C11,0,4*(COLUMNS('Pessimistic QTR'!$C11:AL11)-1),1,4))</f>
        <v>75.156295</v>
      </c>
      <c r="AM11" s="49">
        <f ca="1">AVERAGE(OFFSET('Pessimistic QTR'!$C11,0,4*(COLUMNS('Pessimistic QTR'!$C11:AM11)-1),1,4))</f>
        <v>77.429557499999987</v>
      </c>
      <c r="AN11" s="49">
        <f ca="1">AVERAGE(OFFSET('Pessimistic QTR'!$C11,0,4*(COLUMNS('Pessimistic QTR'!$C11:AN11)-1),1,4))</f>
        <v>79.771905000000004</v>
      </c>
      <c r="AO11" s="49">
        <f ca="1">AVERAGE(OFFSET('Pessimistic QTR'!$C11,0,4*(COLUMNS('Pessimistic QTR'!$C11:AO11)-1),1,4))</f>
        <v>81.257300000000001</v>
      </c>
      <c r="AP11" s="49">
        <f ca="1">AVERAGE(OFFSET('Pessimistic QTR'!$C11,0,4*(COLUMNS('Pessimistic QTR'!$C11:AP11)-1),1,4))</f>
        <v>82.207944999999995</v>
      </c>
      <c r="AQ11" s="49">
        <f ca="1">AVERAGE(OFFSET('Pessimistic QTR'!$C11,0,4*(COLUMNS('Pessimistic QTR'!$C11:AQ11)-1),1,4))</f>
        <v>82.512542499999995</v>
      </c>
    </row>
    <row r="12" spans="1:43" x14ac:dyDescent="0.2">
      <c r="A12" t="str">
        <f>'Baseline QTR'!A12</f>
        <v>KS_NSRV</v>
      </c>
      <c r="B12" t="str">
        <f>'Baseline QTR'!B12</f>
        <v xml:space="preserve"> Services providing</v>
      </c>
      <c r="C12" s="47">
        <f ca="1">AVERAGE(OFFSET('Pessimistic QTR'!$C12,0,4*(COLUMNS('Pessimistic QTR'!$C12:C12)-1),1,4))</f>
        <v>832.45833333333326</v>
      </c>
      <c r="D12" s="47">
        <f ca="1">AVERAGE(OFFSET('Pessimistic QTR'!$C12,0,4*(COLUMNS('Pessimistic QTR'!$C12:D12)-1),1,4))</f>
        <v>843.85833333333335</v>
      </c>
      <c r="E12" s="47">
        <f ca="1">AVERAGE(OFFSET('Pessimistic QTR'!$C12,0,4*(COLUMNS('Pessimistic QTR'!$C12:E12)-1),1,4))</f>
        <v>860.35</v>
      </c>
      <c r="F12" s="47">
        <f ca="1">AVERAGE(OFFSET('Pessimistic QTR'!$C12,0,4*(COLUMNS('Pessimistic QTR'!$C12:F12)-1),1,4))</f>
        <v>885.4666666666667</v>
      </c>
      <c r="G12" s="47">
        <f ca="1">AVERAGE(OFFSET('Pessimistic QTR'!$C12,0,4*(COLUMNS('Pessimistic QTR'!$C12:G12)-1),1,4))</f>
        <v>908.45</v>
      </c>
      <c r="H12" s="47">
        <f ca="1">AVERAGE(OFFSET('Pessimistic QTR'!$C12,0,4*(COLUMNS('Pessimistic QTR'!$C12:H12)-1),1,4))</f>
        <v>935.36666666666667</v>
      </c>
      <c r="I12" s="47">
        <f ca="1">AVERAGE(OFFSET('Pessimistic QTR'!$C12,0,4*(COLUMNS('Pessimistic QTR'!$C12:I12)-1),1,4))</f>
        <v>968.9</v>
      </c>
      <c r="J12" s="47">
        <f ca="1">AVERAGE(OFFSET('Pessimistic QTR'!$C12,0,4*(COLUMNS('Pessimistic QTR'!$C12:J12)-1),1,4))</f>
        <v>1010.8083333333334</v>
      </c>
      <c r="K12" s="47">
        <f ca="1">AVERAGE(OFFSET('Pessimistic QTR'!$C12,0,4*(COLUMNS('Pessimistic QTR'!$C12:K12)-1),1,4))</f>
        <v>1056.8416666666667</v>
      </c>
      <c r="L12" s="47">
        <f ca="1">AVERAGE(OFFSET('Pessimistic QTR'!$C12,0,4*(COLUMNS('Pessimistic QTR'!$C12:L12)-1),1,4))</f>
        <v>1100.9250000000002</v>
      </c>
      <c r="M12" s="47">
        <f ca="1">AVERAGE(OFFSET('Pessimistic QTR'!$C12,0,4*(COLUMNS('Pessimistic QTR'!$C12:M12)-1),1,4))</f>
        <v>1141.1500000000001</v>
      </c>
      <c r="N12" s="47">
        <f ca="1">AVERAGE(OFFSET('Pessimistic QTR'!$C12,0,4*(COLUMNS('Pessimistic QTR'!$C12:N12)-1),1,4))</f>
        <v>1133.1916666666666</v>
      </c>
      <c r="O12" s="47">
        <f ca="1">AVERAGE(OFFSET('Pessimistic QTR'!$C12,0,4*(COLUMNS('Pessimistic QTR'!$C12:O12)-1),1,4))</f>
        <v>1110.2249999999999</v>
      </c>
      <c r="P12" s="47">
        <f ca="1">AVERAGE(OFFSET('Pessimistic QTR'!$C12,0,4*(COLUMNS('Pessimistic QTR'!$C12:P12)-1),1,4))</f>
        <v>1116.6333333333332</v>
      </c>
      <c r="Q12" s="47">
        <f ca="1">AVERAGE(OFFSET('Pessimistic QTR'!$C12,0,4*(COLUMNS('Pessimistic QTR'!$C12:Q12)-1),1,4))</f>
        <v>1127.75</v>
      </c>
      <c r="R12" s="47">
        <f ca="1">AVERAGE(OFFSET('Pessimistic QTR'!$C12,0,4*(COLUMNS('Pessimistic QTR'!$C12:R12)-1),1,4))</f>
        <v>1150.375</v>
      </c>
      <c r="S12" s="47">
        <f ca="1">AVERAGE(OFFSET('Pessimistic QTR'!$C12,0,4*(COLUMNS('Pessimistic QTR'!$C12:S12)-1),1,4))</f>
        <v>1177.4250000000002</v>
      </c>
      <c r="T12" s="47">
        <f ca="1">AVERAGE(OFFSET('Pessimistic QTR'!$C12,0,4*(COLUMNS('Pessimistic QTR'!$C12:T12)-1),1,4))</f>
        <v>1207.4416666666666</v>
      </c>
      <c r="U12" s="47">
        <f ca="1">AVERAGE(OFFSET('Pessimistic QTR'!$C12,0,4*(COLUMNS('Pessimistic QTR'!$C12:U12)-1),1,4))</f>
        <v>1228.2916666666667</v>
      </c>
      <c r="V12" s="47">
        <f ca="1">AVERAGE(OFFSET('Pessimistic QTR'!$C12,0,4*(COLUMNS('Pessimistic QTR'!$C12:V12)-1),1,4))</f>
        <v>1185.9166666666667</v>
      </c>
      <c r="W12" s="47">
        <f ca="1">AVERAGE(OFFSET('Pessimistic QTR'!$C12,0,4*(COLUMNS('Pessimistic QTR'!$C12:W12)-1),1,4))</f>
        <v>1179.6333333333332</v>
      </c>
      <c r="X12" s="47">
        <f ca="1">AVERAGE(OFFSET('Pessimistic QTR'!$C12,0,4*(COLUMNS('Pessimistic QTR'!$C12:X12)-1),1,4))</f>
        <v>1200.3666666666668</v>
      </c>
      <c r="Y12" s="47">
        <f ca="1">AVERAGE(OFFSET('Pessimistic QTR'!$C12,0,4*(COLUMNS('Pessimistic QTR'!$C12:Y12)-1),1,4))</f>
        <v>1226.075</v>
      </c>
      <c r="Z12" s="47">
        <f ca="1">AVERAGE(OFFSET('Pessimistic QTR'!$C12,0,4*(COLUMNS('Pessimistic QTR'!$C12:Z12)-1),1,4))</f>
        <v>1258.7249999999999</v>
      </c>
      <c r="AA12" s="47">
        <f ca="1">AVERAGE(OFFSET('Pessimistic QTR'!$C12,0,4*(COLUMNS('Pessimistic QTR'!$C12:AA12)-1),1,4))</f>
        <v>1294.4333333333334</v>
      </c>
      <c r="AB12" s="47">
        <f ca="1">AVERAGE(OFFSET('Pessimistic QTR'!$C12,0,4*(COLUMNS('Pessimistic QTR'!$C12:AB12)-1),1,4))</f>
        <v>1334.3083333333334</v>
      </c>
      <c r="AC12" s="47">
        <f ca="1">AVERAGE(OFFSET('Pessimistic QTR'!$C12,0,4*(COLUMNS('Pessimistic QTR'!$C12:AC12)-1),1,4))</f>
        <v>1382.2000000000003</v>
      </c>
      <c r="AD12" s="47">
        <f ca="1">AVERAGE(OFFSET('Pessimistic QTR'!$C12,0,4*(COLUMNS('Pessimistic QTR'!$C12:AD12)-1),1,4))</f>
        <v>1425.75</v>
      </c>
      <c r="AE12" s="47">
        <f ca="1">AVERAGE(OFFSET('Pessimistic QTR'!$C12,0,4*(COLUMNS('Pessimistic QTR'!$C12:AE12)-1),1,4))</f>
        <v>1458.7249999999999</v>
      </c>
      <c r="AF12" s="47">
        <f ca="1">AVERAGE(OFFSET('Pessimistic QTR'!$C12,0,4*(COLUMNS('Pessimistic QTR'!$C12:AF12)-1),1,4))</f>
        <v>1492.4166666666667</v>
      </c>
      <c r="AG12" s="48">
        <f ca="1">AVERAGE(OFFSET('Pessimistic QTR'!$C12,0,4*(COLUMNS('Pessimistic QTR'!$C12:AG12)-1),1,4))</f>
        <v>1408.8000000000002</v>
      </c>
      <c r="AH12" s="48">
        <f ca="1">AVERAGE(OFFSET('Pessimistic QTR'!$C12,0,4*(COLUMNS('Pessimistic QTR'!$C12:AH12)-1),1,4))</f>
        <v>1445.0166666666664</v>
      </c>
      <c r="AI12" s="48">
        <f ca="1">AVERAGE(OFFSET('Pessimistic QTR'!$C12,0,4*(COLUMNS('Pessimistic QTR'!$C12:AI12)-1),1,4))</f>
        <v>1514.5749999999998</v>
      </c>
      <c r="AJ12" s="48">
        <f ca="1">AVERAGE(OFFSET('Pessimistic QTR'!$C12,0,4*(COLUMNS('Pessimistic QTR'!$C12:AJ12)-1),1,4))</f>
        <v>1526.8916666666667</v>
      </c>
      <c r="AK12" s="48">
        <f ca="1">AVERAGE(OFFSET('Pessimistic QTR'!$C12,0,4*(COLUMNS('Pessimistic QTR'!$C12:AK12)-1),1,4))</f>
        <v>1545.2916666666665</v>
      </c>
      <c r="AL12" s="49">
        <f ca="1">AVERAGE(OFFSET('Pessimistic QTR'!$C12,0,4*(COLUMNS('Pessimistic QTR'!$C12:AL12)-1),1,4))</f>
        <v>1558.5562500000001</v>
      </c>
      <c r="AM12" s="49">
        <f ca="1">AVERAGE(OFFSET('Pessimistic QTR'!$C12,0,4*(COLUMNS('Pessimistic QTR'!$C12:AM12)-1),1,4))</f>
        <v>1553.2125000000001</v>
      </c>
      <c r="AN12" s="49">
        <f ca="1">AVERAGE(OFFSET('Pessimistic QTR'!$C12,0,4*(COLUMNS('Pessimistic QTR'!$C12:AN12)-1),1,4))</f>
        <v>1541.7982500000001</v>
      </c>
      <c r="AO12" s="49">
        <f ca="1">AVERAGE(OFFSET('Pessimistic QTR'!$C12,0,4*(COLUMNS('Pessimistic QTR'!$C12:AO12)-1),1,4))</f>
        <v>1550.7545</v>
      </c>
      <c r="AP12" s="49">
        <f ca="1">AVERAGE(OFFSET('Pessimistic QTR'!$C12,0,4*(COLUMNS('Pessimistic QTR'!$C12:AP12)-1),1,4))</f>
        <v>1576.0417500000001</v>
      </c>
      <c r="AQ12" s="49">
        <f ca="1">AVERAGE(OFFSET('Pessimistic QTR'!$C12,0,4*(COLUMNS('Pessimistic QTR'!$C12:AQ12)-1),1,4))</f>
        <v>1603.491</v>
      </c>
    </row>
    <row r="13" spans="1:43" x14ac:dyDescent="0.2">
      <c r="A13" t="str">
        <f>'Baseline QTR'!A13</f>
        <v>KS_NTRD</v>
      </c>
      <c r="B13" t="str">
        <f>'Baseline QTR'!B13</f>
        <v xml:space="preserve">   Wholesale and retail trade</v>
      </c>
      <c r="C13" s="47">
        <f ca="1">AVERAGE(OFFSET('Pessimistic QTR'!$C13,0,4*(COLUMNS('Pessimistic QTR'!$C13:C13)-1),1,4))</f>
        <v>177.45833333333331</v>
      </c>
      <c r="D13" s="47">
        <f ca="1">AVERAGE(OFFSET('Pessimistic QTR'!$C13,0,4*(COLUMNS('Pessimistic QTR'!$C13:D13)-1),1,4))</f>
        <v>175.23333333333335</v>
      </c>
      <c r="E13" s="47">
        <f ca="1">AVERAGE(OFFSET('Pessimistic QTR'!$C13,0,4*(COLUMNS('Pessimistic QTR'!$C13:E13)-1),1,4))</f>
        <v>175.93333333333334</v>
      </c>
      <c r="F13" s="47">
        <f ca="1">AVERAGE(OFFSET('Pessimistic QTR'!$C13,0,4*(COLUMNS('Pessimistic QTR'!$C13:F13)-1),1,4))</f>
        <v>177.85833333333332</v>
      </c>
      <c r="G13" s="47">
        <f ca="1">AVERAGE(OFFSET('Pessimistic QTR'!$C13,0,4*(COLUMNS('Pessimistic QTR'!$C13:G13)-1),1,4))</f>
        <v>179.82500000000002</v>
      </c>
      <c r="H13" s="47">
        <f ca="1">AVERAGE(OFFSET('Pessimistic QTR'!$C13,0,4*(COLUMNS('Pessimistic QTR'!$C13:H13)-1),1,4))</f>
        <v>184.89999999999998</v>
      </c>
      <c r="I13" s="47">
        <f ca="1">AVERAGE(OFFSET('Pessimistic QTR'!$C13,0,4*(COLUMNS('Pessimistic QTR'!$C13:I13)-1),1,4))</f>
        <v>192.28333333333336</v>
      </c>
      <c r="J13" s="47">
        <f ca="1">AVERAGE(OFFSET('Pessimistic QTR'!$C13,0,4*(COLUMNS('Pessimistic QTR'!$C13:J13)-1),1,4))</f>
        <v>198.75833333333333</v>
      </c>
      <c r="K13" s="47">
        <f ca="1">AVERAGE(OFFSET('Pessimistic QTR'!$C13,0,4*(COLUMNS('Pessimistic QTR'!$C13:K13)-1),1,4))</f>
        <v>206.51666666666668</v>
      </c>
      <c r="L13" s="47">
        <f ca="1">AVERAGE(OFFSET('Pessimistic QTR'!$C13,0,4*(COLUMNS('Pessimistic QTR'!$C13:L13)-1),1,4))</f>
        <v>214.92500000000001</v>
      </c>
      <c r="M13" s="47">
        <f ca="1">AVERAGE(OFFSET('Pessimistic QTR'!$C13,0,4*(COLUMNS('Pessimistic QTR'!$C13:M13)-1),1,4))</f>
        <v>221.2833333333333</v>
      </c>
      <c r="N13" s="47">
        <f ca="1">AVERAGE(OFFSET('Pessimistic QTR'!$C13,0,4*(COLUMNS('Pessimistic QTR'!$C13:N13)-1),1,4))</f>
        <v>215.70833333333334</v>
      </c>
      <c r="O13" s="47">
        <f ca="1">AVERAGE(OFFSET('Pessimistic QTR'!$C13,0,4*(COLUMNS('Pessimistic QTR'!$C13:O13)-1),1,4))</f>
        <v>204.82499999999999</v>
      </c>
      <c r="P13" s="47">
        <f ca="1">AVERAGE(OFFSET('Pessimistic QTR'!$C13,0,4*(COLUMNS('Pessimistic QTR'!$C13:P13)-1),1,4))</f>
        <v>205.61666666666667</v>
      </c>
      <c r="Q13" s="47">
        <f ca="1">AVERAGE(OFFSET('Pessimistic QTR'!$C13,0,4*(COLUMNS('Pessimistic QTR'!$C13:Q13)-1),1,4))</f>
        <v>206.10833333333335</v>
      </c>
      <c r="R13" s="47">
        <f ca="1">AVERAGE(OFFSET('Pessimistic QTR'!$C13,0,4*(COLUMNS('Pessimistic QTR'!$C13:R13)-1),1,4))</f>
        <v>209.44166666666669</v>
      </c>
      <c r="S13" s="47">
        <f ca="1">AVERAGE(OFFSET('Pessimistic QTR'!$C13,0,4*(COLUMNS('Pessimistic QTR'!$C13:S13)-1),1,4))</f>
        <v>212.14999999999998</v>
      </c>
      <c r="T13" s="47">
        <f ca="1">AVERAGE(OFFSET('Pessimistic QTR'!$C13,0,4*(COLUMNS('Pessimistic QTR'!$C13:T13)-1),1,4))</f>
        <v>215.96666666666667</v>
      </c>
      <c r="U13" s="47">
        <f ca="1">AVERAGE(OFFSET('Pessimistic QTR'!$C13,0,4*(COLUMNS('Pessimistic QTR'!$C13:U13)-1),1,4))</f>
        <v>217.31666666666666</v>
      </c>
      <c r="V13" s="47">
        <f ca="1">AVERAGE(OFFSET('Pessimistic QTR'!$C13,0,4*(COLUMNS('Pessimistic QTR'!$C13:V13)-1),1,4))</f>
        <v>202.85000000000002</v>
      </c>
      <c r="W13" s="47">
        <f ca="1">AVERAGE(OFFSET('Pessimistic QTR'!$C13,0,4*(COLUMNS('Pessimistic QTR'!$C13:W13)-1),1,4))</f>
        <v>197.22500000000002</v>
      </c>
      <c r="X13" s="47">
        <f ca="1">AVERAGE(OFFSET('Pessimistic QTR'!$C13,0,4*(COLUMNS('Pessimistic QTR'!$C13:X13)-1),1,4))</f>
        <v>199.55833333333334</v>
      </c>
      <c r="Y13" s="47">
        <f ca="1">AVERAGE(OFFSET('Pessimistic QTR'!$C13,0,4*(COLUMNS('Pessimistic QTR'!$C13:Y13)-1),1,4))</f>
        <v>203</v>
      </c>
      <c r="Z13" s="47">
        <f ca="1">AVERAGE(OFFSET('Pessimistic QTR'!$C13,0,4*(COLUMNS('Pessimistic QTR'!$C13:Z13)-1),1,4))</f>
        <v>208.68333333333331</v>
      </c>
      <c r="AA13" s="47">
        <f ca="1">AVERAGE(OFFSET('Pessimistic QTR'!$C13,0,4*(COLUMNS('Pessimistic QTR'!$C13:AA13)-1),1,4))</f>
        <v>212.94166666666666</v>
      </c>
      <c r="AB13" s="47">
        <f ca="1">AVERAGE(OFFSET('Pessimistic QTR'!$C13,0,4*(COLUMNS('Pessimistic QTR'!$C13:AB13)-1),1,4))</f>
        <v>217.4</v>
      </c>
      <c r="AC13" s="47">
        <f ca="1">AVERAGE(OFFSET('Pessimistic QTR'!$C13,0,4*(COLUMNS('Pessimistic QTR'!$C13:AC13)-1),1,4))</f>
        <v>219.64999999999998</v>
      </c>
      <c r="AD13" s="47">
        <f ca="1">AVERAGE(OFFSET('Pessimistic QTR'!$C13,0,4*(COLUMNS('Pessimistic QTR'!$C13:AD13)-1),1,4))</f>
        <v>221.97499999999999</v>
      </c>
      <c r="AE13" s="47">
        <f ca="1">AVERAGE(OFFSET('Pessimistic QTR'!$C13,0,4*(COLUMNS('Pessimistic QTR'!$C13:AE13)-1),1,4))</f>
        <v>221.99166666666667</v>
      </c>
      <c r="AF13" s="47">
        <f ca="1">AVERAGE(OFFSET('Pessimistic QTR'!$C13,0,4*(COLUMNS('Pessimistic QTR'!$C13:AF13)-1),1,4))</f>
        <v>220.22500000000002</v>
      </c>
      <c r="AG13" s="48">
        <f ca="1">AVERAGE(OFFSET('Pessimistic QTR'!$C13,0,4*(COLUMNS('Pessimistic QTR'!$C13:AG13)-1),1,4))</f>
        <v>206.90833333333336</v>
      </c>
      <c r="AH13" s="48">
        <f ca="1">AVERAGE(OFFSET('Pessimistic QTR'!$C13,0,4*(COLUMNS('Pessimistic QTR'!$C13:AH13)-1),1,4))</f>
        <v>216.30833333333334</v>
      </c>
      <c r="AI13" s="48">
        <f ca="1">AVERAGE(OFFSET('Pessimistic QTR'!$C13,0,4*(COLUMNS('Pessimistic QTR'!$C13:AI13)-1),1,4))</f>
        <v>211.76666666666665</v>
      </c>
      <c r="AJ13" s="48">
        <f ca="1">AVERAGE(OFFSET('Pessimistic QTR'!$C13,0,4*(COLUMNS('Pessimistic QTR'!$C13:AJ13)-1),1,4))</f>
        <v>212.42499999999998</v>
      </c>
      <c r="AK13" s="48">
        <f ca="1">AVERAGE(OFFSET('Pessimistic QTR'!$C13,0,4*(COLUMNS('Pessimistic QTR'!$C13:AK13)-1),1,4))</f>
        <v>210.50833333333333</v>
      </c>
      <c r="AL13" s="49">
        <f ca="1">AVERAGE(OFFSET('Pessimistic QTR'!$C13,0,4*(COLUMNS('Pessimistic QTR'!$C13:AL13)-1),1,4))</f>
        <v>209.42005</v>
      </c>
      <c r="AM13" s="49">
        <f ca="1">AVERAGE(OFFSET('Pessimistic QTR'!$C13,0,4*(COLUMNS('Pessimistic QTR'!$C13:AM13)-1),1,4))</f>
        <v>208.495575</v>
      </c>
      <c r="AN13" s="49">
        <f ca="1">AVERAGE(OFFSET('Pessimistic QTR'!$C13,0,4*(COLUMNS('Pessimistic QTR'!$C13:AN13)-1),1,4))</f>
        <v>208.45142499999997</v>
      </c>
      <c r="AO13" s="49">
        <f ca="1">AVERAGE(OFFSET('Pessimistic QTR'!$C13,0,4*(COLUMNS('Pessimistic QTR'!$C13:AO13)-1),1,4))</f>
        <v>206.62937499999998</v>
      </c>
      <c r="AP13" s="49">
        <f ca="1">AVERAGE(OFFSET('Pessimistic QTR'!$C13,0,4*(COLUMNS('Pessimistic QTR'!$C13:AP13)-1),1,4))</f>
        <v>206.604275</v>
      </c>
      <c r="AQ13" s="49">
        <f ca="1">AVERAGE(OFFSET('Pessimistic QTR'!$C13,0,4*(COLUMNS('Pessimistic QTR'!$C13:AQ13)-1),1,4))</f>
        <v>208.20605</v>
      </c>
    </row>
    <row r="14" spans="1:43" x14ac:dyDescent="0.2">
      <c r="A14" t="str">
        <f>'Baseline QTR'!A14</f>
        <v>KS_NTWU</v>
      </c>
      <c r="B14" t="str">
        <f>'Baseline QTR'!B14</f>
        <v xml:space="preserve">   Transportation and public utilities</v>
      </c>
      <c r="C14" s="47">
        <f ca="1">AVERAGE(OFFSET('Pessimistic QTR'!$C14,0,4*(COLUMNS('Pessimistic QTR'!$C14:C14)-1),1,4))</f>
        <v>51.23333333333332</v>
      </c>
      <c r="D14" s="47">
        <f ca="1">AVERAGE(OFFSET('Pessimistic QTR'!$C14,0,4*(COLUMNS('Pessimistic QTR'!$C14:D14)-1),1,4))</f>
        <v>52.400000000000041</v>
      </c>
      <c r="E14" s="47">
        <f ca="1">AVERAGE(OFFSET('Pessimistic QTR'!$C14,0,4*(COLUMNS('Pessimistic QTR'!$C14:E14)-1),1,4))</f>
        <v>50.925000000000018</v>
      </c>
      <c r="F14" s="47">
        <f ca="1">AVERAGE(OFFSET('Pessimistic QTR'!$C14,0,4*(COLUMNS('Pessimistic QTR'!$C14:F14)-1),1,4))</f>
        <v>49.875000000000014</v>
      </c>
      <c r="G14" s="47">
        <f ca="1">AVERAGE(OFFSET('Pessimistic QTR'!$C14,0,4*(COLUMNS('Pessimistic QTR'!$C14:G14)-1),1,4))</f>
        <v>50.333333333333357</v>
      </c>
      <c r="H14" s="47">
        <f ca="1">AVERAGE(OFFSET('Pessimistic QTR'!$C14,0,4*(COLUMNS('Pessimistic QTR'!$C14:H14)-1),1,4))</f>
        <v>50.675000000000004</v>
      </c>
      <c r="I14" s="47">
        <f ca="1">AVERAGE(OFFSET('Pessimistic QTR'!$C14,0,4*(COLUMNS('Pessimistic QTR'!$C14:I14)-1),1,4))</f>
        <v>52.533333333333374</v>
      </c>
      <c r="J14" s="47">
        <f ca="1">AVERAGE(OFFSET('Pessimistic QTR'!$C14,0,4*(COLUMNS('Pessimistic QTR'!$C14:J14)-1),1,4))</f>
        <v>53.658333333333296</v>
      </c>
      <c r="K14" s="47">
        <f ca="1">AVERAGE(OFFSET('Pessimistic QTR'!$C14,0,4*(COLUMNS('Pessimistic QTR'!$C14:K14)-1),1,4))</f>
        <v>56.683333333333337</v>
      </c>
      <c r="L14" s="47">
        <f ca="1">AVERAGE(OFFSET('Pessimistic QTR'!$C14,0,4*(COLUMNS('Pessimistic QTR'!$C14:L14)-1),1,4))</f>
        <v>57.208333333333414</v>
      </c>
      <c r="M14" s="47">
        <f ca="1">AVERAGE(OFFSET('Pessimistic QTR'!$C14,0,4*(COLUMNS('Pessimistic QTR'!$C14:M14)-1),1,4))</f>
        <v>56.574999999999989</v>
      </c>
      <c r="N14" s="47">
        <f ca="1">AVERAGE(OFFSET('Pessimistic QTR'!$C14,0,4*(COLUMNS('Pessimistic QTR'!$C14:N14)-1),1,4))</f>
        <v>54.866666666666703</v>
      </c>
      <c r="O14" s="47">
        <f ca="1">AVERAGE(OFFSET('Pessimistic QTR'!$C14,0,4*(COLUMNS('Pessimistic QTR'!$C14:O14)-1),1,4))</f>
        <v>51.65000000000007</v>
      </c>
      <c r="P14" s="47">
        <f ca="1">AVERAGE(OFFSET('Pessimistic QTR'!$C14,0,4*(COLUMNS('Pessimistic QTR'!$C14:P14)-1),1,4))</f>
        <v>50.599999999999994</v>
      </c>
      <c r="Q14" s="47">
        <f ca="1">AVERAGE(OFFSET('Pessimistic QTR'!$C14,0,4*(COLUMNS('Pessimistic QTR'!$C14:Q14)-1),1,4))</f>
        <v>50.700000000000031</v>
      </c>
      <c r="R14" s="47">
        <f ca="1">AVERAGE(OFFSET('Pessimistic QTR'!$C14,0,4*(COLUMNS('Pessimistic QTR'!$C14:R14)-1),1,4))</f>
        <v>50.124999999999972</v>
      </c>
      <c r="S14" s="47">
        <f ca="1">AVERAGE(OFFSET('Pessimistic QTR'!$C14,0,4*(COLUMNS('Pessimistic QTR'!$C14:S14)-1),1,4))</f>
        <v>50.650000000000055</v>
      </c>
      <c r="T14" s="47">
        <f ca="1">AVERAGE(OFFSET('Pessimistic QTR'!$C14,0,4*(COLUMNS('Pessimistic QTR'!$C14:T14)-1),1,4))</f>
        <v>51.84999999999998</v>
      </c>
      <c r="U14" s="47">
        <f ca="1">AVERAGE(OFFSET('Pessimistic QTR'!$C14,0,4*(COLUMNS('Pessimistic QTR'!$C14:U14)-1),1,4))</f>
        <v>51.341666666666626</v>
      </c>
      <c r="V14" s="47">
        <f ca="1">AVERAGE(OFFSET('Pessimistic QTR'!$C14,0,4*(COLUMNS('Pessimistic QTR'!$C14:V14)-1),1,4))</f>
        <v>47.858333333333327</v>
      </c>
      <c r="W14" s="47">
        <f ca="1">AVERAGE(OFFSET('Pessimistic QTR'!$C14,0,4*(COLUMNS('Pessimistic QTR'!$C14:W14)-1),1,4))</f>
        <v>46.583333333333243</v>
      </c>
      <c r="X14" s="47">
        <f ca="1">AVERAGE(OFFSET('Pessimistic QTR'!$C14,0,4*(COLUMNS('Pessimistic QTR'!$C14:X14)-1),1,4))</f>
        <v>48.000000000000014</v>
      </c>
      <c r="Y14" s="47">
        <f ca="1">AVERAGE(OFFSET('Pessimistic QTR'!$C14,0,4*(COLUMNS('Pessimistic QTR'!$C14:Y14)-1),1,4))</f>
        <v>48.691666666666585</v>
      </c>
      <c r="Z14" s="47">
        <f ca="1">AVERAGE(OFFSET('Pessimistic QTR'!$C14,0,4*(COLUMNS('Pessimistic QTR'!$C14:Z14)-1),1,4))</f>
        <v>49.699999999999932</v>
      </c>
      <c r="AA14" s="47">
        <f ca="1">AVERAGE(OFFSET('Pessimistic QTR'!$C14,0,4*(COLUMNS('Pessimistic QTR'!$C14:AA14)-1),1,4))</f>
        <v>53.308333333333358</v>
      </c>
      <c r="AB14" s="47">
        <f ca="1">AVERAGE(OFFSET('Pessimistic QTR'!$C14,0,4*(COLUMNS('Pessimistic QTR'!$C14:AB14)-1),1,4))</f>
        <v>56.308333333333429</v>
      </c>
      <c r="AC14" s="47">
        <f ca="1">AVERAGE(OFFSET('Pessimistic QTR'!$C14,0,4*(COLUMNS('Pessimistic QTR'!$C14:AC14)-1),1,4))</f>
        <v>59.308333333333493</v>
      </c>
      <c r="AD14" s="47">
        <f ca="1">AVERAGE(OFFSET('Pessimistic QTR'!$C14,0,4*(COLUMNS('Pessimistic QTR'!$C14:AD14)-1),1,4))</f>
        <v>62.866666666666632</v>
      </c>
      <c r="AE14" s="47">
        <f ca="1">AVERAGE(OFFSET('Pessimistic QTR'!$C14,0,4*(COLUMNS('Pessimistic QTR'!$C14:AE14)-1),1,4))</f>
        <v>64.966666666666669</v>
      </c>
      <c r="AF14" s="47">
        <f ca="1">AVERAGE(OFFSET('Pessimistic QTR'!$C14,0,4*(COLUMNS('Pessimistic QTR'!$C14:AF14)-1),1,4))</f>
        <v>67.216666666666583</v>
      </c>
      <c r="AG14" s="48">
        <f ca="1">AVERAGE(OFFSET('Pessimistic QTR'!$C14,0,4*(COLUMNS('Pessimistic QTR'!$C14:AG14)-1),1,4))</f>
        <v>64.833333333333314</v>
      </c>
      <c r="AH14" s="48">
        <f ca="1">AVERAGE(OFFSET('Pessimistic QTR'!$C14,0,4*(COLUMNS('Pessimistic QTR'!$C14:AH14)-1),1,4))</f>
        <v>65.650000000000034</v>
      </c>
      <c r="AI14" s="48">
        <f ca="1">AVERAGE(OFFSET('Pessimistic QTR'!$C14,0,4*(COLUMNS('Pessimistic QTR'!$C14:AI14)-1),1,4))</f>
        <v>72.041666666666643</v>
      </c>
      <c r="AJ14" s="48">
        <f ca="1">AVERAGE(OFFSET('Pessimistic QTR'!$C14,0,4*(COLUMNS('Pessimistic QTR'!$C14:AJ14)-1),1,4))</f>
        <v>72.508333333333439</v>
      </c>
      <c r="AK14" s="48">
        <f ca="1">AVERAGE(OFFSET('Pessimistic QTR'!$C14,0,4*(COLUMNS('Pessimistic QTR'!$C14:AK14)-1),1,4))</f>
        <v>72.675000000000068</v>
      </c>
      <c r="AL14" s="49">
        <f ca="1">AVERAGE(OFFSET('Pessimistic QTR'!$C14,0,4*(COLUMNS('Pessimistic QTR'!$C14:AL14)-1),1,4))</f>
        <v>73.039720000000003</v>
      </c>
      <c r="AM14" s="49">
        <f ca="1">AVERAGE(OFFSET('Pessimistic QTR'!$C14,0,4*(COLUMNS('Pessimistic QTR'!$C14:AM14)-1),1,4))</f>
        <v>72.091135000000008</v>
      </c>
      <c r="AN14" s="49">
        <f ca="1">AVERAGE(OFFSET('Pessimistic QTR'!$C14,0,4*(COLUMNS('Pessimistic QTR'!$C14:AN14)-1),1,4))</f>
        <v>70.598057499999996</v>
      </c>
      <c r="AO14" s="49">
        <f ca="1">AVERAGE(OFFSET('Pessimistic QTR'!$C14,0,4*(COLUMNS('Pessimistic QTR'!$C14:AO14)-1),1,4))</f>
        <v>70.750945000000002</v>
      </c>
      <c r="AP14" s="49">
        <f ca="1">AVERAGE(OFFSET('Pessimistic QTR'!$C14,0,4*(COLUMNS('Pessimistic QTR'!$C14:AP14)-1),1,4))</f>
        <v>72.279560000000004</v>
      </c>
      <c r="AQ14" s="49">
        <f ca="1">AVERAGE(OFFSET('Pessimistic QTR'!$C14,0,4*(COLUMNS('Pessimistic QTR'!$C14:AQ14)-1),1,4))</f>
        <v>74.308515</v>
      </c>
    </row>
    <row r="15" spans="1:43" x14ac:dyDescent="0.2">
      <c r="A15" t="str">
        <f>'Baseline QTR'!A15</f>
        <v>KS_NINF</v>
      </c>
      <c r="B15" t="str">
        <f>'Baseline QTR'!B15</f>
        <v xml:space="preserve">   Information</v>
      </c>
      <c r="C15" s="47">
        <f ca="1">AVERAGE(OFFSET('Pessimistic QTR'!$C15,0,4*(COLUMNS('Pessimistic QTR'!$C15:C15)-1),1,4))</f>
        <v>31.725000000000001</v>
      </c>
      <c r="D15" s="47">
        <f ca="1">AVERAGE(OFFSET('Pessimistic QTR'!$C15,0,4*(COLUMNS('Pessimistic QTR'!$C15:D15)-1),1,4))</f>
        <v>33.208333333333329</v>
      </c>
      <c r="E15" s="47">
        <f ca="1">AVERAGE(OFFSET('Pessimistic QTR'!$C15,0,4*(COLUMNS('Pessimistic QTR'!$C15:E15)-1),1,4))</f>
        <v>35.241666666666667</v>
      </c>
      <c r="F15" s="47">
        <f ca="1">AVERAGE(OFFSET('Pessimistic QTR'!$C15,0,4*(COLUMNS('Pessimistic QTR'!$C15:F15)-1),1,4))</f>
        <v>38.016666666666666</v>
      </c>
      <c r="G15" s="47">
        <f ca="1">AVERAGE(OFFSET('Pessimistic QTR'!$C15,0,4*(COLUMNS('Pessimistic QTR'!$C15:G15)-1),1,4))</f>
        <v>40.516666666666666</v>
      </c>
      <c r="H15" s="47">
        <f ca="1">AVERAGE(OFFSET('Pessimistic QTR'!$C15,0,4*(COLUMNS('Pessimistic QTR'!$C15:H15)-1),1,4))</f>
        <v>45.908333333333331</v>
      </c>
      <c r="I15" s="47">
        <f ca="1">AVERAGE(OFFSET('Pessimistic QTR'!$C15,0,4*(COLUMNS('Pessimistic QTR'!$C15:I15)-1),1,4))</f>
        <v>50</v>
      </c>
      <c r="J15" s="47">
        <f ca="1">AVERAGE(OFFSET('Pessimistic QTR'!$C15,0,4*(COLUMNS('Pessimistic QTR'!$C15:J15)-1),1,4))</f>
        <v>53.65</v>
      </c>
      <c r="K15" s="47">
        <f ca="1">AVERAGE(OFFSET('Pessimistic QTR'!$C15,0,4*(COLUMNS('Pessimistic QTR'!$C15:K15)-1),1,4))</f>
        <v>57.291666666666671</v>
      </c>
      <c r="L15" s="47">
        <f ca="1">AVERAGE(OFFSET('Pessimistic QTR'!$C15,0,4*(COLUMNS('Pessimistic QTR'!$C15:L15)-1),1,4))</f>
        <v>64.416666666666671</v>
      </c>
      <c r="M15" s="47">
        <f ca="1">AVERAGE(OFFSET('Pessimistic QTR'!$C15,0,4*(COLUMNS('Pessimistic QTR'!$C15:M15)-1),1,4))</f>
        <v>75.675000000000011</v>
      </c>
      <c r="N15" s="47">
        <f ca="1">AVERAGE(OFFSET('Pessimistic QTR'!$C15,0,4*(COLUMNS('Pessimistic QTR'!$C15:N15)-1),1,4))</f>
        <v>76.908333333333331</v>
      </c>
      <c r="O15" s="47">
        <f ca="1">AVERAGE(OFFSET('Pessimistic QTR'!$C15,0,4*(COLUMNS('Pessimistic QTR'!$C15:O15)-1),1,4))</f>
        <v>73</v>
      </c>
      <c r="P15" s="47">
        <f ca="1">AVERAGE(OFFSET('Pessimistic QTR'!$C15,0,4*(COLUMNS('Pessimistic QTR'!$C15:P15)-1),1,4))</f>
        <v>71.716666666666669</v>
      </c>
      <c r="Q15" s="47">
        <f ca="1">AVERAGE(OFFSET('Pessimistic QTR'!$C15,0,4*(COLUMNS('Pessimistic QTR'!$C15:Q15)-1),1,4))</f>
        <v>72.691666666666663</v>
      </c>
      <c r="R15" s="47">
        <f ca="1">AVERAGE(OFFSET('Pessimistic QTR'!$C15,0,4*(COLUMNS('Pessimistic QTR'!$C15:R15)-1),1,4))</f>
        <v>74.283333333333331</v>
      </c>
      <c r="S15" s="47">
        <f ca="1">AVERAGE(OFFSET('Pessimistic QTR'!$C15,0,4*(COLUMNS('Pessimistic QTR'!$C15:S15)-1),1,4))</f>
        <v>77.766666666666666</v>
      </c>
      <c r="T15" s="47">
        <f ca="1">AVERAGE(OFFSET('Pessimistic QTR'!$C15,0,4*(COLUMNS('Pessimistic QTR'!$C15:T15)-1),1,4))</f>
        <v>81.625</v>
      </c>
      <c r="U15" s="47">
        <f ca="1">AVERAGE(OFFSET('Pessimistic QTR'!$C15,0,4*(COLUMNS('Pessimistic QTR'!$C15:U15)-1),1,4))</f>
        <v>85.333333333333329</v>
      </c>
      <c r="V15" s="47">
        <f ca="1">AVERAGE(OFFSET('Pessimistic QTR'!$C15,0,4*(COLUMNS('Pessimistic QTR'!$C15:V15)-1),1,4))</f>
        <v>85.174999999999997</v>
      </c>
      <c r="W15" s="47">
        <f ca="1">AVERAGE(OFFSET('Pessimistic QTR'!$C15,0,4*(COLUMNS('Pessimistic QTR'!$C15:W15)-1),1,4))</f>
        <v>84.775000000000006</v>
      </c>
      <c r="X15" s="47">
        <f ca="1">AVERAGE(OFFSET('Pessimistic QTR'!$C15,0,4*(COLUMNS('Pessimistic QTR'!$C15:X15)-1),1,4))</f>
        <v>85.916666666666671</v>
      </c>
      <c r="Y15" s="47">
        <f ca="1">AVERAGE(OFFSET('Pessimistic QTR'!$C15,0,4*(COLUMNS('Pessimistic QTR'!$C15:Y15)-1),1,4))</f>
        <v>86.875</v>
      </c>
      <c r="Z15" s="47">
        <f ca="1">AVERAGE(OFFSET('Pessimistic QTR'!$C15,0,4*(COLUMNS('Pessimistic QTR'!$C15:Z15)-1),1,4))</f>
        <v>88.149999999999991</v>
      </c>
      <c r="AA15" s="47">
        <f ca="1">AVERAGE(OFFSET('Pessimistic QTR'!$C15,0,4*(COLUMNS('Pessimistic QTR'!$C15:AA15)-1),1,4))</f>
        <v>91.64166666666668</v>
      </c>
      <c r="AB15" s="47">
        <f ca="1">AVERAGE(OFFSET('Pessimistic QTR'!$C15,0,4*(COLUMNS('Pessimistic QTR'!$C15:AB15)-1),1,4))</f>
        <v>94.666666666666657</v>
      </c>
      <c r="AC15" s="47">
        <f ca="1">AVERAGE(OFFSET('Pessimistic QTR'!$C15,0,4*(COLUMNS('Pessimistic QTR'!$C15:AC15)-1),1,4))</f>
        <v>102.15</v>
      </c>
      <c r="AD15" s="47">
        <f ca="1">AVERAGE(OFFSET('Pessimistic QTR'!$C15,0,4*(COLUMNS('Pessimistic QTR'!$C15:AD15)-1),1,4))</f>
        <v>108.55833333333334</v>
      </c>
      <c r="AE15" s="47">
        <f ca="1">AVERAGE(OFFSET('Pessimistic QTR'!$C15,0,4*(COLUMNS('Pessimistic QTR'!$C15:AE15)-1),1,4))</f>
        <v>116.26666666666667</v>
      </c>
      <c r="AF15" s="47">
        <f ca="1">AVERAGE(OFFSET('Pessimistic QTR'!$C15,0,4*(COLUMNS('Pessimistic QTR'!$C15:AF15)-1),1,4))</f>
        <v>126.16666666666666</v>
      </c>
      <c r="AG15" s="48">
        <f ca="1">AVERAGE(OFFSET('Pessimistic QTR'!$C15,0,4*(COLUMNS('Pessimistic QTR'!$C15:AG15)-1),1,4))</f>
        <v>131.55000000000001</v>
      </c>
      <c r="AH15" s="48">
        <f ca="1">AVERAGE(OFFSET('Pessimistic QTR'!$C15,0,4*(COLUMNS('Pessimistic QTR'!$C15:AH15)-1),1,4))</f>
        <v>137.52499999999998</v>
      </c>
      <c r="AI15" s="48">
        <f ca="1">AVERAGE(OFFSET('Pessimistic QTR'!$C15,0,4*(COLUMNS('Pessimistic QTR'!$C15:AI15)-1),1,4))</f>
        <v>144.79999999999998</v>
      </c>
      <c r="AJ15" s="48">
        <f ca="1">AVERAGE(OFFSET('Pessimistic QTR'!$C15,0,4*(COLUMNS('Pessimistic QTR'!$C15:AJ15)-1),1,4))</f>
        <v>138.63333333333333</v>
      </c>
      <c r="AK15" s="48">
        <f ca="1">AVERAGE(OFFSET('Pessimistic QTR'!$C15,0,4*(COLUMNS('Pessimistic QTR'!$C15:AK15)-1),1,4))</f>
        <v>133.85833333333332</v>
      </c>
      <c r="AL15" s="49">
        <f ca="1">AVERAGE(OFFSET('Pessimistic QTR'!$C15,0,4*(COLUMNS('Pessimistic QTR'!$C15:AL15)-1),1,4))</f>
        <v>137.89160000000001</v>
      </c>
      <c r="AM15" s="49">
        <f ca="1">AVERAGE(OFFSET('Pessimistic QTR'!$C15,0,4*(COLUMNS('Pessimistic QTR'!$C15:AM15)-1),1,4))</f>
        <v>136.90912500000002</v>
      </c>
      <c r="AN15" s="49">
        <f ca="1">AVERAGE(OFFSET('Pessimistic QTR'!$C15,0,4*(COLUMNS('Pessimistic QTR'!$C15:AN15)-1),1,4))</f>
        <v>132.32310000000001</v>
      </c>
      <c r="AO15" s="49">
        <f ca="1">AVERAGE(OFFSET('Pessimistic QTR'!$C15,0,4*(COLUMNS('Pessimistic QTR'!$C15:AO15)-1),1,4))</f>
        <v>132.54532499999999</v>
      </c>
      <c r="AP15" s="49">
        <f ca="1">AVERAGE(OFFSET('Pessimistic QTR'!$C15,0,4*(COLUMNS('Pessimistic QTR'!$C15:AP15)-1),1,4))</f>
        <v>134.74109999999999</v>
      </c>
      <c r="AQ15" s="49">
        <f ca="1">AVERAGE(OFFSET('Pessimistic QTR'!$C15,0,4*(COLUMNS('Pessimistic QTR'!$C15:AQ15)-1),1,4))</f>
        <v>136.48940000000002</v>
      </c>
    </row>
    <row r="16" spans="1:43" x14ac:dyDescent="0.2">
      <c r="A16" t="str">
        <f>'Baseline QTR'!A16</f>
        <v>KS_NFIN</v>
      </c>
      <c r="B16" t="str">
        <f>'Baseline QTR'!B16</f>
        <v xml:space="preserve">   Financial activities</v>
      </c>
      <c r="C16" s="47">
        <f ca="1">AVERAGE(OFFSET('Pessimistic QTR'!$C16,0,4*(COLUMNS('Pessimistic QTR'!$C16:C16)-1),1,4))</f>
        <v>70.75</v>
      </c>
      <c r="D16" s="47">
        <f ca="1">AVERAGE(OFFSET('Pessimistic QTR'!$C16,0,4*(COLUMNS('Pessimistic QTR'!$C16:D16)-1),1,4))</f>
        <v>70.741666666666674</v>
      </c>
      <c r="E16" s="47">
        <f ca="1">AVERAGE(OFFSET('Pessimistic QTR'!$C16,0,4*(COLUMNS('Pessimistic QTR'!$C16:E16)-1),1,4))</f>
        <v>72.116666666666674</v>
      </c>
      <c r="F16" s="47">
        <f ca="1">AVERAGE(OFFSET('Pessimistic QTR'!$C16,0,4*(COLUMNS('Pessimistic QTR'!$C16:F16)-1),1,4))</f>
        <v>74.75</v>
      </c>
      <c r="G16" s="47">
        <f ca="1">AVERAGE(OFFSET('Pessimistic QTR'!$C16,0,4*(COLUMNS('Pessimistic QTR'!$C16:G16)-1),1,4))</f>
        <v>75.858333333333334</v>
      </c>
      <c r="H16" s="47">
        <f ca="1">AVERAGE(OFFSET('Pessimistic QTR'!$C16,0,4*(COLUMNS('Pessimistic QTR'!$C16:H16)-1),1,4))</f>
        <v>73.908333333333331</v>
      </c>
      <c r="I16" s="47">
        <f ca="1">AVERAGE(OFFSET('Pessimistic QTR'!$C16,0,4*(COLUMNS('Pessimistic QTR'!$C16:I16)-1),1,4))</f>
        <v>75.925000000000011</v>
      </c>
      <c r="J16" s="47">
        <f ca="1">AVERAGE(OFFSET('Pessimistic QTR'!$C16,0,4*(COLUMNS('Pessimistic QTR'!$C16:J16)-1),1,4))</f>
        <v>78.083333333333329</v>
      </c>
      <c r="K16" s="47">
        <f ca="1">AVERAGE(OFFSET('Pessimistic QTR'!$C16,0,4*(COLUMNS('Pessimistic QTR'!$C16:K16)-1),1,4))</f>
        <v>83.724999999999994</v>
      </c>
      <c r="L16" s="47">
        <f ca="1">AVERAGE(OFFSET('Pessimistic QTR'!$C16,0,4*(COLUMNS('Pessimistic QTR'!$C16:L16)-1),1,4))</f>
        <v>88.524999999999991</v>
      </c>
      <c r="M16" s="47">
        <f ca="1">AVERAGE(OFFSET('Pessimistic QTR'!$C16,0,4*(COLUMNS('Pessimistic QTR'!$C16:M16)-1),1,4))</f>
        <v>88.550000000000011</v>
      </c>
      <c r="N16" s="47">
        <f ca="1">AVERAGE(OFFSET('Pessimistic QTR'!$C16,0,4*(COLUMNS('Pessimistic QTR'!$C16:N16)-1),1,4))</f>
        <v>90.591666666666669</v>
      </c>
      <c r="O16" s="47">
        <f ca="1">AVERAGE(OFFSET('Pessimistic QTR'!$C16,0,4*(COLUMNS('Pessimistic QTR'!$C16:O16)-1),1,4))</f>
        <v>90.025000000000006</v>
      </c>
      <c r="P16" s="47">
        <f ca="1">AVERAGE(OFFSET('Pessimistic QTR'!$C16,0,4*(COLUMNS('Pessimistic QTR'!$C16:P16)-1),1,4))</f>
        <v>92.575000000000003</v>
      </c>
      <c r="Q16" s="47">
        <f ca="1">AVERAGE(OFFSET('Pessimistic QTR'!$C16,0,4*(COLUMNS('Pessimistic QTR'!$C16:Q16)-1),1,4))</f>
        <v>91.774999999999991</v>
      </c>
      <c r="R16" s="47">
        <f ca="1">AVERAGE(OFFSET('Pessimistic QTR'!$C16,0,4*(COLUMNS('Pessimistic QTR'!$C16:R16)-1),1,4))</f>
        <v>92.4</v>
      </c>
      <c r="S16" s="47">
        <f ca="1">AVERAGE(OFFSET('Pessimistic QTR'!$C16,0,4*(COLUMNS('Pessimistic QTR'!$C16:S16)-1),1,4))</f>
        <v>93.924999999999997</v>
      </c>
      <c r="T16" s="47">
        <f ca="1">AVERAGE(OFFSET('Pessimistic QTR'!$C16,0,4*(COLUMNS('Pessimistic QTR'!$C16:T16)-1),1,4))</f>
        <v>93.424999999999983</v>
      </c>
      <c r="U16" s="47">
        <f ca="1">AVERAGE(OFFSET('Pessimistic QTR'!$C16,0,4*(COLUMNS('Pessimistic QTR'!$C16:U16)-1),1,4))</f>
        <v>91.591666666666669</v>
      </c>
      <c r="V16" s="47">
        <f ca="1">AVERAGE(OFFSET('Pessimistic QTR'!$C16,0,4*(COLUMNS('Pessimistic QTR'!$C16:V16)-1),1,4))</f>
        <v>84.275000000000006</v>
      </c>
      <c r="W16" s="47">
        <f ca="1">AVERAGE(OFFSET('Pessimistic QTR'!$C16,0,4*(COLUMNS('Pessimistic QTR'!$C16:W16)-1),1,4))</f>
        <v>80.099999999999994</v>
      </c>
      <c r="X16" s="47">
        <f ca="1">AVERAGE(OFFSET('Pessimistic QTR'!$C16,0,4*(COLUMNS('Pessimistic QTR'!$C16:X16)-1),1,4))</f>
        <v>78.525000000000006</v>
      </c>
      <c r="Y16" s="47">
        <f ca="1">AVERAGE(OFFSET('Pessimistic QTR'!$C16,0,4*(COLUMNS('Pessimistic QTR'!$C16:Y16)-1),1,4))</f>
        <v>77.866666666666674</v>
      </c>
      <c r="Z16" s="47">
        <f ca="1">AVERAGE(OFFSET('Pessimistic QTR'!$C16,0,4*(COLUMNS('Pessimistic QTR'!$C16:Z16)-1),1,4))</f>
        <v>80.258333333333326</v>
      </c>
      <c r="AA16" s="47">
        <f ca="1">AVERAGE(OFFSET('Pessimistic QTR'!$C16,0,4*(COLUMNS('Pessimistic QTR'!$C16:AA16)-1),1,4))</f>
        <v>80.991666666666674</v>
      </c>
      <c r="AB16" s="47">
        <f ca="1">AVERAGE(OFFSET('Pessimistic QTR'!$C16,0,4*(COLUMNS('Pessimistic QTR'!$C16:AB16)-1),1,4))</f>
        <v>82.050000000000011</v>
      </c>
      <c r="AC16" s="47">
        <f ca="1">AVERAGE(OFFSET('Pessimistic QTR'!$C16,0,4*(COLUMNS('Pessimistic QTR'!$C16:AC16)-1),1,4))</f>
        <v>83.233333333333334</v>
      </c>
      <c r="AD16" s="47">
        <f ca="1">AVERAGE(OFFSET('Pessimistic QTR'!$C16,0,4*(COLUMNS('Pessimistic QTR'!$C16:AD16)-1),1,4))</f>
        <v>84.283333333333331</v>
      </c>
      <c r="AE16" s="47">
        <f ca="1">AVERAGE(OFFSET('Pessimistic QTR'!$C16,0,4*(COLUMNS('Pessimistic QTR'!$C16:AE16)-1),1,4))</f>
        <v>86.658333333333331</v>
      </c>
      <c r="AF16" s="47">
        <f ca="1">AVERAGE(OFFSET('Pessimistic QTR'!$C16,0,4*(COLUMNS('Pessimistic QTR'!$C16:AF16)-1),1,4))</f>
        <v>88.35</v>
      </c>
      <c r="AG16" s="48">
        <f ca="1">AVERAGE(OFFSET('Pessimistic QTR'!$C16,0,4*(COLUMNS('Pessimistic QTR'!$C16:AG16)-1),1,4))</f>
        <v>86.174999999999997</v>
      </c>
      <c r="AH16" s="48">
        <f ca="1">AVERAGE(OFFSET('Pessimistic QTR'!$C16,0,4*(COLUMNS('Pessimistic QTR'!$C16:AH16)-1),1,4))</f>
        <v>87.183333333333323</v>
      </c>
      <c r="AI16" s="48">
        <f ca="1">AVERAGE(OFFSET('Pessimistic QTR'!$C16,0,4*(COLUMNS('Pessimistic QTR'!$C16:AI16)-1),1,4))</f>
        <v>89.191666666666663</v>
      </c>
      <c r="AJ16" s="48">
        <f ca="1">AVERAGE(OFFSET('Pessimistic QTR'!$C16,0,4*(COLUMNS('Pessimistic QTR'!$C16:AJ16)-1),1,4))</f>
        <v>87.583333333333343</v>
      </c>
      <c r="AK16" s="48">
        <f ca="1">AVERAGE(OFFSET('Pessimistic QTR'!$C16,0,4*(COLUMNS('Pessimistic QTR'!$C16:AK16)-1),1,4))</f>
        <v>86.35833333333332</v>
      </c>
      <c r="AL16" s="49">
        <f ca="1">AVERAGE(OFFSET('Pessimistic QTR'!$C16,0,4*(COLUMNS('Pessimistic QTR'!$C16:AL16)-1),1,4))</f>
        <v>86.447775000000007</v>
      </c>
      <c r="AM16" s="49">
        <f ca="1">AVERAGE(OFFSET('Pessimistic QTR'!$C16,0,4*(COLUMNS('Pessimistic QTR'!$C16:AM16)-1),1,4))</f>
        <v>86.69704999999999</v>
      </c>
      <c r="AN16" s="49">
        <f ca="1">AVERAGE(OFFSET('Pessimistic QTR'!$C16,0,4*(COLUMNS('Pessimistic QTR'!$C16:AN16)-1),1,4))</f>
        <v>86.855452499999998</v>
      </c>
      <c r="AO16" s="49">
        <f ca="1">AVERAGE(OFFSET('Pessimistic QTR'!$C16,0,4*(COLUMNS('Pessimistic QTR'!$C16:AO16)-1),1,4))</f>
        <v>86.398562499999997</v>
      </c>
      <c r="AP16" s="49">
        <f ca="1">AVERAGE(OFFSET('Pessimistic QTR'!$C16,0,4*(COLUMNS('Pessimistic QTR'!$C16:AP16)-1),1,4))</f>
        <v>86.051254999999998</v>
      </c>
      <c r="AQ16" s="49">
        <f ca="1">AVERAGE(OFFSET('Pessimistic QTR'!$C16,0,4*(COLUMNS('Pessimistic QTR'!$C16:AQ16)-1),1,4))</f>
        <v>85.381630000000001</v>
      </c>
    </row>
    <row r="17" spans="1:43" x14ac:dyDescent="0.2">
      <c r="A17" t="str">
        <f>'Baseline QTR'!A17</f>
        <v>KS_NPBS</v>
      </c>
      <c r="B17" t="str">
        <f>'Baseline QTR'!B17</f>
        <v xml:space="preserve">   Professional and business services</v>
      </c>
      <c r="C17" s="47">
        <f ca="1">AVERAGE(OFFSET('Pessimistic QTR'!$C17,0,4*(COLUMNS('Pessimistic QTR'!$C17:C17)-1),1,4))</f>
        <v>124.5</v>
      </c>
      <c r="D17" s="47">
        <f ca="1">AVERAGE(OFFSET('Pessimistic QTR'!$C17,0,4*(COLUMNS('Pessimistic QTR'!$C17:D17)-1),1,4))</f>
        <v>124.32499999999999</v>
      </c>
      <c r="E17" s="47">
        <f ca="1">AVERAGE(OFFSET('Pessimistic QTR'!$C17,0,4*(COLUMNS('Pessimistic QTR'!$C17:E17)-1),1,4))</f>
        <v>125.89166666666665</v>
      </c>
      <c r="F17" s="47">
        <f ca="1">AVERAGE(OFFSET('Pessimistic QTR'!$C17,0,4*(COLUMNS('Pessimistic QTR'!$C17:F17)-1),1,4))</f>
        <v>131.95833333333331</v>
      </c>
      <c r="G17" s="47">
        <f ca="1">AVERAGE(OFFSET('Pessimistic QTR'!$C17,0,4*(COLUMNS('Pessimistic QTR'!$C17:G17)-1),1,4))</f>
        <v>140.54166666666666</v>
      </c>
      <c r="H17" s="47">
        <f ca="1">AVERAGE(OFFSET('Pessimistic QTR'!$C17,0,4*(COLUMNS('Pessimistic QTR'!$C17:H17)-1),1,4))</f>
        <v>146</v>
      </c>
      <c r="I17" s="47">
        <f ca="1">AVERAGE(OFFSET('Pessimistic QTR'!$C17,0,4*(COLUMNS('Pessimistic QTR'!$C17:I17)-1),1,4))</f>
        <v>155.82499999999999</v>
      </c>
      <c r="J17" s="47">
        <f ca="1">AVERAGE(OFFSET('Pessimistic QTR'!$C17,0,4*(COLUMNS('Pessimistic QTR'!$C17:J17)-1),1,4))</f>
        <v>169.43333333333334</v>
      </c>
      <c r="K17" s="47">
        <f ca="1">AVERAGE(OFFSET('Pessimistic QTR'!$C17,0,4*(COLUMNS('Pessimistic QTR'!$C17:K17)-1),1,4))</f>
        <v>179.10833333333332</v>
      </c>
      <c r="L17" s="47">
        <f ca="1">AVERAGE(OFFSET('Pessimistic QTR'!$C17,0,4*(COLUMNS('Pessimistic QTR'!$C17:L17)-1),1,4))</f>
        <v>189.76666666666668</v>
      </c>
      <c r="M17" s="47">
        <f ca="1">AVERAGE(OFFSET('Pessimistic QTR'!$C17,0,4*(COLUMNS('Pessimistic QTR'!$C17:M17)-1),1,4))</f>
        <v>202.31666666666666</v>
      </c>
      <c r="N17" s="47">
        <f ca="1">AVERAGE(OFFSET('Pessimistic QTR'!$C17,0,4*(COLUMNS('Pessimistic QTR'!$C17:N17)-1),1,4))</f>
        <v>190.625</v>
      </c>
      <c r="O17" s="47">
        <f ca="1">AVERAGE(OFFSET('Pessimistic QTR'!$C17,0,4*(COLUMNS('Pessimistic QTR'!$C17:O17)-1),1,4))</f>
        <v>179.97499999999999</v>
      </c>
      <c r="P17" s="47">
        <f ca="1">AVERAGE(OFFSET('Pessimistic QTR'!$C17,0,4*(COLUMNS('Pessimistic QTR'!$C17:P17)-1),1,4))</f>
        <v>177.7</v>
      </c>
      <c r="Q17" s="47">
        <f ca="1">AVERAGE(OFFSET('Pessimistic QTR'!$C17,0,4*(COLUMNS('Pessimistic QTR'!$C17:Q17)-1),1,4))</f>
        <v>183.57499999999999</v>
      </c>
      <c r="R17" s="47">
        <f ca="1">AVERAGE(OFFSET('Pessimistic QTR'!$C17,0,4*(COLUMNS('Pessimistic QTR'!$C17:R17)-1),1,4))</f>
        <v>193.69166666666669</v>
      </c>
      <c r="S17" s="47">
        <f ca="1">AVERAGE(OFFSET('Pessimistic QTR'!$C17,0,4*(COLUMNS('Pessimistic QTR'!$C17:S17)-1),1,4))</f>
        <v>205.35833333333332</v>
      </c>
      <c r="T17" s="47">
        <f ca="1">AVERAGE(OFFSET('Pessimistic QTR'!$C17,0,4*(COLUMNS('Pessimistic QTR'!$C17:T17)-1),1,4))</f>
        <v>215.86666666666667</v>
      </c>
      <c r="U17" s="47">
        <f ca="1">AVERAGE(OFFSET('Pessimistic QTR'!$C17,0,4*(COLUMNS('Pessimistic QTR'!$C17:U17)-1),1,4))</f>
        <v>220.11666666666667</v>
      </c>
      <c r="V17" s="47">
        <f ca="1">AVERAGE(OFFSET('Pessimistic QTR'!$C17,0,4*(COLUMNS('Pessimistic QTR'!$C17:V17)-1),1,4))</f>
        <v>201.20833333333334</v>
      </c>
      <c r="W17" s="47">
        <f ca="1">AVERAGE(OFFSET('Pessimistic QTR'!$C17,0,4*(COLUMNS('Pessimistic QTR'!$C17:W17)-1),1,4))</f>
        <v>201.58333333333331</v>
      </c>
      <c r="X17" s="47">
        <f ca="1">AVERAGE(OFFSET('Pessimistic QTR'!$C17,0,4*(COLUMNS('Pessimistic QTR'!$C17:X17)-1),1,4))</f>
        <v>211.95833333333331</v>
      </c>
      <c r="Y17" s="47">
        <f ca="1">AVERAGE(OFFSET('Pessimistic QTR'!$C17,0,4*(COLUMNS('Pessimistic QTR'!$C17:Y17)-1),1,4))</f>
        <v>224.00000000000003</v>
      </c>
      <c r="Z17" s="47">
        <f ca="1">AVERAGE(OFFSET('Pessimistic QTR'!$C17,0,4*(COLUMNS('Pessimistic QTR'!$C17:Z17)-1),1,4))</f>
        <v>235.59166666666667</v>
      </c>
      <c r="AA17" s="47">
        <f ca="1">AVERAGE(OFFSET('Pessimistic QTR'!$C17,0,4*(COLUMNS('Pessimistic QTR'!$C17:AA17)-1),1,4))</f>
        <v>246.27500000000001</v>
      </c>
      <c r="AB17" s="47">
        <f ca="1">AVERAGE(OFFSET('Pessimistic QTR'!$C17,0,4*(COLUMNS('Pessimistic QTR'!$C17:AB17)-1),1,4))</f>
        <v>259.09166666666664</v>
      </c>
      <c r="AC17" s="47">
        <f ca="1">AVERAGE(OFFSET('Pessimistic QTR'!$C17,0,4*(COLUMNS('Pessimistic QTR'!$C17:AC17)-1),1,4))</f>
        <v>272.42499999999995</v>
      </c>
      <c r="AD17" s="47">
        <f ca="1">AVERAGE(OFFSET('Pessimistic QTR'!$C17,0,4*(COLUMNS('Pessimistic QTR'!$C17:AD17)-1),1,4))</f>
        <v>287.42500000000001</v>
      </c>
      <c r="AE17" s="47">
        <f ca="1">AVERAGE(OFFSET('Pessimistic QTR'!$C17,0,4*(COLUMNS('Pessimistic QTR'!$C17:AE17)-1),1,4))</f>
        <v>297.70000000000005</v>
      </c>
      <c r="AF17" s="47">
        <f ca="1">AVERAGE(OFFSET('Pessimistic QTR'!$C17,0,4*(COLUMNS('Pessimistic QTR'!$C17:AF17)-1),1,4))</f>
        <v>310.65833333333336</v>
      </c>
      <c r="AG17" s="48">
        <f ca="1">AVERAGE(OFFSET('Pessimistic QTR'!$C17,0,4*(COLUMNS('Pessimistic QTR'!$C17:AG17)-1),1,4))</f>
        <v>314.89166666666671</v>
      </c>
      <c r="AH17" s="48">
        <f ca="1">AVERAGE(OFFSET('Pessimistic QTR'!$C17,0,4*(COLUMNS('Pessimistic QTR'!$C17:AH17)-1),1,4))</f>
        <v>325.55833333333334</v>
      </c>
      <c r="AI17" s="48">
        <f ca="1">AVERAGE(OFFSET('Pessimistic QTR'!$C17,0,4*(COLUMNS('Pessimistic QTR'!$C17:AI17)-1),1,4))</f>
        <v>354.54166666666669</v>
      </c>
      <c r="AJ17" s="48">
        <f ca="1">AVERAGE(OFFSET('Pessimistic QTR'!$C17,0,4*(COLUMNS('Pessimistic QTR'!$C17:AJ17)-1),1,4))</f>
        <v>346.58333333333337</v>
      </c>
      <c r="AK17" s="48">
        <f ca="1">AVERAGE(OFFSET('Pessimistic QTR'!$C17,0,4*(COLUMNS('Pessimistic QTR'!$C17:AK17)-1),1,4))</f>
        <v>346.27499999999998</v>
      </c>
      <c r="AL17" s="49">
        <f ca="1">AVERAGE(OFFSET('Pessimistic QTR'!$C17,0,4*(COLUMNS('Pessimistic QTR'!$C17:AL17)-1),1,4))</f>
        <v>343.478925</v>
      </c>
      <c r="AM17" s="49">
        <f ca="1">AVERAGE(OFFSET('Pessimistic QTR'!$C17,0,4*(COLUMNS('Pessimistic QTR'!$C17:AM17)-1),1,4))</f>
        <v>335.46274999999997</v>
      </c>
      <c r="AN17" s="49">
        <f ca="1">AVERAGE(OFFSET('Pessimistic QTR'!$C17,0,4*(COLUMNS('Pessimistic QTR'!$C17:AN17)-1),1,4))</f>
        <v>324.52607499999999</v>
      </c>
      <c r="AO17" s="49">
        <f ca="1">AVERAGE(OFFSET('Pessimistic QTR'!$C17,0,4*(COLUMNS('Pessimistic QTR'!$C17:AO17)-1),1,4))</f>
        <v>328.65457499999997</v>
      </c>
      <c r="AP17" s="49">
        <f ca="1">AVERAGE(OFFSET('Pessimistic QTR'!$C17,0,4*(COLUMNS('Pessimistic QTR'!$C17:AP17)-1),1,4))</f>
        <v>344.63875000000002</v>
      </c>
      <c r="AQ17" s="49">
        <f ca="1">AVERAGE(OFFSET('Pessimistic QTR'!$C17,0,4*(COLUMNS('Pessimistic QTR'!$C17:AQ17)-1),1,4))</f>
        <v>363.23824999999999</v>
      </c>
    </row>
    <row r="18" spans="1:43" x14ac:dyDescent="0.2">
      <c r="A18" t="str">
        <f>'Baseline QTR'!A18</f>
        <v>KS_NOSRV</v>
      </c>
      <c r="B18" t="str">
        <f>'Baseline QTR'!B18</f>
        <v xml:space="preserve">   Other services</v>
      </c>
      <c r="C18" s="47">
        <f ca="1">AVERAGE(OFFSET('Pessimistic QTR'!$C18,0,4*(COLUMNS('Pessimistic QTR'!$C18:C18)-1),1,4))</f>
        <v>229.30833333333334</v>
      </c>
      <c r="D18" s="47">
        <f ca="1">AVERAGE(OFFSET('Pessimistic QTR'!$C18,0,4*(COLUMNS('Pessimistic QTR'!$C18:D18)-1),1,4))</f>
        <v>234.96666666666667</v>
      </c>
      <c r="E18" s="47">
        <f ca="1">AVERAGE(OFFSET('Pessimistic QTR'!$C18,0,4*(COLUMNS('Pessimistic QTR'!$C18:E18)-1),1,4))</f>
        <v>241.49999999999997</v>
      </c>
      <c r="F18" s="47">
        <f ca="1">AVERAGE(OFFSET('Pessimistic QTR'!$C18,0,4*(COLUMNS('Pessimistic QTR'!$C18:F18)-1),1,4))</f>
        <v>251.08333333333334</v>
      </c>
      <c r="G18" s="47">
        <f ca="1">AVERAGE(OFFSET('Pessimistic QTR'!$C18,0,4*(COLUMNS('Pessimistic QTR'!$C18:G18)-1),1,4))</f>
        <v>256.85000000000002</v>
      </c>
      <c r="H18" s="47">
        <f ca="1">AVERAGE(OFFSET('Pessimistic QTR'!$C18,0,4*(COLUMNS('Pessimistic QTR'!$C18:H18)-1),1,4))</f>
        <v>266.10833333333335</v>
      </c>
      <c r="I18" s="47">
        <f ca="1">AVERAGE(OFFSET('Pessimistic QTR'!$C18,0,4*(COLUMNS('Pessimistic QTR'!$C18:I18)-1),1,4))</f>
        <v>271.6583333333333</v>
      </c>
      <c r="J18" s="47">
        <f ca="1">AVERAGE(OFFSET('Pessimistic QTR'!$C18,0,4*(COLUMNS('Pessimistic QTR'!$C18:J18)-1),1,4))</f>
        <v>283.40000000000003</v>
      </c>
      <c r="K18" s="47">
        <f ca="1">AVERAGE(OFFSET('Pessimistic QTR'!$C18,0,4*(COLUMNS('Pessimistic QTR'!$C18:K18)-1),1,4))</f>
        <v>295</v>
      </c>
      <c r="L18" s="47">
        <f ca="1">AVERAGE(OFFSET('Pessimistic QTR'!$C18,0,4*(COLUMNS('Pessimistic QTR'!$C18:L18)-1),1,4))</f>
        <v>303.375</v>
      </c>
      <c r="M18" s="47">
        <f ca="1">AVERAGE(OFFSET('Pessimistic QTR'!$C18,0,4*(COLUMNS('Pessimistic QTR'!$C18:M18)-1),1,4))</f>
        <v>310.90833333333336</v>
      </c>
      <c r="N18" s="47">
        <f ca="1">AVERAGE(OFFSET('Pessimistic QTR'!$C18,0,4*(COLUMNS('Pessimistic QTR'!$C18:N18)-1),1,4))</f>
        <v>312.61666666666662</v>
      </c>
      <c r="O18" s="47">
        <f ca="1">AVERAGE(OFFSET('Pessimistic QTR'!$C18,0,4*(COLUMNS('Pessimistic QTR'!$C18:O18)-1),1,4))</f>
        <v>314.9083333333333</v>
      </c>
      <c r="P18" s="47">
        <f ca="1">AVERAGE(OFFSET('Pessimistic QTR'!$C18,0,4*(COLUMNS('Pessimistic QTR'!$C18:P18)-1),1,4))</f>
        <v>320.44166666666666</v>
      </c>
      <c r="Q18" s="47">
        <f ca="1">AVERAGE(OFFSET('Pessimistic QTR'!$C18,0,4*(COLUMNS('Pessimistic QTR'!$C18:Q18)-1),1,4))</f>
        <v>324.93333333333328</v>
      </c>
      <c r="R18" s="47">
        <f ca="1">AVERAGE(OFFSET('Pessimistic QTR'!$C18,0,4*(COLUMNS('Pessimistic QTR'!$C18:R18)-1),1,4))</f>
        <v>332.625</v>
      </c>
      <c r="S18" s="47">
        <f ca="1">AVERAGE(OFFSET('Pessimistic QTR'!$C18,0,4*(COLUMNS('Pessimistic QTR'!$C18:S18)-1),1,4))</f>
        <v>339.10833333333329</v>
      </c>
      <c r="T18" s="47">
        <f ca="1">AVERAGE(OFFSET('Pessimistic QTR'!$C18,0,4*(COLUMNS('Pessimistic QTR'!$C18:T18)-1),1,4))</f>
        <v>348.5333333333333</v>
      </c>
      <c r="U18" s="47">
        <f ca="1">AVERAGE(OFFSET('Pessimistic QTR'!$C18,0,4*(COLUMNS('Pessimistic QTR'!$C18:U18)-1),1,4))</f>
        <v>358.08333333333337</v>
      </c>
      <c r="V18" s="47">
        <f ca="1">AVERAGE(OFFSET('Pessimistic QTR'!$C18,0,4*(COLUMNS('Pessimistic QTR'!$C18:V18)-1),1,4))</f>
        <v>358.42500000000001</v>
      </c>
      <c r="W18" s="47">
        <f ca="1">AVERAGE(OFFSET('Pessimistic QTR'!$C18,0,4*(COLUMNS('Pessimistic QTR'!$C18:W18)-1),1,4))</f>
        <v>363.59166666666664</v>
      </c>
      <c r="X18" s="47">
        <f ca="1">AVERAGE(OFFSET('Pessimistic QTR'!$C18,0,4*(COLUMNS('Pessimistic QTR'!$C18:X18)-1),1,4))</f>
        <v>374.22499999999997</v>
      </c>
      <c r="Y18" s="47">
        <f ca="1">AVERAGE(OFFSET('Pessimistic QTR'!$C18,0,4*(COLUMNS('Pessimistic QTR'!$C18:Y18)-1),1,4))</f>
        <v>382.94166666666661</v>
      </c>
      <c r="Z18" s="47">
        <f ca="1">AVERAGE(OFFSET('Pessimistic QTR'!$C18,0,4*(COLUMNS('Pessimistic QTR'!$C18:Z18)-1),1,4))</f>
        <v>391.55</v>
      </c>
      <c r="AA18" s="47">
        <f ca="1">AVERAGE(OFFSET('Pessimistic QTR'!$C18,0,4*(COLUMNS('Pessimistic QTR'!$C18:AA18)-1),1,4))</f>
        <v>401.54999999999995</v>
      </c>
      <c r="AB18" s="47">
        <f ca="1">AVERAGE(OFFSET('Pessimistic QTR'!$C18,0,4*(COLUMNS('Pessimistic QTR'!$C18:AB18)-1),1,4))</f>
        <v>411.90833333333336</v>
      </c>
      <c r="AC18" s="47">
        <f ca="1">AVERAGE(OFFSET('Pessimistic QTR'!$C18,0,4*(COLUMNS('Pessimistic QTR'!$C18:AC18)-1),1,4))</f>
        <v>427.66666666666669</v>
      </c>
      <c r="AD18" s="47">
        <f ca="1">AVERAGE(OFFSET('Pessimistic QTR'!$C18,0,4*(COLUMNS('Pessimistic QTR'!$C18:AD18)-1),1,4))</f>
        <v>439.36666666666667</v>
      </c>
      <c r="AE18" s="47">
        <f ca="1">AVERAGE(OFFSET('Pessimistic QTR'!$C18,0,4*(COLUMNS('Pessimistic QTR'!$C18:AE18)-1),1,4))</f>
        <v>452.61666666666667</v>
      </c>
      <c r="AF18" s="47">
        <f ca="1">AVERAGE(OFFSET('Pessimistic QTR'!$C18,0,4*(COLUMNS('Pessimistic QTR'!$C18:AF18)-1),1,4))</f>
        <v>463.76666666666671</v>
      </c>
      <c r="AG18" s="48">
        <f ca="1">AVERAGE(OFFSET('Pessimistic QTR'!$C18,0,4*(COLUMNS('Pessimistic QTR'!$C18:AG18)-1),1,4))</f>
        <v>394.75</v>
      </c>
      <c r="AH18" s="48">
        <f ca="1">AVERAGE(OFFSET('Pessimistic QTR'!$C18,0,4*(COLUMNS('Pessimistic QTR'!$C18:AH18)-1),1,4))</f>
        <v>405.26666666666659</v>
      </c>
      <c r="AI18" s="48">
        <f ca="1">AVERAGE(OFFSET('Pessimistic QTR'!$C18,0,4*(COLUMNS('Pessimistic QTR'!$C18:AI18)-1),1,4))</f>
        <v>437.16666666666669</v>
      </c>
      <c r="AJ18" s="48">
        <f ca="1">AVERAGE(OFFSET('Pessimistic QTR'!$C18,0,4*(COLUMNS('Pessimistic QTR'!$C18:AJ18)-1),1,4))</f>
        <v>456.15</v>
      </c>
      <c r="AK18" s="48">
        <f ca="1">AVERAGE(OFFSET('Pessimistic QTR'!$C18,0,4*(COLUMNS('Pessimistic QTR'!$C18:AK18)-1),1,4))</f>
        <v>467.0333333333333</v>
      </c>
      <c r="AL18" s="49">
        <f ca="1">AVERAGE(OFFSET('Pessimistic QTR'!$C18,0,4*(COLUMNS('Pessimistic QTR'!$C18:AL18)-1),1,4))</f>
        <v>477.26594999999998</v>
      </c>
      <c r="AM18" s="49">
        <f ca="1">AVERAGE(OFFSET('Pessimistic QTR'!$C18,0,4*(COLUMNS('Pessimistic QTR'!$C18:AM18)-1),1,4))</f>
        <v>484.524</v>
      </c>
      <c r="AN18" s="49">
        <f ca="1">AVERAGE(OFFSET('Pessimistic QTR'!$C18,0,4*(COLUMNS('Pessimistic QTR'!$C18:AN18)-1),1,4))</f>
        <v>490.867525</v>
      </c>
      <c r="AO18" s="49">
        <f ca="1">AVERAGE(OFFSET('Pessimistic QTR'!$C18,0,4*(COLUMNS('Pessimistic QTR'!$C18:AO18)-1),1,4))</f>
        <v>496.986425</v>
      </c>
      <c r="AP18" s="49">
        <f ca="1">AVERAGE(OFFSET('Pessimistic QTR'!$C18,0,4*(COLUMNS('Pessimistic QTR'!$C18:AP18)-1),1,4))</f>
        <v>501.34632499999998</v>
      </c>
      <c r="AQ18" s="49">
        <f ca="1">AVERAGE(OFFSET('Pessimistic QTR'!$C18,0,4*(COLUMNS('Pessimistic QTR'!$C18:AQ18)-1),1,4))</f>
        <v>503.36090000000002</v>
      </c>
    </row>
    <row r="19" spans="1:43" x14ac:dyDescent="0.2">
      <c r="A19" t="str">
        <f>'Baseline QTR'!A19</f>
        <v>KS_NLHS</v>
      </c>
      <c r="B19" t="str">
        <f>'Baseline QTR'!B19</f>
        <v xml:space="preserve">      Leisure and Hospitality</v>
      </c>
      <c r="C19" s="47">
        <f ca="1">AVERAGE(OFFSET('Pessimistic QTR'!$C19,0,4*(COLUMNS('Pessimistic QTR'!$C19:C19)-1),1,4))</f>
        <v>90.841666666666669</v>
      </c>
      <c r="D19" s="47">
        <f ca="1">AVERAGE(OFFSET('Pessimistic QTR'!$C19,0,4*(COLUMNS('Pessimistic QTR'!$C19:D19)-1),1,4))</f>
        <v>91.816666666666663</v>
      </c>
      <c r="E19" s="47">
        <f ca="1">AVERAGE(OFFSET('Pessimistic QTR'!$C19,0,4*(COLUMNS('Pessimistic QTR'!$C19:E19)-1),1,4))</f>
        <v>93.45</v>
      </c>
      <c r="F19" s="47">
        <f ca="1">AVERAGE(OFFSET('Pessimistic QTR'!$C19,0,4*(COLUMNS('Pessimistic QTR'!$C19:F19)-1),1,4))</f>
        <v>96.591666666666669</v>
      </c>
      <c r="G19" s="47">
        <f ca="1">AVERAGE(OFFSET('Pessimistic QTR'!$C19,0,4*(COLUMNS('Pessimistic QTR'!$C19:G19)-1),1,4))</f>
        <v>98.974999999999994</v>
      </c>
      <c r="H19" s="47">
        <f ca="1">AVERAGE(OFFSET('Pessimistic QTR'!$C19,0,4*(COLUMNS('Pessimistic QTR'!$C19:H19)-1),1,4))</f>
        <v>103.00833333333333</v>
      </c>
      <c r="I19" s="47">
        <f ca="1">AVERAGE(OFFSET('Pessimistic QTR'!$C19,0,4*(COLUMNS('Pessimistic QTR'!$C19:I19)-1),1,4))</f>
        <v>106.35</v>
      </c>
      <c r="J19" s="47">
        <f ca="1">AVERAGE(OFFSET('Pessimistic QTR'!$C19,0,4*(COLUMNS('Pessimistic QTR'!$C19:J19)-1),1,4))</f>
        <v>109.75</v>
      </c>
      <c r="K19" s="47">
        <f ca="1">AVERAGE(OFFSET('Pessimistic QTR'!$C19,0,4*(COLUMNS('Pessimistic QTR'!$C19:K19)-1),1,4))</f>
        <v>113.58333333333334</v>
      </c>
      <c r="L19" s="47">
        <f ca="1">AVERAGE(OFFSET('Pessimistic QTR'!$C19,0,4*(COLUMNS('Pessimistic QTR'!$C19:L19)-1),1,4))</f>
        <v>119.20833333333333</v>
      </c>
      <c r="M19" s="47">
        <f ca="1">AVERAGE(OFFSET('Pessimistic QTR'!$C19,0,4*(COLUMNS('Pessimistic QTR'!$C19:M19)-1),1,4))</f>
        <v>120.60833333333335</v>
      </c>
      <c r="N19" s="47">
        <f ca="1">AVERAGE(OFFSET('Pessimistic QTR'!$C19,0,4*(COLUMNS('Pessimistic QTR'!$C19:N19)-1),1,4))</f>
        <v>119.825</v>
      </c>
      <c r="O19" s="47">
        <f ca="1">AVERAGE(OFFSET('Pessimistic QTR'!$C19,0,4*(COLUMNS('Pessimistic QTR'!$C19:O19)-1),1,4))</f>
        <v>117.47499999999999</v>
      </c>
      <c r="P19" s="47">
        <f ca="1">AVERAGE(OFFSET('Pessimistic QTR'!$C19,0,4*(COLUMNS('Pessimistic QTR'!$C19:P19)-1),1,4))</f>
        <v>119.60833333333333</v>
      </c>
      <c r="Q19" s="47">
        <f ca="1">AVERAGE(OFFSET('Pessimistic QTR'!$C19,0,4*(COLUMNS('Pessimistic QTR'!$C19:Q19)-1),1,4))</f>
        <v>122.94166666666666</v>
      </c>
      <c r="R19" s="47">
        <f ca="1">AVERAGE(OFFSET('Pessimistic QTR'!$C19,0,4*(COLUMNS('Pessimistic QTR'!$C19:R19)-1),1,4))</f>
        <v>126.575</v>
      </c>
      <c r="S19" s="47">
        <f ca="1">AVERAGE(OFFSET('Pessimistic QTR'!$C19,0,4*(COLUMNS('Pessimistic QTR'!$C19:S19)-1),1,4))</f>
        <v>130.72499999999999</v>
      </c>
      <c r="T19" s="47">
        <f ca="1">AVERAGE(OFFSET('Pessimistic QTR'!$C19,0,4*(COLUMNS('Pessimistic QTR'!$C19:T19)-1),1,4))</f>
        <v>135.27500000000001</v>
      </c>
      <c r="U19" s="47">
        <f ca="1">AVERAGE(OFFSET('Pessimistic QTR'!$C19,0,4*(COLUMNS('Pessimistic QTR'!$C19:U19)-1),1,4))</f>
        <v>137.04166666666669</v>
      </c>
      <c r="V19" s="47">
        <f ca="1">AVERAGE(OFFSET('Pessimistic QTR'!$C19,0,4*(COLUMNS('Pessimistic QTR'!$C19:V19)-1),1,4))</f>
        <v>130.58333333333334</v>
      </c>
      <c r="W19" s="47">
        <f ca="1">AVERAGE(OFFSET('Pessimistic QTR'!$C19,0,4*(COLUMNS('Pessimistic QTR'!$C19:W19)-1),1,4))</f>
        <v>130.47500000000002</v>
      </c>
      <c r="X19" s="47">
        <f ca="1">AVERAGE(OFFSET('Pessimistic QTR'!$C19,0,4*(COLUMNS('Pessimistic QTR'!$C19:X19)-1),1,4))</f>
        <v>133.47499999999999</v>
      </c>
      <c r="Y19" s="47">
        <f ca="1">AVERAGE(OFFSET('Pessimistic QTR'!$C19,0,4*(COLUMNS('Pessimistic QTR'!$C19:Y19)-1),1,4))</f>
        <v>138.07499999999999</v>
      </c>
      <c r="Z19" s="47">
        <f ca="1">AVERAGE(OFFSET('Pessimistic QTR'!$C19,0,4*(COLUMNS('Pessimistic QTR'!$C19:Z19)-1),1,4))</f>
        <v>143.90833333333333</v>
      </c>
      <c r="AA19" s="47">
        <f ca="1">AVERAGE(OFFSET('Pessimistic QTR'!$C19,0,4*(COLUMNS('Pessimistic QTR'!$C19:AA19)-1),1,4))</f>
        <v>148.69166666666666</v>
      </c>
      <c r="AB19" s="47">
        <f ca="1">AVERAGE(OFFSET('Pessimistic QTR'!$C19,0,4*(COLUMNS('Pessimistic QTR'!$C19:AB19)-1),1,4))</f>
        <v>154.98333333333335</v>
      </c>
      <c r="AC19" s="47">
        <f ca="1">AVERAGE(OFFSET('Pessimistic QTR'!$C19,0,4*(COLUMNS('Pessimistic QTR'!$C19:AC19)-1),1,4))</f>
        <v>161.65</v>
      </c>
      <c r="AD19" s="47">
        <f ca="1">AVERAGE(OFFSET('Pessimistic QTR'!$C19,0,4*(COLUMNS('Pessimistic QTR'!$C19:AD19)-1),1,4))</f>
        <v>166.84166666666667</v>
      </c>
      <c r="AE19" s="47">
        <f ca="1">AVERAGE(OFFSET('Pessimistic QTR'!$C19,0,4*(COLUMNS('Pessimistic QTR'!$C19:AE19)-1),1,4))</f>
        <v>171.54166666666666</v>
      </c>
      <c r="AF19" s="47">
        <f ca="1">AVERAGE(OFFSET('Pessimistic QTR'!$C19,0,4*(COLUMNS('Pessimistic QTR'!$C19:AF19)-1),1,4))</f>
        <v>173.78333333333336</v>
      </c>
      <c r="AG19" s="48">
        <f ca="1">AVERAGE(OFFSET('Pessimistic QTR'!$C19,0,4*(COLUMNS('Pessimistic QTR'!$C19:AG19)-1),1,4))</f>
        <v>122.64166666666667</v>
      </c>
      <c r="AH19" s="48">
        <f ca="1">AVERAGE(OFFSET('Pessimistic QTR'!$C19,0,4*(COLUMNS('Pessimistic QTR'!$C19:AH19)-1),1,4))</f>
        <v>128.78333333333333</v>
      </c>
      <c r="AI19" s="48">
        <f ca="1">AVERAGE(OFFSET('Pessimistic QTR'!$C19,0,4*(COLUMNS('Pessimistic QTR'!$C19:AI19)-1),1,4))</f>
        <v>152.18333333333334</v>
      </c>
      <c r="AJ19" s="48">
        <f ca="1">AVERAGE(OFFSET('Pessimistic QTR'!$C19,0,4*(COLUMNS('Pessimistic QTR'!$C19:AJ19)-1),1,4))</f>
        <v>163.55833333333334</v>
      </c>
      <c r="AK19" s="48">
        <f ca="1">AVERAGE(OFFSET('Pessimistic QTR'!$C19,0,4*(COLUMNS('Pessimistic QTR'!$C19:AK19)-1),1,4))</f>
        <v>167.5</v>
      </c>
      <c r="AL19" s="49">
        <f ca="1">AVERAGE(OFFSET('Pessimistic QTR'!$C19,0,4*(COLUMNS('Pessimistic QTR'!$C19:AL19)-1),1,4))</f>
        <v>169.65299999999999</v>
      </c>
      <c r="AM19" s="49">
        <f ca="1">AVERAGE(OFFSET('Pessimistic QTR'!$C19,0,4*(COLUMNS('Pessimistic QTR'!$C19:AM19)-1),1,4))</f>
        <v>170.47400000000002</v>
      </c>
      <c r="AN19" s="49">
        <f ca="1">AVERAGE(OFFSET('Pessimistic QTR'!$C19,0,4*(COLUMNS('Pessimistic QTR'!$C19:AN19)-1),1,4))</f>
        <v>171.7242</v>
      </c>
      <c r="AO19" s="49">
        <f ca="1">AVERAGE(OFFSET('Pessimistic QTR'!$C19,0,4*(COLUMNS('Pessimistic QTR'!$C19:AO19)-1),1,4))</f>
        <v>172.58522500000004</v>
      </c>
      <c r="AP19" s="49">
        <f ca="1">AVERAGE(OFFSET('Pessimistic QTR'!$C19,0,4*(COLUMNS('Pessimistic QTR'!$C19:AP19)-1),1,4))</f>
        <v>172.284425</v>
      </c>
      <c r="AQ19" s="49">
        <f ca="1">AVERAGE(OFFSET('Pessimistic QTR'!$C19,0,4*(COLUMNS('Pessimistic QTR'!$C19:AQ19)-1),1,4))</f>
        <v>170.41242499999998</v>
      </c>
    </row>
    <row r="20" spans="1:43" x14ac:dyDescent="0.2">
      <c r="A20" t="str">
        <f>'Baseline QTR'!A20</f>
        <v>KS_NGOV</v>
      </c>
      <c r="B20" t="str">
        <f>'Baseline QTR'!B20</f>
        <v xml:space="preserve">   Government</v>
      </c>
      <c r="C20" s="47">
        <f ca="1">AVERAGE(OFFSET('Pessimistic QTR'!$C20,0,4*(COLUMNS('Pessimistic QTR'!$C20:C20)-1),1,4))</f>
        <v>147.48333333333332</v>
      </c>
      <c r="D20" s="47">
        <f ca="1">AVERAGE(OFFSET('Pessimistic QTR'!$C20,0,4*(COLUMNS('Pessimistic QTR'!$C20:D20)-1),1,4))</f>
        <v>152.98333333333332</v>
      </c>
      <c r="E20" s="47">
        <f ca="1">AVERAGE(OFFSET('Pessimistic QTR'!$C20,0,4*(COLUMNS('Pessimistic QTR'!$C20:E20)-1),1,4))</f>
        <v>158.74166666666665</v>
      </c>
      <c r="F20" s="47">
        <f ca="1">AVERAGE(OFFSET('Pessimistic QTR'!$C20,0,4*(COLUMNS('Pessimistic QTR'!$C20:F20)-1),1,4))</f>
        <v>161.92500000000001</v>
      </c>
      <c r="G20" s="47">
        <f ca="1">AVERAGE(OFFSET('Pessimistic QTR'!$C20,0,4*(COLUMNS('Pessimistic QTR'!$C20:G20)-1),1,4))</f>
        <v>164.52500000000001</v>
      </c>
      <c r="H20" s="47">
        <f ca="1">AVERAGE(OFFSET('Pessimistic QTR'!$C20,0,4*(COLUMNS('Pessimistic QTR'!$C20:H20)-1),1,4))</f>
        <v>167.86666666666667</v>
      </c>
      <c r="I20" s="47">
        <f ca="1">AVERAGE(OFFSET('Pessimistic QTR'!$C20,0,4*(COLUMNS('Pessimistic QTR'!$C20:I20)-1),1,4))</f>
        <v>170.67499999999998</v>
      </c>
      <c r="J20" s="47">
        <f ca="1">AVERAGE(OFFSET('Pessimistic QTR'!$C20,0,4*(COLUMNS('Pessimistic QTR'!$C20:J20)-1),1,4))</f>
        <v>173.82500000000002</v>
      </c>
      <c r="K20" s="47">
        <f ca="1">AVERAGE(OFFSET('Pessimistic QTR'!$C20,0,4*(COLUMNS('Pessimistic QTR'!$C20:K20)-1),1,4))</f>
        <v>178.51666666666665</v>
      </c>
      <c r="L20" s="47">
        <f ca="1">AVERAGE(OFFSET('Pessimistic QTR'!$C20,0,4*(COLUMNS('Pessimistic QTR'!$C20:L20)-1),1,4))</f>
        <v>182.70833333333334</v>
      </c>
      <c r="M20" s="47">
        <f ca="1">AVERAGE(OFFSET('Pessimistic QTR'!$C20,0,4*(COLUMNS('Pessimistic QTR'!$C20:M20)-1),1,4))</f>
        <v>185.84166666666667</v>
      </c>
      <c r="N20" s="47">
        <f ca="1">AVERAGE(OFFSET('Pessimistic QTR'!$C20,0,4*(COLUMNS('Pessimistic QTR'!$C20:N20)-1),1,4))</f>
        <v>191.875</v>
      </c>
      <c r="O20" s="47">
        <f ca="1">AVERAGE(OFFSET('Pessimistic QTR'!$C20,0,4*(COLUMNS('Pessimistic QTR'!$C20:O20)-1),1,4))</f>
        <v>195.84166666666667</v>
      </c>
      <c r="P20" s="47">
        <f ca="1">AVERAGE(OFFSET('Pessimistic QTR'!$C20,0,4*(COLUMNS('Pessimistic QTR'!$C20:P20)-1),1,4))</f>
        <v>197.98333333333332</v>
      </c>
      <c r="Q20" s="47">
        <f ca="1">AVERAGE(OFFSET('Pessimistic QTR'!$C20,0,4*(COLUMNS('Pessimistic QTR'!$C20:Q20)-1),1,4))</f>
        <v>197.96666666666664</v>
      </c>
      <c r="R20" s="47">
        <f ca="1">AVERAGE(OFFSET('Pessimistic QTR'!$C20,0,4*(COLUMNS('Pessimistic QTR'!$C20:R20)-1),1,4))</f>
        <v>197.80833333333334</v>
      </c>
      <c r="S20" s="47">
        <f ca="1">AVERAGE(OFFSET('Pessimistic QTR'!$C20,0,4*(COLUMNS('Pessimistic QTR'!$C20:S20)-1),1,4))</f>
        <v>198.46666666666664</v>
      </c>
      <c r="T20" s="47">
        <f ca="1">AVERAGE(OFFSET('Pessimistic QTR'!$C20,0,4*(COLUMNS('Pessimistic QTR'!$C20:T20)-1),1,4))</f>
        <v>200.17500000000001</v>
      </c>
      <c r="U20" s="47">
        <f ca="1">AVERAGE(OFFSET('Pessimistic QTR'!$C20,0,4*(COLUMNS('Pessimistic QTR'!$C20:U20)-1),1,4))</f>
        <v>204.50833333333333</v>
      </c>
      <c r="V20" s="47">
        <f ca="1">AVERAGE(OFFSET('Pessimistic QTR'!$C20,0,4*(COLUMNS('Pessimistic QTR'!$C20:V20)-1),1,4))</f>
        <v>206.125</v>
      </c>
      <c r="W20" s="47">
        <f ca="1">AVERAGE(OFFSET('Pessimistic QTR'!$C20,0,4*(COLUMNS('Pessimistic QTR'!$C20:W20)-1),1,4))</f>
        <v>205.77500000000003</v>
      </c>
      <c r="X20" s="47">
        <f ca="1">AVERAGE(OFFSET('Pessimistic QTR'!$C20,0,4*(COLUMNS('Pessimistic QTR'!$C20:X20)-1),1,4))</f>
        <v>202.18333333333334</v>
      </c>
      <c r="Y20" s="47">
        <f ca="1">AVERAGE(OFFSET('Pessimistic QTR'!$C20,0,4*(COLUMNS('Pessimistic QTR'!$C20:Y20)-1),1,4))</f>
        <v>202.7</v>
      </c>
      <c r="Z20" s="47">
        <f ca="1">AVERAGE(OFFSET('Pessimistic QTR'!$C20,0,4*(COLUMNS('Pessimistic QTR'!$C20:Z20)-1),1,4))</f>
        <v>204.79166666666669</v>
      </c>
      <c r="AA20" s="47">
        <f ca="1">AVERAGE(OFFSET('Pessimistic QTR'!$C20,0,4*(COLUMNS('Pessimistic QTR'!$C20:AA20)-1),1,4))</f>
        <v>207.72499999999999</v>
      </c>
      <c r="AB20" s="47">
        <f ca="1">AVERAGE(OFFSET('Pessimistic QTR'!$C20,0,4*(COLUMNS('Pessimistic QTR'!$C20:AB20)-1),1,4))</f>
        <v>212.88333333333333</v>
      </c>
      <c r="AC20" s="47">
        <f ca="1">AVERAGE(OFFSET('Pessimistic QTR'!$C20,0,4*(COLUMNS('Pessimistic QTR'!$C20:AC20)-1),1,4))</f>
        <v>217.76666666666668</v>
      </c>
      <c r="AD20" s="47">
        <f ca="1">AVERAGE(OFFSET('Pessimistic QTR'!$C20,0,4*(COLUMNS('Pessimistic QTR'!$C20:AD20)-1),1,4))</f>
        <v>221.27500000000001</v>
      </c>
      <c r="AE20" s="47">
        <f ca="1">AVERAGE(OFFSET('Pessimistic QTR'!$C20,0,4*(COLUMNS('Pessimistic QTR'!$C20:AE20)-1),1,4))</f>
        <v>218.52500000000001</v>
      </c>
      <c r="AF20" s="47">
        <f ca="1">AVERAGE(OFFSET('Pessimistic QTR'!$C20,0,4*(COLUMNS('Pessimistic QTR'!$C20:AF20)-1),1,4))</f>
        <v>216.03333333333336</v>
      </c>
      <c r="AG20" s="48">
        <f ca="1">AVERAGE(OFFSET('Pessimistic QTR'!$C20,0,4*(COLUMNS('Pessimistic QTR'!$C20:AG20)-1),1,4))</f>
        <v>209.69166666666666</v>
      </c>
      <c r="AH20" s="48">
        <f ca="1">AVERAGE(OFFSET('Pessimistic QTR'!$C20,0,4*(COLUMNS('Pessimistic QTR'!$C20:AH20)-1),1,4))</f>
        <v>207.52500000000001</v>
      </c>
      <c r="AI20" s="48">
        <f ca="1">AVERAGE(OFFSET('Pessimistic QTR'!$C20,0,4*(COLUMNS('Pessimistic QTR'!$C20:AI20)-1),1,4))</f>
        <v>205.06666666666666</v>
      </c>
      <c r="AJ20" s="48">
        <f ca="1">AVERAGE(OFFSET('Pessimistic QTR'!$C20,0,4*(COLUMNS('Pessimistic QTR'!$C20:AJ20)-1),1,4))</f>
        <v>213.00833333333333</v>
      </c>
      <c r="AK20" s="48">
        <f ca="1">AVERAGE(OFFSET('Pessimistic QTR'!$C20,0,4*(COLUMNS('Pessimistic QTR'!$C20:AK20)-1),1,4))</f>
        <v>228.58333333333331</v>
      </c>
      <c r="AL20" s="49">
        <f ca="1">AVERAGE(OFFSET('Pessimistic QTR'!$C20,0,4*(COLUMNS('Pessimistic QTR'!$C20:AL20)-1),1,4))</f>
        <v>231.01212499999997</v>
      </c>
      <c r="AM20" s="49">
        <f ca="1">AVERAGE(OFFSET('Pessimistic QTR'!$C20,0,4*(COLUMNS('Pessimistic QTR'!$C20:AM20)-1),1,4))</f>
        <v>229.03302499999998</v>
      </c>
      <c r="AN20" s="49">
        <f ca="1">AVERAGE(OFFSET('Pessimistic QTR'!$C20,0,4*(COLUMNS('Pessimistic QTR'!$C20:AN20)-1),1,4))</f>
        <v>228.17634999999999</v>
      </c>
      <c r="AO20" s="49">
        <f ca="1">AVERAGE(OFFSET('Pessimistic QTR'!$C20,0,4*(COLUMNS('Pessimistic QTR'!$C20:AO20)-1),1,4))</f>
        <v>228.78915000000001</v>
      </c>
      <c r="AP20" s="49">
        <f ca="1">AVERAGE(OFFSET('Pessimistic QTR'!$C20,0,4*(COLUMNS('Pessimistic QTR'!$C20:AP20)-1),1,4))</f>
        <v>230.38040000000001</v>
      </c>
      <c r="AQ20" s="49">
        <f ca="1">AVERAGE(OFFSET('Pessimistic QTR'!$C20,0,4*(COLUMNS('Pessimistic QTR'!$C20:AQ20)-1),1,4))</f>
        <v>232.50637499999999</v>
      </c>
    </row>
    <row r="21" spans="1:43" x14ac:dyDescent="0.2">
      <c r="A21" t="str">
        <f>'Baseline QTR'!A21</f>
        <v>KS_NGOVSL</v>
      </c>
      <c r="B21" t="str">
        <f>'Baseline QTR'!B21</f>
        <v xml:space="preserve">      State and local</v>
      </c>
      <c r="C21" s="47">
        <f ca="1">AVERAGE(OFFSET('Pessimistic QTR'!$C21,0,4*(COLUMNS('Pessimistic QTR'!$C21:C21)-1),1,4))</f>
        <v>125.72499999999999</v>
      </c>
      <c r="D21" s="47">
        <f ca="1">AVERAGE(OFFSET('Pessimistic QTR'!$C21,0,4*(COLUMNS('Pessimistic QTR'!$C21:D21)-1),1,4))</f>
        <v>131.55000000000001</v>
      </c>
      <c r="E21" s="47">
        <f ca="1">AVERAGE(OFFSET('Pessimistic QTR'!$C21,0,4*(COLUMNS('Pessimistic QTR'!$C21:E21)-1),1,4))</f>
        <v>136.99166666666667</v>
      </c>
      <c r="F21" s="47">
        <f ca="1">AVERAGE(OFFSET('Pessimistic QTR'!$C21,0,4*(COLUMNS('Pessimistic QTR'!$C21:F21)-1),1,4))</f>
        <v>139.59166666666667</v>
      </c>
      <c r="G21" s="47">
        <f ca="1">AVERAGE(OFFSET('Pessimistic QTR'!$C21,0,4*(COLUMNS('Pessimistic QTR'!$C21:G21)-1),1,4))</f>
        <v>142.26666666666665</v>
      </c>
      <c r="H21" s="47">
        <f ca="1">AVERAGE(OFFSET('Pessimistic QTR'!$C21,0,4*(COLUMNS('Pessimistic QTR'!$C21:H21)-1),1,4))</f>
        <v>145.99166666666667</v>
      </c>
      <c r="I21" s="47">
        <f ca="1">AVERAGE(OFFSET('Pessimistic QTR'!$C21,0,4*(COLUMNS('Pessimistic QTR'!$C21:I21)-1),1,4))</f>
        <v>149.15</v>
      </c>
      <c r="J21" s="47">
        <f ca="1">AVERAGE(OFFSET('Pessimistic QTR'!$C21,0,4*(COLUMNS('Pessimistic QTR'!$C21:J21)-1),1,4))</f>
        <v>152.05000000000001</v>
      </c>
      <c r="K21" s="47">
        <f ca="1">AVERAGE(OFFSET('Pessimistic QTR'!$C21,0,4*(COLUMNS('Pessimistic QTR'!$C21:K21)-1),1,4))</f>
        <v>156</v>
      </c>
      <c r="L21" s="47">
        <f ca="1">AVERAGE(OFFSET('Pessimistic QTR'!$C21,0,4*(COLUMNS('Pessimistic QTR'!$C21:L21)-1),1,4))</f>
        <v>159.60833333333332</v>
      </c>
      <c r="M21" s="47">
        <f ca="1">AVERAGE(OFFSET('Pessimistic QTR'!$C21,0,4*(COLUMNS('Pessimistic QTR'!$C21:M21)-1),1,4))</f>
        <v>161.95833333333334</v>
      </c>
      <c r="N21" s="47">
        <f ca="1">AVERAGE(OFFSET('Pessimistic QTR'!$C21,0,4*(COLUMNS('Pessimistic QTR'!$C21:N21)-1),1,4))</f>
        <v>168.18333333333334</v>
      </c>
      <c r="O21" s="47">
        <f ca="1">AVERAGE(OFFSET('Pessimistic QTR'!$C21,0,4*(COLUMNS('Pessimistic QTR'!$C21:O21)-1),1,4))</f>
        <v>171.75</v>
      </c>
      <c r="P21" s="47">
        <f ca="1">AVERAGE(OFFSET('Pessimistic QTR'!$C21,0,4*(COLUMNS('Pessimistic QTR'!$C21:P21)-1),1,4))</f>
        <v>173.1</v>
      </c>
      <c r="Q21" s="47">
        <f ca="1">AVERAGE(OFFSET('Pessimistic QTR'!$C21,0,4*(COLUMNS('Pessimistic QTR'!$C21:Q21)-1),1,4))</f>
        <v>173.30833333333334</v>
      </c>
      <c r="R21" s="47">
        <f ca="1">AVERAGE(OFFSET('Pessimistic QTR'!$C21,0,4*(COLUMNS('Pessimistic QTR'!$C21:R21)-1),1,4))</f>
        <v>173.58333333333331</v>
      </c>
      <c r="S21" s="47">
        <f ca="1">AVERAGE(OFFSET('Pessimistic QTR'!$C21,0,4*(COLUMNS('Pessimistic QTR'!$C21:S21)-1),1,4))</f>
        <v>174.77499999999998</v>
      </c>
      <c r="T21" s="47">
        <f ca="1">AVERAGE(OFFSET('Pessimistic QTR'!$C21,0,4*(COLUMNS('Pessimistic QTR'!$C21:T21)-1),1,4))</f>
        <v>176.50833333333335</v>
      </c>
      <c r="U21" s="47">
        <f ca="1">AVERAGE(OFFSET('Pessimistic QTR'!$C21,0,4*(COLUMNS('Pessimistic QTR'!$C21:U21)-1),1,4))</f>
        <v>180.58333333333331</v>
      </c>
      <c r="V21" s="47">
        <f ca="1">AVERAGE(OFFSET('Pessimistic QTR'!$C21,0,4*(COLUMNS('Pessimistic QTR'!$C21:V21)-1),1,4))</f>
        <v>181.72499999999999</v>
      </c>
      <c r="W21" s="47">
        <f ca="1">AVERAGE(OFFSET('Pessimistic QTR'!$C21,0,4*(COLUMNS('Pessimistic QTR'!$C21:W21)-1),1,4))</f>
        <v>181.37500000000003</v>
      </c>
      <c r="X21" s="47">
        <f ca="1">AVERAGE(OFFSET('Pessimistic QTR'!$C21,0,4*(COLUMNS('Pessimistic QTR'!$C21:X21)-1),1,4))</f>
        <v>178.74166666666667</v>
      </c>
      <c r="Y21" s="47">
        <f ca="1">AVERAGE(OFFSET('Pessimistic QTR'!$C21,0,4*(COLUMNS('Pessimistic QTR'!$C21:Y21)-1),1,4))</f>
        <v>179.65833333333333</v>
      </c>
      <c r="Z21" s="47">
        <f ca="1">AVERAGE(OFFSET('Pessimistic QTR'!$C21,0,4*(COLUMNS('Pessimistic QTR'!$C21:Z21)-1),1,4))</f>
        <v>182.28333333333336</v>
      </c>
      <c r="AA21" s="47">
        <f ca="1">AVERAGE(OFFSET('Pessimistic QTR'!$C21,0,4*(COLUMNS('Pessimistic QTR'!$C21:AA21)-1),1,4))</f>
        <v>185.625</v>
      </c>
      <c r="AB21" s="47">
        <f ca="1">AVERAGE(OFFSET('Pessimistic QTR'!$C21,0,4*(COLUMNS('Pessimistic QTR'!$C21:AB21)-1),1,4))</f>
        <v>190.875</v>
      </c>
      <c r="AC21" s="47">
        <f ca="1">AVERAGE(OFFSET('Pessimistic QTR'!$C21,0,4*(COLUMNS('Pessimistic QTR'!$C21:AC21)-1),1,4))</f>
        <v>195.64166666666665</v>
      </c>
      <c r="AD21" s="47">
        <f ca="1">AVERAGE(OFFSET('Pessimistic QTR'!$C21,0,4*(COLUMNS('Pessimistic QTR'!$C21:AD21)-1),1,4))</f>
        <v>199.09166666666667</v>
      </c>
      <c r="AE21" s="47">
        <f ca="1">AVERAGE(OFFSET('Pessimistic QTR'!$C21,0,4*(COLUMNS('Pessimistic QTR'!$C21:AE21)-1),1,4))</f>
        <v>196.86666666666667</v>
      </c>
      <c r="AF21" s="47">
        <f ca="1">AVERAGE(OFFSET('Pessimistic QTR'!$C21,0,4*(COLUMNS('Pessimistic QTR'!$C21:AF21)-1),1,4))</f>
        <v>194.73333333333335</v>
      </c>
      <c r="AG21" s="48">
        <f ca="1">AVERAGE(OFFSET('Pessimistic QTR'!$C21,0,4*(COLUMNS('Pessimistic QTR'!$C21:AG21)-1),1,4))</f>
        <v>187.74166666666667</v>
      </c>
      <c r="AH21" s="48">
        <f ca="1">AVERAGE(OFFSET('Pessimistic QTR'!$C21,0,4*(COLUMNS('Pessimistic QTR'!$C21:AH21)-1),1,4))</f>
        <v>186.08333333333331</v>
      </c>
      <c r="AI21" s="48">
        <f ca="1">AVERAGE(OFFSET('Pessimistic QTR'!$C21,0,4*(COLUMNS('Pessimistic QTR'!$C21:AI21)-1),1,4))</f>
        <v>184.35833333333335</v>
      </c>
      <c r="AJ21" s="48">
        <f ca="1">AVERAGE(OFFSET('Pessimistic QTR'!$C21,0,4*(COLUMNS('Pessimistic QTR'!$C21:AJ21)-1),1,4))</f>
        <v>192.03333333333333</v>
      </c>
      <c r="AK21" s="48">
        <f ca="1">AVERAGE(OFFSET('Pessimistic QTR'!$C21,0,4*(COLUMNS('Pessimistic QTR'!$C21:AK21)-1),1,4))</f>
        <v>207.1</v>
      </c>
      <c r="AL21" s="49">
        <f ca="1">AVERAGE(OFFSET('Pessimistic QTR'!$C21,0,4*(COLUMNS('Pessimistic QTR'!$C21:AL21)-1),1,4))</f>
        <v>210.34244999999999</v>
      </c>
      <c r="AM21" s="49">
        <f ca="1">AVERAGE(OFFSET('Pessimistic QTR'!$C21,0,4*(COLUMNS('Pessimistic QTR'!$C21:AM21)-1),1,4))</f>
        <v>209.31102499999997</v>
      </c>
      <c r="AN21" s="49">
        <f ca="1">AVERAGE(OFFSET('Pessimistic QTR'!$C21,0,4*(COLUMNS('Pessimistic QTR'!$C21:AN21)-1),1,4))</f>
        <v>208.65514999999999</v>
      </c>
      <c r="AO21" s="49">
        <f ca="1">AVERAGE(OFFSET('Pessimistic QTR'!$C21,0,4*(COLUMNS('Pessimistic QTR'!$C21:AO21)-1),1,4))</f>
        <v>209.29997500000002</v>
      </c>
      <c r="AP21" s="49">
        <f ca="1">AVERAGE(OFFSET('Pessimistic QTR'!$C21,0,4*(COLUMNS('Pessimistic QTR'!$C21:AP21)-1),1,4))</f>
        <v>210.8109</v>
      </c>
      <c r="AQ21" s="49">
        <f ca="1">AVERAGE(OFFSET('Pessimistic QTR'!$C21,0,4*(COLUMNS('Pessimistic QTR'!$C21:AQ21)-1),1,4))</f>
        <v>212.42619999999999</v>
      </c>
    </row>
    <row r="22" spans="1:43" x14ac:dyDescent="0.2">
      <c r="A22" t="str">
        <f>'Baseline QTR'!A22</f>
        <v>KS_NGOVFED</v>
      </c>
      <c r="B22" t="str">
        <f>'Baseline QTR'!B22</f>
        <v xml:space="preserve">      Federal</v>
      </c>
      <c r="C22" s="47">
        <f ca="1">AVERAGE(OFFSET('Pessimistic QTR'!$C22,0,4*(COLUMNS('Pessimistic QTR'!$C22:C22)-1),1,4))</f>
        <v>21.758333333333333</v>
      </c>
      <c r="D22" s="47">
        <f ca="1">AVERAGE(OFFSET('Pessimistic QTR'!$C22,0,4*(COLUMNS('Pessimistic QTR'!$C22:D22)-1),1,4))</f>
        <v>21.43333333333333</v>
      </c>
      <c r="E22" s="47">
        <f ca="1">AVERAGE(OFFSET('Pessimistic QTR'!$C22,0,4*(COLUMNS('Pessimistic QTR'!$C22:E22)-1),1,4))</f>
        <v>21.75</v>
      </c>
      <c r="F22" s="47">
        <f ca="1">AVERAGE(OFFSET('Pessimistic QTR'!$C22,0,4*(COLUMNS('Pessimistic QTR'!$C22:F22)-1),1,4))</f>
        <v>22.333333333333336</v>
      </c>
      <c r="G22" s="47">
        <f ca="1">AVERAGE(OFFSET('Pessimistic QTR'!$C22,0,4*(COLUMNS('Pessimistic QTR'!$C22:G22)-1),1,4))</f>
        <v>22.258333333333336</v>
      </c>
      <c r="H22" s="47">
        <f ca="1">AVERAGE(OFFSET('Pessimistic QTR'!$C22,0,4*(COLUMNS('Pessimistic QTR'!$C22:H22)-1),1,4))</f>
        <v>21.875000000000004</v>
      </c>
      <c r="I22" s="47">
        <f ca="1">AVERAGE(OFFSET('Pessimistic QTR'!$C22,0,4*(COLUMNS('Pessimistic QTR'!$C22:I22)-1),1,4))</f>
        <v>21.524999999999999</v>
      </c>
      <c r="J22" s="47">
        <f ca="1">AVERAGE(OFFSET('Pessimistic QTR'!$C22,0,4*(COLUMNS('Pessimistic QTR'!$C22:J22)-1),1,4))</f>
        <v>21.774999999999999</v>
      </c>
      <c r="K22" s="47">
        <f ca="1">AVERAGE(OFFSET('Pessimistic QTR'!$C22,0,4*(COLUMNS('Pessimistic QTR'!$C22:K22)-1),1,4))</f>
        <v>22.516666666666666</v>
      </c>
      <c r="L22" s="47">
        <f ca="1">AVERAGE(OFFSET('Pessimistic QTR'!$C22,0,4*(COLUMNS('Pessimistic QTR'!$C22:L22)-1),1,4))</f>
        <v>23.099999999999998</v>
      </c>
      <c r="M22" s="47">
        <f ca="1">AVERAGE(OFFSET('Pessimistic QTR'!$C22,0,4*(COLUMNS('Pessimistic QTR'!$C22:M22)-1),1,4))</f>
        <v>23.883333333333333</v>
      </c>
      <c r="N22" s="47">
        <f ca="1">AVERAGE(OFFSET('Pessimistic QTR'!$C22,0,4*(COLUMNS('Pessimistic QTR'!$C22:N22)-1),1,4))</f>
        <v>23.691666666666666</v>
      </c>
      <c r="O22" s="47">
        <f ca="1">AVERAGE(OFFSET('Pessimistic QTR'!$C22,0,4*(COLUMNS('Pessimistic QTR'!$C22:O22)-1),1,4))</f>
        <v>24.091666666666665</v>
      </c>
      <c r="P22" s="47">
        <f ca="1">AVERAGE(OFFSET('Pessimistic QTR'!$C22,0,4*(COLUMNS('Pessimistic QTR'!$C22:P22)-1),1,4))</f>
        <v>24.883333333333333</v>
      </c>
      <c r="Q22" s="47">
        <f ca="1">AVERAGE(OFFSET('Pessimistic QTR'!$C22,0,4*(COLUMNS('Pessimistic QTR'!$C22:Q22)-1),1,4))</f>
        <v>24.658333333333335</v>
      </c>
      <c r="R22" s="47">
        <f ca="1">AVERAGE(OFFSET('Pessimistic QTR'!$C22,0,4*(COLUMNS('Pessimistic QTR'!$C22:R22)-1),1,4))</f>
        <v>24.224999999999998</v>
      </c>
      <c r="S22" s="47">
        <f ca="1">AVERAGE(OFFSET('Pessimistic QTR'!$C22,0,4*(COLUMNS('Pessimistic QTR'!$C22:S22)-1),1,4))</f>
        <v>23.691666666666663</v>
      </c>
      <c r="T22" s="47">
        <f ca="1">AVERAGE(OFFSET('Pessimistic QTR'!$C22,0,4*(COLUMNS('Pessimistic QTR'!$C22:T22)-1),1,4))</f>
        <v>23.666666666666668</v>
      </c>
      <c r="U22" s="47">
        <f ca="1">AVERAGE(OFFSET('Pessimistic QTR'!$C22,0,4*(COLUMNS('Pessimistic QTR'!$C22:U22)-1),1,4))</f>
        <v>23.924999999999997</v>
      </c>
      <c r="V22" s="47">
        <f ca="1">AVERAGE(OFFSET('Pessimistic QTR'!$C22,0,4*(COLUMNS('Pessimistic QTR'!$C22:V22)-1),1,4))</f>
        <v>24.400000000000002</v>
      </c>
      <c r="W22" s="47">
        <f ca="1">AVERAGE(OFFSET('Pessimistic QTR'!$C22,0,4*(COLUMNS('Pessimistic QTR'!$C22:W22)-1),1,4))</f>
        <v>24.4</v>
      </c>
      <c r="X22" s="47">
        <f ca="1">AVERAGE(OFFSET('Pessimistic QTR'!$C22,0,4*(COLUMNS('Pessimistic QTR'!$C22:X22)-1),1,4))</f>
        <v>23.441666666666666</v>
      </c>
      <c r="Y22" s="47">
        <f ca="1">AVERAGE(OFFSET('Pessimistic QTR'!$C22,0,4*(COLUMNS('Pessimistic QTR'!$C22:Y22)-1),1,4))</f>
        <v>23.041666666666664</v>
      </c>
      <c r="Z22" s="47">
        <f ca="1">AVERAGE(OFFSET('Pessimistic QTR'!$C22,0,4*(COLUMNS('Pessimistic QTR'!$C22:Z22)-1),1,4))</f>
        <v>22.508333333333333</v>
      </c>
      <c r="AA22" s="47">
        <f ca="1">AVERAGE(OFFSET('Pessimistic QTR'!$C22,0,4*(COLUMNS('Pessimistic QTR'!$C22:AA22)-1),1,4))</f>
        <v>22.1</v>
      </c>
      <c r="AB22" s="47">
        <f ca="1">AVERAGE(OFFSET('Pessimistic QTR'!$C22,0,4*(COLUMNS('Pessimistic QTR'!$C22:AB22)-1),1,4))</f>
        <v>22.008333333333333</v>
      </c>
      <c r="AC22" s="47">
        <f ca="1">AVERAGE(OFFSET('Pessimistic QTR'!$C22,0,4*(COLUMNS('Pessimistic QTR'!$C22:AC22)-1),1,4))</f>
        <v>22.125000000000004</v>
      </c>
      <c r="AD22" s="47">
        <f ca="1">AVERAGE(OFFSET('Pessimistic QTR'!$C22,0,4*(COLUMNS('Pessimistic QTR'!$C22:AD22)-1),1,4))</f>
        <v>22.183333333333334</v>
      </c>
      <c r="AE22" s="47">
        <f ca="1">AVERAGE(OFFSET('Pessimistic QTR'!$C22,0,4*(COLUMNS('Pessimistic QTR'!$C22:AE22)-1),1,4))</f>
        <v>21.658333333333335</v>
      </c>
      <c r="AF22" s="47">
        <f ca="1">AVERAGE(OFFSET('Pessimistic QTR'!$C22,0,4*(COLUMNS('Pessimistic QTR'!$C22:AF22)-1),1,4))</f>
        <v>21.3</v>
      </c>
      <c r="AG22" s="48">
        <f ca="1">AVERAGE(OFFSET('Pessimistic QTR'!$C22,0,4*(COLUMNS('Pessimistic QTR'!$C22:AG22)-1),1,4))</f>
        <v>21.950000000000003</v>
      </c>
      <c r="AH22" s="48">
        <f ca="1">AVERAGE(OFFSET('Pessimistic QTR'!$C22,0,4*(COLUMNS('Pessimistic QTR'!$C22:AH22)-1),1,4))</f>
        <v>21.441666666666666</v>
      </c>
      <c r="AI22" s="48">
        <f ca="1">AVERAGE(OFFSET('Pessimistic QTR'!$C22,0,4*(COLUMNS('Pessimistic QTR'!$C22:AI22)-1),1,4))</f>
        <v>20.708333333333332</v>
      </c>
      <c r="AJ22" s="48">
        <f ca="1">AVERAGE(OFFSET('Pessimistic QTR'!$C22,0,4*(COLUMNS('Pessimistic QTR'!$C22:AJ22)-1),1,4))</f>
        <v>20.974999999999998</v>
      </c>
      <c r="AK22" s="48">
        <f ca="1">AVERAGE(OFFSET('Pessimistic QTR'!$C22,0,4*(COLUMNS('Pessimistic QTR'!$C22:AK22)-1),1,4))</f>
        <v>21.483333333333334</v>
      </c>
      <c r="AL22" s="49">
        <f ca="1">AVERAGE(OFFSET('Pessimistic QTR'!$C22,0,4*(COLUMNS('Pessimistic QTR'!$C22:AL22)-1),1,4))</f>
        <v>20.669667499999999</v>
      </c>
      <c r="AM22" s="49">
        <f ca="1">AVERAGE(OFFSET('Pessimistic QTR'!$C22,0,4*(COLUMNS('Pessimistic QTR'!$C22:AM22)-1),1,4))</f>
        <v>19.721987500000001</v>
      </c>
      <c r="AN22" s="49">
        <f ca="1">AVERAGE(OFFSET('Pessimistic QTR'!$C22,0,4*(COLUMNS('Pessimistic QTR'!$C22:AN22)-1),1,4))</f>
        <v>19.521227500000002</v>
      </c>
      <c r="AO22" s="49">
        <f ca="1">AVERAGE(OFFSET('Pessimistic QTR'!$C22,0,4*(COLUMNS('Pessimistic QTR'!$C22:AO22)-1),1,4))</f>
        <v>19.489204999999998</v>
      </c>
      <c r="AP22" s="49">
        <f ca="1">AVERAGE(OFFSET('Pessimistic QTR'!$C22,0,4*(COLUMNS('Pessimistic QTR'!$C22:AP22)-1),1,4))</f>
        <v>19.5695525</v>
      </c>
      <c r="AQ22" s="49">
        <f ca="1">AVERAGE(OFFSET('Pessimistic QTR'!$C22,0,4*(COLUMNS('Pessimistic QTR'!$C22:AQ22)-1),1,4))</f>
        <v>20.0801625</v>
      </c>
    </row>
    <row r="23" spans="1:43" x14ac:dyDescent="0.2">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8"/>
      <c r="AM23" s="8"/>
      <c r="AN23" s="8"/>
      <c r="AO23" s="8"/>
      <c r="AP23" s="8"/>
      <c r="AQ23" s="8"/>
    </row>
    <row r="24" spans="1:43" x14ac:dyDescent="0.2">
      <c r="A24" t="str">
        <f>'Baseline QTR'!A24</f>
        <v>KS_PIR</v>
      </c>
      <c r="B24" t="str">
        <f>'Baseline QTR'!B24</f>
        <v>Personal income (mil. $2012)</v>
      </c>
      <c r="C24" s="5">
        <f ca="1">AVERAGE(OFFSET('Pessimistic QTR'!$C24,0,4*(COLUMNS('Pessimistic QTR'!$C24:C24)-1),1,4))</f>
        <v>80415.416977550602</v>
      </c>
      <c r="D24" s="5">
        <f ca="1">AVERAGE(OFFSET('Pessimistic QTR'!$C24,0,4*(COLUMNS('Pessimistic QTR'!$C24:D24)-1),1,4))</f>
        <v>82759.057344843328</v>
      </c>
      <c r="E24" s="5">
        <f ca="1">AVERAGE(OFFSET('Pessimistic QTR'!$C24,0,4*(COLUMNS('Pessimistic QTR'!$C24:E24)-1),1,4))</f>
        <v>86665.110428238186</v>
      </c>
      <c r="F24" s="5">
        <f ca="1">AVERAGE(OFFSET('Pessimistic QTR'!$C24,0,4*(COLUMNS('Pessimistic QTR'!$C24:F24)-1),1,4))</f>
        <v>87596.131074900361</v>
      </c>
      <c r="G24" s="5">
        <f ca="1">AVERAGE(OFFSET('Pessimistic QTR'!$C24,0,4*(COLUMNS('Pessimistic QTR'!$C24:G24)-1),1,4))</f>
        <v>90176.955906154326</v>
      </c>
      <c r="H24" s="5">
        <f ca="1">AVERAGE(OFFSET('Pessimistic QTR'!$C24,0,4*(COLUMNS('Pessimistic QTR'!$C24:H24)-1),1,4))</f>
        <v>93706.413874121179</v>
      </c>
      <c r="I24" s="5">
        <f ca="1">AVERAGE(OFFSET('Pessimistic QTR'!$C24,0,4*(COLUMNS('Pessimistic QTR'!$C24:I24)-1),1,4))</f>
        <v>99366.881665061432</v>
      </c>
      <c r="J24" s="5">
        <f ca="1">AVERAGE(OFFSET('Pessimistic QTR'!$C24,0,4*(COLUMNS('Pessimistic QTR'!$C24:J24)-1),1,4))</f>
        <v>106102.37398727327</v>
      </c>
      <c r="K24" s="5">
        <f ca="1">AVERAGE(OFFSET('Pessimistic QTR'!$C24,0,4*(COLUMNS('Pessimistic QTR'!$C24:K24)-1),1,4))</f>
        <v>118766.98376934094</v>
      </c>
      <c r="L24" s="5">
        <f ca="1">AVERAGE(OFFSET('Pessimistic QTR'!$C24,0,4*(COLUMNS('Pessimistic QTR'!$C24:L24)-1),1,4))</f>
        <v>127663.46510751409</v>
      </c>
      <c r="M24" s="5">
        <f ca="1">AVERAGE(OFFSET('Pessimistic QTR'!$C24,0,4*(COLUMNS('Pessimistic QTR'!$C24:M24)-1),1,4))</f>
        <v>132541.55835712946</v>
      </c>
      <c r="N24" s="5">
        <f ca="1">AVERAGE(OFFSET('Pessimistic QTR'!$C24,0,4*(COLUMNS('Pessimistic QTR'!$C24:N24)-1),1,4))</f>
        <v>132198.9329218163</v>
      </c>
      <c r="O24" s="5">
        <f ca="1">AVERAGE(OFFSET('Pessimistic QTR'!$C24,0,4*(COLUMNS('Pessimistic QTR'!$C24:O24)-1),1,4))</f>
        <v>131543.9963718259</v>
      </c>
      <c r="P24" s="5">
        <f ca="1">AVERAGE(OFFSET('Pessimistic QTR'!$C24,0,4*(COLUMNS('Pessimistic QTR'!$C24:P24)-1),1,4))</f>
        <v>132275.03412398355</v>
      </c>
      <c r="Q24" s="5">
        <f ca="1">AVERAGE(OFFSET('Pessimistic QTR'!$C24,0,4*(COLUMNS('Pessimistic QTR'!$C24:Q24)-1),1,4))</f>
        <v>140422.81323626704</v>
      </c>
      <c r="R24" s="5">
        <f ca="1">AVERAGE(OFFSET('Pessimistic QTR'!$C24,0,4*(COLUMNS('Pessimistic QTR'!$C24:R24)-1),1,4))</f>
        <v>139929.59081228374</v>
      </c>
      <c r="S24" s="5">
        <f ca="1">AVERAGE(OFFSET('Pessimistic QTR'!$C24,0,4*(COLUMNS('Pessimistic QTR'!$C24:S24)-1),1,4))</f>
        <v>150370.91793904774</v>
      </c>
      <c r="T24" s="5">
        <f ca="1">AVERAGE(OFFSET('Pessimistic QTR'!$C24,0,4*(COLUMNS('Pessimistic QTR'!$C24:T24)-1),1,4))</f>
        <v>159504.0059483668</v>
      </c>
      <c r="U24" s="5">
        <f ca="1">AVERAGE(OFFSET('Pessimistic QTR'!$C24,0,4*(COLUMNS('Pessimistic QTR'!$C24:U24)-1),1,4))</f>
        <v>160592.1683575435</v>
      </c>
      <c r="V24" s="5">
        <f ca="1">AVERAGE(OFFSET('Pessimistic QTR'!$C24,0,4*(COLUMNS('Pessimistic QTR'!$C24:V24)-1),1,4))</f>
        <v>150299.57679336326</v>
      </c>
      <c r="W24" s="5">
        <f ca="1">AVERAGE(OFFSET('Pessimistic QTR'!$C24,0,4*(COLUMNS('Pessimistic QTR'!$C24:W24)-1),1,4))</f>
        <v>151027.40462353593</v>
      </c>
      <c r="X24" s="5">
        <f ca="1">AVERAGE(OFFSET('Pessimistic QTR'!$C24,0,4*(COLUMNS('Pessimistic QTR'!$C24:X24)-1),1,4))</f>
        <v>158133.79693027661</v>
      </c>
      <c r="Y24" s="5">
        <f ca="1">AVERAGE(OFFSET('Pessimistic QTR'!$C24,0,4*(COLUMNS('Pessimistic QTR'!$C24:Y24)-1),1,4))</f>
        <v>172121.26912003389</v>
      </c>
      <c r="Z24" s="5">
        <f ca="1">AVERAGE(OFFSET('Pessimistic QTR'!$C24,0,4*(COLUMNS('Pessimistic QTR'!$C24:Z24)-1),1,4))</f>
        <v>174518.17376273574</v>
      </c>
      <c r="AA24" s="5">
        <f ca="1">AVERAGE(OFFSET('Pessimistic QTR'!$C24,0,4*(COLUMNS('Pessimistic QTR'!$C24:AA24)-1),1,4))</f>
        <v>188142.32926917551</v>
      </c>
      <c r="AB24" s="5">
        <f ca="1">AVERAGE(OFFSET('Pessimistic QTR'!$C24,0,4*(COLUMNS('Pessimistic QTR'!$C24:AB24)-1),1,4))</f>
        <v>200133.38871518004</v>
      </c>
      <c r="AC24" s="5">
        <f ca="1">AVERAGE(OFFSET('Pessimistic QTR'!$C24,0,4*(COLUMNS('Pessimistic QTR'!$C24:AC24)-1),1,4))</f>
        <v>211070.67198998044</v>
      </c>
      <c r="AD24" s="5">
        <f ca="1">AVERAGE(OFFSET('Pessimistic QTR'!$C24,0,4*(COLUMNS('Pessimistic QTR'!$C24:AD24)-1),1,4))</f>
        <v>223137.07391018036</v>
      </c>
      <c r="AE24" s="5">
        <f ca="1">AVERAGE(OFFSET('Pessimistic QTR'!$C24,0,4*(COLUMNS('Pessimistic QTR'!$C24:AE24)-1),1,4))</f>
        <v>235396.97615484076</v>
      </c>
      <c r="AF24" s="5">
        <f ca="1">AVERAGE(OFFSET('Pessimistic QTR'!$C24,0,4*(COLUMNS('Pessimistic QTR'!$C24:AF24)-1),1,4))</f>
        <v>249731.51383964505</v>
      </c>
      <c r="AG24" s="45">
        <f ca="1">AVERAGE(OFFSET('Pessimistic QTR'!$C24,0,4*(COLUMNS('Pessimistic QTR'!$C24:AG24)-1),1,4))</f>
        <v>264775.74505099782</v>
      </c>
      <c r="AH24" s="45">
        <f ca="1">AVERAGE(OFFSET('Pessimistic QTR'!$C24,0,4*(COLUMNS('Pessimistic QTR'!$C24:AH24)-1),1,4))</f>
        <v>278973.90382168489</v>
      </c>
      <c r="AI24" s="45">
        <f ca="1">AVERAGE(OFFSET('Pessimistic QTR'!$C24,0,4*(COLUMNS('Pessimistic QTR'!$C24:AI24)-1),1,4))</f>
        <v>271775.48585935048</v>
      </c>
      <c r="AJ24" s="45">
        <f ca="1">AVERAGE(OFFSET('Pessimistic QTR'!$C24,0,4*(COLUMNS('Pessimistic QTR'!$C24:AJ24)-1),1,4))</f>
        <v>283207.3190381098</v>
      </c>
      <c r="AK24" s="9">
        <f ca="1">AVERAGE(OFFSET('Pessimistic QTR'!$C24,0,4*(COLUMNS('Pessimistic QTR'!$C24:AK24)-1),1,4))</f>
        <v>294790.10468857328</v>
      </c>
      <c r="AL24" s="9">
        <f ca="1">AVERAGE(OFFSET('Pessimistic QTR'!$C24,0,4*(COLUMNS('Pessimistic QTR'!$C24:AL24)-1),1,4))</f>
        <v>299054.59999999998</v>
      </c>
      <c r="AM24" s="9">
        <f ca="1">AVERAGE(OFFSET('Pessimistic QTR'!$C24,0,4*(COLUMNS('Pessimistic QTR'!$C24:AM24)-1),1,4))</f>
        <v>308702.72499999998</v>
      </c>
      <c r="AN24" s="9">
        <f ca="1">AVERAGE(OFFSET('Pessimistic QTR'!$C24,0,4*(COLUMNS('Pessimistic QTR'!$C24:AN24)-1),1,4))</f>
        <v>320882.90000000002</v>
      </c>
      <c r="AO24" s="9">
        <f ca="1">AVERAGE(OFFSET('Pessimistic QTR'!$C24,0,4*(COLUMNS('Pessimistic QTR'!$C24:AO24)-1),1,4))</f>
        <v>333895.35000000003</v>
      </c>
      <c r="AP24" s="9">
        <f ca="1">AVERAGE(OFFSET('Pessimistic QTR'!$C24,0,4*(COLUMNS('Pessimistic QTR'!$C24:AP24)-1),1,4))</f>
        <v>346760.82499999995</v>
      </c>
      <c r="AQ24" s="9">
        <f ca="1">AVERAGE(OFFSET('Pessimistic QTR'!$C24,0,4*(COLUMNS('Pessimistic QTR'!$C24:AQ24)-1),1,4))</f>
        <v>359636.375</v>
      </c>
    </row>
    <row r="25" spans="1:43" x14ac:dyDescent="0.2">
      <c r="A25" t="str">
        <f>'Baseline QTR'!A25</f>
        <v>KS_PI</v>
      </c>
      <c r="B25" t="str">
        <f>'Baseline QTR'!B25</f>
        <v>Personal income (mil. $)</v>
      </c>
      <c r="C25" s="5">
        <f ca="1">AVERAGE(OFFSET('Pessimistic QTR'!$C25,0,4*(COLUMNS('Pessimistic QTR'!$C25:C25)-1),1,4))</f>
        <v>48072.906000000003</v>
      </c>
      <c r="D25" s="5">
        <f ca="1">AVERAGE(OFFSET('Pessimistic QTR'!$C25,0,4*(COLUMNS('Pessimistic QTR'!$C25:D25)-1),1,4))</f>
        <v>51126.397000000012</v>
      </c>
      <c r="E25" s="5">
        <f ca="1">AVERAGE(OFFSET('Pessimistic QTR'!$C25,0,4*(COLUMNS('Pessimistic QTR'!$C25:E25)-1),1,4))</f>
        <v>54969.03300000001</v>
      </c>
      <c r="F25" s="5">
        <f ca="1">AVERAGE(OFFSET('Pessimistic QTR'!$C25,0,4*(COLUMNS('Pessimistic QTR'!$C25:F25)-1),1,4))</f>
        <v>56937.40600000001</v>
      </c>
      <c r="G25" s="5">
        <f ca="1">AVERAGE(OFFSET('Pessimistic QTR'!$C25,0,4*(COLUMNS('Pessimistic QTR'!$C25:G25)-1),1,4))</f>
        <v>59843.566999999988</v>
      </c>
      <c r="H25" s="5">
        <f ca="1">AVERAGE(OFFSET('Pessimistic QTR'!$C25,0,4*(COLUMNS('Pessimistic QTR'!$C25:H25)-1),1,4))</f>
        <v>63492.43499999999</v>
      </c>
      <c r="I25" s="5">
        <f ca="1">AVERAGE(OFFSET('Pessimistic QTR'!$C25,0,4*(COLUMNS('Pessimistic QTR'!$C25:I25)-1),1,4))</f>
        <v>68770.936000000002</v>
      </c>
      <c r="J25" s="5">
        <f ca="1">AVERAGE(OFFSET('Pessimistic QTR'!$C25,0,4*(COLUMNS('Pessimistic QTR'!$C25:J25)-1),1,4))</f>
        <v>74707.336000000025</v>
      </c>
      <c r="K25" s="5">
        <f ca="1">AVERAGE(OFFSET('Pessimistic QTR'!$C25,0,4*(COLUMNS('Pessimistic QTR'!$C25:K25)-1),1,4))</f>
        <v>84291.478000000003</v>
      </c>
      <c r="L25" s="5">
        <f ca="1">AVERAGE(OFFSET('Pessimistic QTR'!$C25,0,4*(COLUMNS('Pessimistic QTR'!$C25:L25)-1),1,4))</f>
        <v>91931.721000000049</v>
      </c>
      <c r="M25" s="5">
        <f ca="1">AVERAGE(OFFSET('Pessimistic QTR'!$C25,0,4*(COLUMNS('Pessimistic QTR'!$C25:M25)-1),1,4))</f>
        <v>97840.914000000048</v>
      </c>
      <c r="N25" s="5">
        <f ca="1">AVERAGE(OFFSET('Pessimistic QTR'!$C25,0,4*(COLUMNS('Pessimistic QTR'!$C25:N25)-1),1,4))</f>
        <v>99547.905000000042</v>
      </c>
      <c r="O25" s="5">
        <f ca="1">AVERAGE(OFFSET('Pessimistic QTR'!$C25,0,4*(COLUMNS('Pessimistic QTR'!$C25:O25)-1),1,4))</f>
        <v>100355.26000000002</v>
      </c>
      <c r="P25" s="5">
        <f ca="1">AVERAGE(OFFSET('Pessimistic QTR'!$C25,0,4*(COLUMNS('Pessimistic QTR'!$C25:P25)-1),1,4))</f>
        <v>103036.88100000001</v>
      </c>
      <c r="Q25" s="5">
        <f ca="1">AVERAGE(OFFSET('Pessimistic QTR'!$C25,0,4*(COLUMNS('Pessimistic QTR'!$C25:Q25)-1),1,4))</f>
        <v>112139.18400000001</v>
      </c>
      <c r="R25" s="5">
        <f ca="1">AVERAGE(OFFSET('Pessimistic QTR'!$C25,0,4*(COLUMNS('Pessimistic QTR'!$C25:R25)-1),1,4))</f>
        <v>114920.37900000002</v>
      </c>
      <c r="S25" s="5">
        <f ca="1">AVERAGE(OFFSET('Pessimistic QTR'!$C25,0,4*(COLUMNS('Pessimistic QTR'!$C25:S25)-1),1,4))</f>
        <v>126988.77100000001</v>
      </c>
      <c r="T25" s="5">
        <f ca="1">AVERAGE(OFFSET('Pessimistic QTR'!$C25,0,4*(COLUMNS('Pessimistic QTR'!$C25:T25)-1),1,4))</f>
        <v>138148.02200000003</v>
      </c>
      <c r="U25" s="5">
        <f ca="1">AVERAGE(OFFSET('Pessimistic QTR'!$C25,0,4*(COLUMNS('Pessimistic QTR'!$C25:U25)-1),1,4))</f>
        <v>143200.45700000005</v>
      </c>
      <c r="V25" s="5">
        <f ca="1">AVERAGE(OFFSET('Pessimistic QTR'!$C25,0,4*(COLUMNS('Pessimistic QTR'!$C25:V25)-1),1,4))</f>
        <v>133630.78800000009</v>
      </c>
      <c r="W25" s="5">
        <f ca="1">AVERAGE(OFFSET('Pessimistic QTR'!$C25,0,4*(COLUMNS('Pessimistic QTR'!$C25:W25)-1),1,4))</f>
        <v>136706.2160000001</v>
      </c>
      <c r="X25" s="5">
        <f ca="1">AVERAGE(OFFSET('Pessimistic QTR'!$C25,0,4*(COLUMNS('Pessimistic QTR'!$C25:X25)-1),1,4))</f>
        <v>146761.57000000012</v>
      </c>
      <c r="Y25" s="5">
        <f ca="1">AVERAGE(OFFSET('Pessimistic QTR'!$C25,0,4*(COLUMNS('Pessimistic QTR'!$C25:Y25)-1),1,4))</f>
        <v>162730.88200000016</v>
      </c>
      <c r="Z25" s="5">
        <f ca="1">AVERAGE(OFFSET('Pessimistic QTR'!$C25,0,4*(COLUMNS('Pessimistic QTR'!$C25:Z25)-1),1,4))</f>
        <v>167156.41400000011</v>
      </c>
      <c r="AA25" s="5">
        <f ca="1">AVERAGE(OFFSET('Pessimistic QTR'!$C25,0,4*(COLUMNS('Pessimistic QTR'!$C25:AA25)-1),1,4))</f>
        <v>182737.81500000012</v>
      </c>
      <c r="AB25" s="5">
        <f ca="1">AVERAGE(OFFSET('Pessimistic QTR'!$C25,0,4*(COLUMNS('Pessimistic QTR'!$C25:AB25)-1),1,4))</f>
        <v>194730.40000000023</v>
      </c>
      <c r="AC25" s="5">
        <f ca="1">AVERAGE(OFFSET('Pessimistic QTR'!$C25,0,4*(COLUMNS('Pessimistic QTR'!$C25:AC25)-1),1,4))</f>
        <v>207467.35700000031</v>
      </c>
      <c r="AD25" s="5">
        <f ca="1">AVERAGE(OFFSET('Pessimistic QTR'!$C25,0,4*(COLUMNS('Pessimistic QTR'!$C25:AD25)-1),1,4))</f>
        <v>223150.70800000028</v>
      </c>
      <c r="AE25" s="5">
        <f ca="1">AVERAGE(OFFSET('Pessimistic QTR'!$C25,0,4*(COLUMNS('Pessimistic QTR'!$C25:AE25)-1),1,4))</f>
        <v>240231.96000000028</v>
      </c>
      <c r="AF25" s="5">
        <f ca="1">AVERAGE(OFFSET('Pessimistic QTR'!$C25,0,4*(COLUMNS('Pessimistic QTR'!$C25:AF25)-1),1,4))</f>
        <v>258501.22400000037</v>
      </c>
      <c r="AG25" s="45">
        <f ca="1">AVERAGE(OFFSET('Pessimistic QTR'!$C25,0,4*(COLUMNS('Pessimistic QTR'!$C25:AG25)-1),1,4))</f>
        <v>277051.25700000045</v>
      </c>
      <c r="AH25" s="45">
        <f ca="1">AVERAGE(OFFSET('Pessimistic QTR'!$C25,0,4*(COLUMNS('Pessimistic QTR'!$C25:AH25)-1),1,4))</f>
        <v>303888.03900000057</v>
      </c>
      <c r="AI25" s="45">
        <f ca="1">AVERAGE(OFFSET('Pessimistic QTR'!$C25,0,4*(COLUMNS('Pessimistic QTR'!$C25:AI25)-1),1,4))</f>
        <v>315572.32200000068</v>
      </c>
      <c r="AJ25" s="45">
        <f ca="1">AVERAGE(OFFSET('Pessimistic QTR'!$C25,0,4*(COLUMNS('Pessimistic QTR'!$C25:AJ25)-1),1,4))</f>
        <v>341269.4630000008</v>
      </c>
      <c r="AK25" s="9">
        <f ca="1">AVERAGE(OFFSET('Pessimistic QTR'!$C25,0,4*(COLUMNS('Pessimistic QTR'!$C25:AK25)-1),1,4))</f>
        <v>364079.62047662394</v>
      </c>
      <c r="AL25" s="9">
        <f ca="1">AVERAGE(OFFSET('Pessimistic QTR'!$C25,0,4*(COLUMNS('Pessimistic QTR'!$C25:AL25)-1),1,4))</f>
        <v>381198.92499999999</v>
      </c>
      <c r="AM25" s="9">
        <f ca="1">AVERAGE(OFFSET('Pessimistic QTR'!$C25,0,4*(COLUMNS('Pessimistic QTR'!$C25:AM25)-1),1,4))</f>
        <v>403739.57500000001</v>
      </c>
      <c r="AN25" s="9">
        <f ca="1">AVERAGE(OFFSET('Pessimistic QTR'!$C25,0,4*(COLUMNS('Pessimistic QTR'!$C25:AN25)-1),1,4))</f>
        <v>426368</v>
      </c>
      <c r="AO25" s="9">
        <f ca="1">AVERAGE(OFFSET('Pessimistic QTR'!$C25,0,4*(COLUMNS('Pessimistic QTR'!$C25:AO25)-1),1,4))</f>
        <v>450010.05000000005</v>
      </c>
      <c r="AP25" s="9">
        <f ca="1">AVERAGE(OFFSET('Pessimistic QTR'!$C25,0,4*(COLUMNS('Pessimistic QTR'!$C25:AP25)-1),1,4))</f>
        <v>473755.97499999998</v>
      </c>
      <c r="AQ25" s="9">
        <f ca="1">AVERAGE(OFFSET('Pessimistic QTR'!$C25,0,4*(COLUMNS('Pessimistic QTR'!$C25:AQ25)-1),1,4))</f>
        <v>498692.45</v>
      </c>
    </row>
    <row r="26" spans="1:43" x14ac:dyDescent="0.2">
      <c r="A26" t="str">
        <f>'Baseline QTR'!A26</f>
        <v>KS_PIWS</v>
      </c>
      <c r="B26" t="str">
        <f>'Baseline QTR'!B26</f>
        <v xml:space="preserve">  Wage and salary disbursements (mil. $)</v>
      </c>
      <c r="C26" s="5">
        <f ca="1">AVERAGE(OFFSET('Pessimistic QTR'!$C26,0,4*(COLUMNS('Pessimistic QTR'!$C26:C26)-1),1,4))</f>
        <v>30108.643999999997</v>
      </c>
      <c r="D26" s="5">
        <f ca="1">AVERAGE(OFFSET('Pessimistic QTR'!$C26,0,4*(COLUMNS('Pessimistic QTR'!$C26:D26)-1),1,4))</f>
        <v>31973.364999999998</v>
      </c>
      <c r="E26" s="5">
        <f ca="1">AVERAGE(OFFSET('Pessimistic QTR'!$C26,0,4*(COLUMNS('Pessimistic QTR'!$C26:E26)-1),1,4))</f>
        <v>34891.162999999993</v>
      </c>
      <c r="F26" s="5">
        <f ca="1">AVERAGE(OFFSET('Pessimistic QTR'!$C26,0,4*(COLUMNS('Pessimistic QTR'!$C26:F26)-1),1,4))</f>
        <v>35259.692999999977</v>
      </c>
      <c r="G26" s="5">
        <f ca="1">AVERAGE(OFFSET('Pessimistic QTR'!$C26,0,4*(COLUMNS('Pessimistic QTR'!$C26:G26)-1),1,4))</f>
        <v>36538.616999999977</v>
      </c>
      <c r="H26" s="5">
        <f ca="1">AVERAGE(OFFSET('Pessimistic QTR'!$C26,0,4*(COLUMNS('Pessimistic QTR'!$C26:H26)-1),1,4))</f>
        <v>38810.772999999994</v>
      </c>
      <c r="I26" s="5">
        <f ca="1">AVERAGE(OFFSET('Pessimistic QTR'!$C26,0,4*(COLUMNS('Pessimistic QTR'!$C26:I26)-1),1,4))</f>
        <v>42815.449999999983</v>
      </c>
      <c r="J26" s="5">
        <f ca="1">AVERAGE(OFFSET('Pessimistic QTR'!$C26,0,4*(COLUMNS('Pessimistic QTR'!$C26:J26)-1),1,4))</f>
        <v>48886.184999999983</v>
      </c>
      <c r="K26" s="5">
        <f ca="1">AVERAGE(OFFSET('Pessimistic QTR'!$C26,0,4*(COLUMNS('Pessimistic QTR'!$C26:K26)-1),1,4))</f>
        <v>56051.766999999963</v>
      </c>
      <c r="L26" s="5">
        <f ca="1">AVERAGE(OFFSET('Pessimistic QTR'!$C26,0,4*(COLUMNS('Pessimistic QTR'!$C26:L26)-1),1,4))</f>
        <v>63308.568999999967</v>
      </c>
      <c r="M26" s="5">
        <f ca="1">AVERAGE(OFFSET('Pessimistic QTR'!$C26,0,4*(COLUMNS('Pessimistic QTR'!$C26:M26)-1),1,4))</f>
        <v>66699.557999999946</v>
      </c>
      <c r="N26" s="5">
        <f ca="1">AVERAGE(OFFSET('Pessimistic QTR'!$C26,0,4*(COLUMNS('Pessimistic QTR'!$C26:N26)-1),1,4))</f>
        <v>65736.616999999911</v>
      </c>
      <c r="O26" s="5">
        <f ca="1">AVERAGE(OFFSET('Pessimistic QTR'!$C26,0,4*(COLUMNS('Pessimistic QTR'!$C26:O26)-1),1,4))</f>
        <v>64619.397999999914</v>
      </c>
      <c r="P26" s="5">
        <f ca="1">AVERAGE(OFFSET('Pessimistic QTR'!$C26,0,4*(COLUMNS('Pessimistic QTR'!$C26:P26)-1),1,4))</f>
        <v>65153.797999999901</v>
      </c>
      <c r="Q26" s="5">
        <f ca="1">AVERAGE(OFFSET('Pessimistic QTR'!$C26,0,4*(COLUMNS('Pessimistic QTR'!$C26:Q26)-1),1,4))</f>
        <v>67066.380999999892</v>
      </c>
      <c r="R26" s="5">
        <f ca="1">AVERAGE(OFFSET('Pessimistic QTR'!$C26,0,4*(COLUMNS('Pessimistic QTR'!$C26:R26)-1),1,4))</f>
        <v>70544.673999999897</v>
      </c>
      <c r="S26" s="5">
        <f ca="1">AVERAGE(OFFSET('Pessimistic QTR'!$C26,0,4*(COLUMNS('Pessimistic QTR'!$C26:S26)-1),1,4))</f>
        <v>77356.472999999911</v>
      </c>
      <c r="T26" s="5">
        <f ca="1">AVERAGE(OFFSET('Pessimistic QTR'!$C26,0,4*(COLUMNS('Pessimistic QTR'!$C26:T26)-1),1,4))</f>
        <v>84043.414999999921</v>
      </c>
      <c r="U26" s="5">
        <f ca="1">AVERAGE(OFFSET('Pessimistic QTR'!$C26,0,4*(COLUMNS('Pessimistic QTR'!$C26:U26)-1),1,4))</f>
        <v>86345.049999999916</v>
      </c>
      <c r="V26" s="5">
        <f ca="1">AVERAGE(OFFSET('Pessimistic QTR'!$C26,0,4*(COLUMNS('Pessimistic QTR'!$C26:V26)-1),1,4))</f>
        <v>83137.407999999879</v>
      </c>
      <c r="W26" s="5">
        <f ca="1">AVERAGE(OFFSET('Pessimistic QTR'!$C26,0,4*(COLUMNS('Pessimistic QTR'!$C26:W26)-1),1,4))</f>
        <v>84234.73499999987</v>
      </c>
      <c r="X26" s="5">
        <f ca="1">AVERAGE(OFFSET('Pessimistic QTR'!$C26,0,4*(COLUMNS('Pessimistic QTR'!$C26:X26)-1),1,4))</f>
        <v>89705.891999999876</v>
      </c>
      <c r="Y26" s="5">
        <f ca="1">AVERAGE(OFFSET('Pessimistic QTR'!$C26,0,4*(COLUMNS('Pessimistic QTR'!$C26:Y26)-1),1,4))</f>
        <v>96505.670999999857</v>
      </c>
      <c r="Z26" s="5">
        <f ca="1">AVERAGE(OFFSET('Pessimistic QTR'!$C26,0,4*(COLUMNS('Pessimistic QTR'!$C26:Z26)-1),1,4))</f>
        <v>101050.00599999983</v>
      </c>
      <c r="AA26" s="5">
        <f ca="1">AVERAGE(OFFSET('Pessimistic QTR'!$C26,0,4*(COLUMNS('Pessimistic QTR'!$C26:AA26)-1),1,4))</f>
        <v>109129.18899999981</v>
      </c>
      <c r="AB26" s="5">
        <f ca="1">AVERAGE(OFFSET('Pessimistic QTR'!$C26,0,4*(COLUMNS('Pessimistic QTR'!$C26:AB26)-1),1,4))</f>
        <v>115530.9319999998</v>
      </c>
      <c r="AC26" s="5">
        <f ca="1">AVERAGE(OFFSET('Pessimistic QTR'!$C26,0,4*(COLUMNS('Pessimistic QTR'!$C26:AC26)-1),1,4))</f>
        <v>123819.6209999998</v>
      </c>
      <c r="AD26" s="5">
        <f ca="1">AVERAGE(OFFSET('Pessimistic QTR'!$C26,0,4*(COLUMNS('Pessimistic QTR'!$C26:AD26)-1),1,4))</f>
        <v>134017.6759999998</v>
      </c>
      <c r="AE26" s="5">
        <f ca="1">AVERAGE(OFFSET('Pessimistic QTR'!$C26,0,4*(COLUMNS('Pessimistic QTR'!$C26:AE26)-1),1,4))</f>
        <v>147745.3609999998</v>
      </c>
      <c r="AF26" s="5">
        <f ca="1">AVERAGE(OFFSET('Pessimistic QTR'!$C26,0,4*(COLUMNS('Pessimistic QTR'!$C26:AF26)-1),1,4))</f>
        <v>159329.66299999983</v>
      </c>
      <c r="AG26" s="45">
        <f ca="1">AVERAGE(OFFSET('Pessimistic QTR'!$C26,0,4*(COLUMNS('Pessimistic QTR'!$C26:AG26)-1),1,4))</f>
        <v>167779.86299999975</v>
      </c>
      <c r="AH26" s="45">
        <f ca="1">AVERAGE(OFFSET('Pessimistic QTR'!$C26,0,4*(COLUMNS('Pessimistic QTR'!$C26:AH26)-1),1,4))</f>
        <v>186183.17699999973</v>
      </c>
      <c r="AI26" s="45">
        <f ca="1">AVERAGE(OFFSET('Pessimistic QTR'!$C26,0,4*(COLUMNS('Pessimistic QTR'!$C26:AI26)-1),1,4))</f>
        <v>196513.24399999966</v>
      </c>
      <c r="AJ26" s="45">
        <f ca="1">AVERAGE(OFFSET('Pessimistic QTR'!$C26,0,4*(COLUMNS('Pessimistic QTR'!$C26:AJ26)-1),1,4))</f>
        <v>215009.51299999957</v>
      </c>
      <c r="AK26" s="9">
        <f ca="1">AVERAGE(OFFSET('Pessimistic QTR'!$C26,0,4*(COLUMNS('Pessimistic QTR'!$C26:AK26)-1),1,4))</f>
        <v>233082.13167650986</v>
      </c>
      <c r="AL26" s="9">
        <f ca="1">AVERAGE(OFFSET('Pessimistic QTR'!$C26,0,4*(COLUMNS('Pessimistic QTR'!$C26:AL26)-1),1,4))</f>
        <v>241697.25</v>
      </c>
      <c r="AM26" s="9">
        <f ca="1">AVERAGE(OFFSET('Pessimistic QTR'!$C26,0,4*(COLUMNS('Pessimistic QTR'!$C26:AM26)-1),1,4))</f>
        <v>254348.17500000002</v>
      </c>
      <c r="AN26" s="9">
        <f ca="1">AVERAGE(OFFSET('Pessimistic QTR'!$C26,0,4*(COLUMNS('Pessimistic QTR'!$C26:AN26)-1),1,4))</f>
        <v>266562.52500000002</v>
      </c>
      <c r="AO26" s="9">
        <f ca="1">AVERAGE(OFFSET('Pessimistic QTR'!$C26,0,4*(COLUMNS('Pessimistic QTR'!$C26:AO26)-1),1,4))</f>
        <v>280366.3</v>
      </c>
      <c r="AP26" s="9">
        <f ca="1">AVERAGE(OFFSET('Pessimistic QTR'!$C26,0,4*(COLUMNS('Pessimistic QTR'!$C26:AP26)-1),1,4))</f>
        <v>294427.8</v>
      </c>
      <c r="AQ26" s="9">
        <f ca="1">AVERAGE(OFFSET('Pessimistic QTR'!$C26,0,4*(COLUMNS('Pessimistic QTR'!$C26:AQ26)-1),1,4))</f>
        <v>309532.44999999995</v>
      </c>
    </row>
    <row r="27" spans="1:43" x14ac:dyDescent="0.2">
      <c r="A27" t="str">
        <f>'Baseline QTR'!A27</f>
        <v>KS_PIPC</v>
      </c>
      <c r="B27" t="str">
        <f>'Baseline QTR'!B27</f>
        <v>Per capita personal income ($)</v>
      </c>
      <c r="C27" s="5">
        <f ca="1">AVERAGE(OFFSET('Pessimistic QTR'!$C27,0,4*(COLUMNS('Pessimistic QTR'!$C27:C27)-1),1,4))</f>
        <v>24043.460250421842</v>
      </c>
      <c r="D27" s="5">
        <f ca="1">AVERAGE(OFFSET('Pessimistic QTR'!$C27,0,4*(COLUMNS('Pessimistic QTR'!$C27:D27)-1),1,4))</f>
        <v>24928.742309519541</v>
      </c>
      <c r="E27" s="5">
        <f ca="1">AVERAGE(OFFSET('Pessimistic QTR'!$C27,0,4*(COLUMNS('Pessimistic QTR'!$C27:E27)-1),1,4))</f>
        <v>26447.611255082786</v>
      </c>
      <c r="F27" s="5">
        <f ca="1">AVERAGE(OFFSET('Pessimistic QTR'!$C27,0,4*(COLUMNS('Pessimistic QTR'!$C27:F27)-1),1,4))</f>
        <v>26983.992204435468</v>
      </c>
      <c r="G27" s="5">
        <f ca="1">AVERAGE(OFFSET('Pessimistic QTR'!$C27,0,4*(COLUMNS('Pessimistic QTR'!$C27:G27)-1),1,4))</f>
        <v>27961.927111218702</v>
      </c>
      <c r="H27" s="5">
        <f ca="1">AVERAGE(OFFSET('Pessimistic QTR'!$C27,0,4*(COLUMNS('Pessimistic QTR'!$C27:H27)-1),1,4))</f>
        <v>29303.145682235001</v>
      </c>
      <c r="I27" s="5">
        <f ca="1">AVERAGE(OFFSET('Pessimistic QTR'!$C27,0,4*(COLUMNS('Pessimistic QTR'!$C27:I27)-1),1,4))</f>
        <v>31348.126872759221</v>
      </c>
      <c r="J27" s="5">
        <f ca="1">AVERAGE(OFFSET('Pessimistic QTR'!$C27,0,4*(COLUMNS('Pessimistic QTR'!$C27:J27)-1),1,4))</f>
        <v>33507.490840780207</v>
      </c>
      <c r="K27" s="5">
        <f ca="1">AVERAGE(OFFSET('Pessimistic QTR'!$C27,0,4*(COLUMNS('Pessimistic QTR'!$C27:K27)-1),1,4))</f>
        <v>37066.181849635941</v>
      </c>
      <c r="L27" s="5">
        <f ca="1">AVERAGE(OFFSET('Pessimistic QTR'!$C27,0,4*(COLUMNS('Pessimistic QTR'!$C27:L27)-1),1,4))</f>
        <v>39659.50697598132</v>
      </c>
      <c r="M27" s="5">
        <f ca="1">AVERAGE(OFFSET('Pessimistic QTR'!$C27,0,4*(COLUMNS('Pessimistic QTR'!$C27:M27)-1),1,4))</f>
        <v>41552.953010832491</v>
      </c>
      <c r="N27" s="5">
        <f ca="1">AVERAGE(OFFSET('Pessimistic QTR'!$C27,0,4*(COLUMNS('Pessimistic QTR'!$C27:N27)-1),1,4))</f>
        <v>41719.442224049082</v>
      </c>
      <c r="O27" s="5">
        <f ca="1">AVERAGE(OFFSET('Pessimistic QTR'!$C27,0,4*(COLUMNS('Pessimistic QTR'!$C27:O27)-1),1,4))</f>
        <v>41547.297390507971</v>
      </c>
      <c r="P27" s="5">
        <f ca="1">AVERAGE(OFFSET('Pessimistic QTR'!$C27,0,4*(COLUMNS('Pessimistic QTR'!$C27:P27)-1),1,4))</f>
        <v>42298.499933680985</v>
      </c>
      <c r="Q27" s="5">
        <f ca="1">AVERAGE(OFFSET('Pessimistic QTR'!$C27,0,4*(COLUMNS('Pessimistic QTR'!$C27:Q27)-1),1,4))</f>
        <v>45606.781394396516</v>
      </c>
      <c r="R27" s="5">
        <f ca="1">AVERAGE(OFFSET('Pessimistic QTR'!$C27,0,4*(COLUMNS('Pessimistic QTR'!$C27:R27)-1),1,4))</f>
        <v>46104.087117198564</v>
      </c>
      <c r="S27" s="5">
        <f ca="1">AVERAGE(OFFSET('Pessimistic QTR'!$C27,0,4*(COLUMNS('Pessimistic QTR'!$C27:S27)-1),1,4))</f>
        <v>50051.925461191386</v>
      </c>
      <c r="T27" s="5">
        <f ca="1">AVERAGE(OFFSET('Pessimistic QTR'!$C27,0,4*(COLUMNS('Pessimistic QTR'!$C27:T27)-1),1,4))</f>
        <v>53703.052593646338</v>
      </c>
      <c r="U27" s="5">
        <f ca="1">AVERAGE(OFFSET('Pessimistic QTR'!$C27,0,4*(COLUMNS('Pessimistic QTR'!$C27:U27)-1),1,4))</f>
        <v>55087.516284163154</v>
      </c>
      <c r="V27" s="5">
        <f ca="1">AVERAGE(OFFSET('Pessimistic QTR'!$C27,0,4*(COLUMNS('Pessimistic QTR'!$C27:V27)-1),1,4))</f>
        <v>50885.121193366926</v>
      </c>
      <c r="W27" s="5">
        <f ca="1">AVERAGE(OFFSET('Pessimistic QTR'!$C27,0,4*(COLUMNS('Pessimistic QTR'!$C27:W27)-1),1,4))</f>
        <v>51528.333837943785</v>
      </c>
      <c r="X27" s="5">
        <f ca="1">AVERAGE(OFFSET('Pessimistic QTR'!$C27,0,4*(COLUMNS('Pessimistic QTR'!$C27:X27)-1),1,4))</f>
        <v>54957.375457314018</v>
      </c>
      <c r="Y27" s="5">
        <f ca="1">AVERAGE(OFFSET('Pessimistic QTR'!$C27,0,4*(COLUMNS('Pessimistic QTR'!$C27:Y27)-1),1,4))</f>
        <v>60387.865833586606</v>
      </c>
      <c r="Z27" s="5">
        <f ca="1">AVERAGE(OFFSET('Pessimistic QTR'!$C27,0,4*(COLUMNS('Pessimistic QTR'!$C27:Z27)-1),1,4))</f>
        <v>61080.974369748896</v>
      </c>
      <c r="AA27" s="5">
        <f ca="1">AVERAGE(OFFSET('Pessimistic QTR'!$C27,0,4*(COLUMNS('Pessimistic QTR'!$C27:AA27)-1),1,4))</f>
        <v>65569.71615907771</v>
      </c>
      <c r="AB27" s="5">
        <f ca="1">AVERAGE(OFFSET('Pessimistic QTR'!$C27,0,4*(COLUMNS('Pessimistic QTR'!$C27:AB27)-1),1,4))</f>
        <v>68337.071513113478</v>
      </c>
      <c r="AC27" s="5">
        <f ca="1">AVERAGE(OFFSET('Pessimistic QTR'!$C27,0,4*(COLUMNS('Pessimistic QTR'!$C27:AC27)-1),1,4))</f>
        <v>71276.717834733994</v>
      </c>
      <c r="AD27" s="5">
        <f ca="1">AVERAGE(OFFSET('Pessimistic QTR'!$C27,0,4*(COLUMNS('Pessimistic QTR'!$C27:AD27)-1),1,4))</f>
        <v>75494.384170665202</v>
      </c>
      <c r="AE27" s="5">
        <f ca="1">AVERAGE(OFFSET('Pessimistic QTR'!$C27,0,4*(COLUMNS('Pessimistic QTR'!$C27:AE27)-1),1,4))</f>
        <v>79849.373210033504</v>
      </c>
      <c r="AF27" s="5">
        <f ca="1">AVERAGE(OFFSET('Pessimistic QTR'!$C27,0,4*(COLUMNS('Pessimistic QTR'!$C27:AF27)-1),1,4))</f>
        <v>84353.724839687944</v>
      </c>
      <c r="AG27" s="45">
        <f ca="1">AVERAGE(OFFSET('Pessimistic QTR'!$C27,0,4*(COLUMNS('Pessimistic QTR'!$C27:AG27)-1),1,4))</f>
        <v>89119.754893826088</v>
      </c>
      <c r="AH27" s="45">
        <f ca="1">AVERAGE(OFFSET('Pessimistic QTR'!$C27,0,4*(COLUMNS('Pessimistic QTR'!$C27:AH27)-1),1,4))</f>
        <v>96822.684539266673</v>
      </c>
      <c r="AI27" s="45">
        <f ca="1">AVERAGE(OFFSET('Pessimistic QTR'!$C27,0,4*(COLUMNS('Pessimistic QTR'!$C27:AI27)-1),1,4))</f>
        <v>99188.882940978554</v>
      </c>
      <c r="AJ27" s="45">
        <f ca="1">AVERAGE(OFFSET('Pessimistic QTR'!$C27,0,4*(COLUMNS('Pessimistic QTR'!$C27:AJ27)-1),1,4))</f>
        <v>105914.11044914364</v>
      </c>
      <c r="AK27" s="9">
        <f ca="1">AVERAGE(OFFSET('Pessimistic QTR'!$C27,0,4*(COLUMNS('Pessimistic QTR'!$C27:AK27)-1),1,4))</f>
        <v>111713.38325803827</v>
      </c>
      <c r="AL27" s="9">
        <f ca="1">AVERAGE(OFFSET('Pessimistic QTR'!$C27,0,4*(COLUMNS('Pessimistic QTR'!$C27:AL27)-1),1,4))</f>
        <v>115706.8</v>
      </c>
      <c r="AM27" s="9">
        <f ca="1">AVERAGE(OFFSET('Pessimistic QTR'!$C27,0,4*(COLUMNS('Pessimistic QTR'!$C27:AM27)-1),1,4))</f>
        <v>121305.4</v>
      </c>
      <c r="AN27" s="9">
        <f ca="1">AVERAGE(OFFSET('Pessimistic QTR'!$C27,0,4*(COLUMNS('Pessimistic QTR'!$C27:AN27)-1),1,4))</f>
        <v>126872.75</v>
      </c>
      <c r="AO27" s="9">
        <f ca="1">AVERAGE(OFFSET('Pessimistic QTR'!$C27,0,4*(COLUMNS('Pessimistic QTR'!$C27:AO27)-1),1,4))</f>
        <v>132647.20000000001</v>
      </c>
      <c r="AP27" s="9">
        <f ca="1">AVERAGE(OFFSET('Pessimistic QTR'!$C27,0,4*(COLUMNS('Pessimistic QTR'!$C27:AP27)-1),1,4))</f>
        <v>138335.65</v>
      </c>
      <c r="AQ27" s="9">
        <f ca="1">AVERAGE(OFFSET('Pessimistic QTR'!$C27,0,4*(COLUMNS('Pessimistic QTR'!$C27:AQ27)-1),1,4))</f>
        <v>144232.79999999999</v>
      </c>
    </row>
    <row r="28" spans="1:43" x14ac:dyDescent="0.2">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8"/>
      <c r="AM28" s="8"/>
      <c r="AN28" s="8"/>
      <c r="AO28" s="8"/>
      <c r="AP28" s="8"/>
      <c r="AQ28" s="8"/>
    </row>
    <row r="29" spans="1:43" x14ac:dyDescent="0.2">
      <c r="A29" t="str">
        <f>'Baseline QTR'!A29</f>
        <v>KSP_CPIU</v>
      </c>
      <c r="B29" t="str">
        <f>'Baseline QTR'!B29</f>
        <v>Seattle MSA CPI-U (1982-1984=100)</v>
      </c>
      <c r="C29" s="3">
        <v>126.8</v>
      </c>
      <c r="D29" s="3">
        <v>134.1</v>
      </c>
      <c r="E29" s="3">
        <v>139</v>
      </c>
      <c r="F29" s="3">
        <v>142.9</v>
      </c>
      <c r="G29" s="3">
        <v>147.80000000000001</v>
      </c>
      <c r="H29" s="3">
        <v>152.25</v>
      </c>
      <c r="I29" s="3">
        <v>157.5</v>
      </c>
      <c r="J29" s="3">
        <v>163</v>
      </c>
      <c r="K29" s="3">
        <v>167.75</v>
      </c>
      <c r="L29" s="3">
        <v>172.8</v>
      </c>
      <c r="M29" s="3">
        <v>179.2</v>
      </c>
      <c r="N29" s="3">
        <v>185.65</v>
      </c>
      <c r="O29" s="3">
        <v>189.3</v>
      </c>
      <c r="P29" s="3">
        <v>192.35</v>
      </c>
      <c r="Q29" s="3">
        <v>194.7</v>
      </c>
      <c r="R29" s="3">
        <v>200.25</v>
      </c>
      <c r="S29" s="3">
        <v>207.65</v>
      </c>
      <c r="T29" s="3">
        <v>215.65600000000001</v>
      </c>
      <c r="U29" s="3">
        <v>224.71899999999999</v>
      </c>
      <c r="V29" s="3">
        <v>226.0275</v>
      </c>
      <c r="W29" s="3">
        <v>226.6925</v>
      </c>
      <c r="X29" s="3">
        <v>232.76499999999999</v>
      </c>
      <c r="Y29" s="3">
        <v>238.66249999999999</v>
      </c>
      <c r="Z29" s="3">
        <v>241.5635</v>
      </c>
      <c r="AA29" s="3">
        <v>246.01849999999999</v>
      </c>
      <c r="AB29" s="3">
        <v>249.36449999999999</v>
      </c>
      <c r="AC29" s="3">
        <v>254.88650000000001</v>
      </c>
      <c r="AD29" s="3">
        <v>262.66800000000001</v>
      </c>
      <c r="AE29" s="3">
        <v>271.08949999999999</v>
      </c>
      <c r="AF29" s="3">
        <v>277.98400000000004</v>
      </c>
      <c r="AG29" s="3">
        <v>282.69299999999998</v>
      </c>
      <c r="AH29" s="3">
        <v>295.56049999999999</v>
      </c>
      <c r="AI29" s="3">
        <v>322.16700000000003</v>
      </c>
      <c r="AJ29" s="3">
        <v>340.84500000000003</v>
      </c>
      <c r="AK29" s="3">
        <v>353.48849999999999</v>
      </c>
      <c r="AL29" s="8">
        <f>('Pessimistic QTR'!EM29+2*'Pessimistic QTR'!EN29+'Pessimistic QTR'!EO29+2*'Pessimistic QTR'!EP29)/6</f>
        <v>366.10751666666664</v>
      </c>
      <c r="AM29" s="8">
        <f>('Pessimistic QTR'!EQ29+2*'Pessimistic QTR'!ER29+'Pessimistic QTR'!ES29+2*'Pessimistic QTR'!ET29)/6</f>
        <v>378.41423333333336</v>
      </c>
      <c r="AN29" s="8">
        <f>('Pessimistic QTR'!EU29+2*'Pessimistic QTR'!EV29+'Pessimistic QTR'!EW29+2*'Pessimistic QTR'!EX29)/6</f>
        <v>387.03806666666668</v>
      </c>
      <c r="AO29" s="8">
        <f>('Pessimistic QTR'!EY29+2*'Pessimistic QTR'!EZ29+'Pessimistic QTR'!FA29+2*'Pessimistic QTR'!FB29)/6</f>
        <v>394.19319999999999</v>
      </c>
      <c r="AP29" s="8">
        <f>('Pessimistic QTR'!FC29+2*'Pessimistic QTR'!FD29+'Pessimistic QTR'!FE29+2*'Pessimistic QTR'!FF29)/6</f>
        <v>400.89471666666668</v>
      </c>
      <c r="AQ29" s="8">
        <f>('Pessimistic QTR'!FG29+2*'Pessimistic QTR'!FH29+'Pessimistic QTR'!FI29+2*'Pessimistic QTR'!FJ29)/6</f>
        <v>408.43268333333339</v>
      </c>
    </row>
    <row r="30" spans="1:43" x14ac:dyDescent="0.2">
      <c r="A30" t="str">
        <f>'Baseline QTR'!A30</f>
        <v>KSP_CPIW</v>
      </c>
      <c r="B30" t="str">
        <f>'Baseline QTR'!B30</f>
        <v>Seattle MSA CPI-W (1982-1984=100)</v>
      </c>
      <c r="C30" s="3">
        <v>124.45</v>
      </c>
      <c r="D30" s="3">
        <v>131.30000000000001</v>
      </c>
      <c r="E30" s="3">
        <v>136</v>
      </c>
      <c r="F30" s="3">
        <v>140</v>
      </c>
      <c r="G30" s="3">
        <v>145.1</v>
      </c>
      <c r="H30" s="3">
        <v>149.35000000000002</v>
      </c>
      <c r="I30" s="3">
        <v>154.25</v>
      </c>
      <c r="J30" s="3">
        <v>159.05000000000001</v>
      </c>
      <c r="K30" s="3">
        <v>163.25</v>
      </c>
      <c r="L30" s="3">
        <v>168.25</v>
      </c>
      <c r="M30" s="3">
        <v>174.60000000000002</v>
      </c>
      <c r="N30" s="3">
        <v>180.75</v>
      </c>
      <c r="O30" s="3">
        <v>184</v>
      </c>
      <c r="P30" s="3">
        <v>186.65</v>
      </c>
      <c r="Q30" s="3">
        <v>189.6</v>
      </c>
      <c r="R30" s="3">
        <v>195.3</v>
      </c>
      <c r="S30" s="3">
        <v>202.6</v>
      </c>
      <c r="T30" s="3">
        <v>210.26650000000001</v>
      </c>
      <c r="U30" s="3">
        <v>219.6925</v>
      </c>
      <c r="V30" s="3">
        <v>220.65799999999999</v>
      </c>
      <c r="W30" s="3">
        <v>222.3835</v>
      </c>
      <c r="X30" s="3">
        <v>229.435</v>
      </c>
      <c r="Y30" s="3">
        <v>235.26150000000001</v>
      </c>
      <c r="Z30" s="3">
        <v>238.12899999999999</v>
      </c>
      <c r="AA30" s="3">
        <v>242.732</v>
      </c>
      <c r="AB30" s="3">
        <v>244.9325</v>
      </c>
      <c r="AC30" s="3">
        <v>250.523</v>
      </c>
      <c r="AD30" s="3">
        <v>258.84749999999997</v>
      </c>
      <c r="AE30" s="3">
        <v>267.5505</v>
      </c>
      <c r="AF30" s="3">
        <v>273.27250000000004</v>
      </c>
      <c r="AG30" s="3">
        <v>278.47649999999999</v>
      </c>
      <c r="AH30" s="3">
        <v>291.70400000000001</v>
      </c>
      <c r="AI30" s="3">
        <v>317.40249999999997</v>
      </c>
      <c r="AJ30" s="3">
        <v>334.911</v>
      </c>
      <c r="AK30" s="3">
        <v>347.01800000000003</v>
      </c>
      <c r="AL30" s="8">
        <f>('Pessimistic QTR'!EM30+2*'Pessimistic QTR'!EN30+'Pessimistic QTR'!EO30+2*'Pessimistic QTR'!EP30)/6</f>
        <v>359.43365</v>
      </c>
      <c r="AM30" s="8">
        <f>('Pessimistic QTR'!EQ30+2*'Pessimistic QTR'!ER30+'Pessimistic QTR'!ES30+2*'Pessimistic QTR'!ET30)/6</f>
        <v>371.31856666666664</v>
      </c>
      <c r="AN30" s="8">
        <f>('Pessimistic QTR'!EU30+2*'Pessimistic QTR'!EV30+'Pessimistic QTR'!EW30+2*'Pessimistic QTR'!EX30)/6</f>
        <v>379.89696666666669</v>
      </c>
      <c r="AO30" s="8">
        <f>('Pessimistic QTR'!EY30+2*'Pessimistic QTR'!EZ30+'Pessimistic QTR'!FA30+2*'Pessimistic QTR'!FB30)/6</f>
        <v>387.27136666666667</v>
      </c>
      <c r="AP30" s="8">
        <f>('Pessimistic QTR'!FC30+2*'Pessimistic QTR'!FD30+'Pessimistic QTR'!FE30+2*'Pessimistic QTR'!FF30)/6</f>
        <v>394.21645000000007</v>
      </c>
      <c r="AQ30" s="8">
        <f>('Pessimistic QTR'!FG30+2*'Pessimistic QTR'!FH30+'Pessimistic QTR'!FI30+2*'Pessimistic QTR'!FJ30)/6</f>
        <v>402.05113333333338</v>
      </c>
    </row>
    <row r="31" spans="1:43" x14ac:dyDescent="0.2">
      <c r="A31" t="str">
        <f>'Baseline QTR'!A31</f>
        <v>KSP_PHCL</v>
      </c>
      <c r="B31" t="str">
        <f>'Baseline QTR'!B31</f>
        <v>Seattle MSA S&amp;P CoreLogic Case-Shilller Home Price Index</v>
      </c>
      <c r="C31" s="3">
        <f ca="1">AVERAGE(OFFSET('Pessimistic QTR'!$C31,0,4*(COLUMNS('Pessimistic QTR'!$C31:C31)-1),1,4))</f>
        <v>65.511397543997504</v>
      </c>
      <c r="D31" s="3">
        <f ca="1">AVERAGE(OFFSET('Pessimistic QTR'!$C31,0,4*(COLUMNS('Pessimistic QTR'!$C31:D31)-1),1,4))</f>
        <v>65.974564618195501</v>
      </c>
      <c r="E31" s="3">
        <f ca="1">AVERAGE(OFFSET('Pessimistic QTR'!$C31,0,4*(COLUMNS('Pessimistic QTR'!$C31:E31)-1),1,4))</f>
        <v>67.139369051636749</v>
      </c>
      <c r="F31" s="3">
        <f ca="1">AVERAGE(OFFSET('Pessimistic QTR'!$C31,0,4*(COLUMNS('Pessimistic QTR'!$C31:F31)-1),1,4))</f>
        <v>68.530382777058662</v>
      </c>
      <c r="G31" s="3">
        <f ca="1">AVERAGE(OFFSET('Pessimistic QTR'!$C31,0,4*(COLUMNS('Pessimistic QTR'!$C31:G31)-1),1,4))</f>
        <v>71.232200216684248</v>
      </c>
      <c r="H31" s="3">
        <f ca="1">AVERAGE(OFFSET('Pessimistic QTR'!$C31,0,4*(COLUMNS('Pessimistic QTR'!$C31:H31)-1),1,4))</f>
        <v>72.245546334666926</v>
      </c>
      <c r="I31" s="3">
        <f ca="1">AVERAGE(OFFSET('Pessimistic QTR'!$C31,0,4*(COLUMNS('Pessimistic QTR'!$C31:I31)-1),1,4))</f>
        <v>74.108392708437918</v>
      </c>
      <c r="J31" s="3">
        <f ca="1">AVERAGE(OFFSET('Pessimistic QTR'!$C31,0,4*(COLUMNS('Pessimistic QTR'!$C31:J31)-1),1,4))</f>
        <v>79.765094376058002</v>
      </c>
      <c r="K31" s="3">
        <f ca="1">AVERAGE(OFFSET('Pessimistic QTR'!$C31,0,4*(COLUMNS('Pessimistic QTR'!$C31:K31)-1),1,4))</f>
        <v>88.65822414658534</v>
      </c>
      <c r="L31" s="3">
        <f ca="1">AVERAGE(OFFSET('Pessimistic QTR'!$C31,0,4*(COLUMNS('Pessimistic QTR'!$C31:L31)-1),1,4))</f>
        <v>96.529889576195657</v>
      </c>
      <c r="M31" s="3">
        <f ca="1">AVERAGE(OFFSET('Pessimistic QTR'!$C31,0,4*(COLUMNS('Pessimistic QTR'!$C31:M31)-1),1,4))</f>
        <v>104.42489300122675</v>
      </c>
      <c r="N31" s="3">
        <f ca="1">AVERAGE(OFFSET('Pessimistic QTR'!$C31,0,4*(COLUMNS('Pessimistic QTR'!$C31:N31)-1),1,4))</f>
        <v>109.94090560602658</v>
      </c>
      <c r="O31" s="3">
        <f ca="1">AVERAGE(OFFSET('Pessimistic QTR'!$C31,0,4*(COLUMNS('Pessimistic QTR'!$C31:O31)-1),1,4))</f>
        <v>114.43409114772099</v>
      </c>
      <c r="P31" s="3">
        <f ca="1">AVERAGE(OFFSET('Pessimistic QTR'!$C31,0,4*(COLUMNS('Pessimistic QTR'!$C31:P31)-1),1,4))</f>
        <v>120.24233303014883</v>
      </c>
      <c r="Q31" s="3">
        <f ca="1">AVERAGE(OFFSET('Pessimistic QTR'!$C31,0,4*(COLUMNS('Pessimistic QTR'!$C31:Q31)-1),1,4))</f>
        <v>131.70929584820809</v>
      </c>
      <c r="R31" s="3">
        <f ca="1">AVERAGE(OFFSET('Pessimistic QTR'!$C31,0,4*(COLUMNS('Pessimistic QTR'!$C31:R31)-1),1,4))</f>
        <v>152.41068467937842</v>
      </c>
      <c r="S31" s="3">
        <f ca="1">AVERAGE(OFFSET('Pessimistic QTR'!$C31,0,4*(COLUMNS('Pessimistic QTR'!$C31:S31)-1),1,4))</f>
        <v>176.86062169579742</v>
      </c>
      <c r="T31" s="3">
        <f ca="1">AVERAGE(OFFSET('Pessimistic QTR'!$C31,0,4*(COLUMNS('Pessimistic QTR'!$C31:T31)-1),1,4))</f>
        <v>188.65029973002493</v>
      </c>
      <c r="U31" s="3">
        <f ca="1">AVERAGE(OFFSET('Pessimistic QTR'!$C31,0,4*(COLUMNS('Pessimistic QTR'!$C31:U31)-1),1,4))</f>
        <v>174.8105841595</v>
      </c>
      <c r="V31" s="3">
        <f ca="1">AVERAGE(OFFSET('Pessimistic QTR'!$C31,0,4*(COLUMNS('Pessimistic QTR'!$C31:V31)-1),1,4))</f>
        <v>149.7446765908434</v>
      </c>
      <c r="W31" s="3">
        <f ca="1">AVERAGE(OFFSET('Pessimistic QTR'!$C31,0,4*(COLUMNS('Pessimistic QTR'!$C31:W31)-1),1,4))</f>
        <v>144.40621873132216</v>
      </c>
      <c r="X31" s="3">
        <f ca="1">AVERAGE(OFFSET('Pessimistic QTR'!$C31,0,4*(COLUMNS('Pessimistic QTR'!$C31:X31)-1),1,4))</f>
        <v>134.91255168446366</v>
      </c>
      <c r="Y31" s="3">
        <f ca="1">AVERAGE(OFFSET('Pessimistic QTR'!$C31,0,4*(COLUMNS('Pessimistic QTR'!$C31:Y31)-1),1,4))</f>
        <v>137.7697228800896</v>
      </c>
      <c r="Z31" s="3">
        <f ca="1">AVERAGE(OFFSET('Pessimistic QTR'!$C31,0,4*(COLUMNS('Pessimistic QTR'!$C31:Z31)-1),1,4))</f>
        <v>153.96207289169269</v>
      </c>
      <c r="AA31" s="3">
        <f ca="1">AVERAGE(OFFSET('Pessimistic QTR'!$C31,0,4*(COLUMNS('Pessimistic QTR'!$C31:AA31)-1),1,4))</f>
        <v>167.12434868359642</v>
      </c>
      <c r="AB31" s="3">
        <f ca="1">AVERAGE(OFFSET('Pessimistic QTR'!$C31,0,4*(COLUMNS('Pessimistic QTR'!$C31:AB31)-1),1,4))</f>
        <v>180.33860154058007</v>
      </c>
      <c r="AC31" s="3">
        <f ca="1">AVERAGE(OFFSET('Pessimistic QTR'!$C31,0,4*(COLUMNS('Pessimistic QTR'!$C31:AC31)-1),1,4))</f>
        <v>199.81403343365469</v>
      </c>
      <c r="AD31" s="3">
        <f ca="1">AVERAGE(OFFSET('Pessimistic QTR'!$C31,0,4*(COLUMNS('Pessimistic QTR'!$C31:AD31)-1),1,4))</f>
        <v>225.30587564466148</v>
      </c>
      <c r="AE31" s="3">
        <f ca="1">AVERAGE(OFFSET('Pessimistic QTR'!$C31,0,4*(COLUMNS('Pessimistic QTR'!$C31:AE31)-1),1,4))</f>
        <v>248.74539461139966</v>
      </c>
      <c r="AF31" s="3">
        <f ca="1">AVERAGE(OFFSET('Pessimistic QTR'!$C31,0,4*(COLUMNS('Pessimistic QTR'!$C31:AF31)-1),1,4))</f>
        <v>252.36810003759865</v>
      </c>
      <c r="AG31" s="3">
        <f ca="1">AVERAGE(OFFSET('Pessimistic QTR'!$C31,0,4*(COLUMNS('Pessimistic QTR'!$C31:AG31)-1),1,4))</f>
        <v>274.15233545976844</v>
      </c>
      <c r="AH31" s="3">
        <f ca="1">AVERAGE(OFFSET('Pessimistic QTR'!$C31,0,4*(COLUMNS('Pessimistic QTR'!$C31:AH31)-1),1,4))</f>
        <v>333.93394324147448</v>
      </c>
      <c r="AI31" s="3">
        <f ca="1">AVERAGE(OFFSET('Pessimistic QTR'!$C31,0,4*(COLUMNS('Pessimistic QTR'!$C31:AI31)-1),1,4))</f>
        <v>382.60307533852688</v>
      </c>
      <c r="AJ31" s="3">
        <f ca="1">AVERAGE(OFFSET('Pessimistic QTR'!$C31,0,4*(COLUMNS('Pessimistic QTR'!$C31:AJ31)-1),1,4))</f>
        <v>365.50548943567401</v>
      </c>
      <c r="AK31" s="3">
        <f ca="1">AVERAGE(OFFSET('Pessimistic QTR'!$C31,0,4*(COLUMNS('Pessimistic QTR'!$C31:AK31)-1),1,4))</f>
        <v>387.68974246780886</v>
      </c>
      <c r="AL31" s="8">
        <f ca="1">AVERAGE(OFFSET('Pessimistic QTR'!$C31,0,4*(COLUMNS('Pessimistic QTR'!$C31:AL31)-1),1,4))</f>
        <v>404.08440000000002</v>
      </c>
      <c r="AM31" s="8">
        <f ca="1">AVERAGE(OFFSET('Pessimistic QTR'!$C31,0,4*(COLUMNS('Pessimistic QTR'!$C31:AM31)-1),1,4))</f>
        <v>419.20005000000003</v>
      </c>
      <c r="AN31" s="8">
        <f ca="1">AVERAGE(OFFSET('Pessimistic QTR'!$C31,0,4*(COLUMNS('Pessimistic QTR'!$C31:AN31)-1),1,4))</f>
        <v>434.82084999999995</v>
      </c>
      <c r="AO31" s="8">
        <f ca="1">AVERAGE(OFFSET('Pessimistic QTR'!$C31,0,4*(COLUMNS('Pessimistic QTR'!$C31:AO31)-1),1,4))</f>
        <v>452.003175</v>
      </c>
      <c r="AP31" s="8">
        <f ca="1">AVERAGE(OFFSET('Pessimistic QTR'!$C31,0,4*(COLUMNS('Pessimistic QTR'!$C31:AP31)-1),1,4))</f>
        <v>469.8057</v>
      </c>
      <c r="AQ31" s="8">
        <f ca="1">AVERAGE(OFFSET('Pessimistic QTR'!$C31,0,4*(COLUMNS('Pessimistic QTR'!$C31:AQ31)-1),1,4))</f>
        <v>487.82617500000003</v>
      </c>
    </row>
    <row r="32" spans="1:43" x14ac:dyDescent="0.2">
      <c r="A32" t="str">
        <f>'Baseline QTR'!A32</f>
        <v>KS_BP</v>
      </c>
      <c r="B32" t="str">
        <f>'Baseline QTR'!B32</f>
        <v>Housing permits (thous.)</v>
      </c>
      <c r="C32" s="3">
        <f ca="1">AVERAGE(OFFSET('Pessimistic QTR'!$C32,0,4*(COLUMNS('Pessimistic QTR'!$C32:C32)-1),1,4))</f>
        <v>23186.00048828125</v>
      </c>
      <c r="D32" s="3">
        <f ca="1">AVERAGE(OFFSET('Pessimistic QTR'!$C32,0,4*(COLUMNS('Pessimistic QTR'!$C32:D32)-1),1,4))</f>
        <v>10395</v>
      </c>
      <c r="E32" s="3">
        <f ca="1">AVERAGE(OFFSET('Pessimistic QTR'!$C32,0,4*(COLUMNS('Pessimistic QTR'!$C32:E32)-1),1,4))</f>
        <v>13371.998291015625</v>
      </c>
      <c r="F32" s="3">
        <f ca="1">AVERAGE(OFFSET('Pessimistic QTR'!$C32,0,4*(COLUMNS('Pessimistic QTR'!$C32:F32)-1),1,4))</f>
        <v>13166</v>
      </c>
      <c r="G32" s="3">
        <f ca="1">AVERAGE(OFFSET('Pessimistic QTR'!$C32,0,4*(COLUMNS('Pessimistic QTR'!$C32:G32)-1),1,4))</f>
        <v>14959</v>
      </c>
      <c r="H32" s="3">
        <f ca="1">AVERAGE(OFFSET('Pessimistic QTR'!$C32,0,4*(COLUMNS('Pessimistic QTR'!$C32:H32)-1),1,4))</f>
        <v>13964</v>
      </c>
      <c r="I32" s="3">
        <f ca="1">AVERAGE(OFFSET('Pessimistic QTR'!$C32,0,4*(COLUMNS('Pessimistic QTR'!$C32:I32)-1),1,4))</f>
        <v>16031</v>
      </c>
      <c r="J32" s="3">
        <f ca="1">AVERAGE(OFFSET('Pessimistic QTR'!$C32,0,4*(COLUMNS('Pessimistic QTR'!$C32:J32)-1),1,4))</f>
        <v>17877</v>
      </c>
      <c r="K32" s="3">
        <f ca="1">AVERAGE(OFFSET('Pessimistic QTR'!$C32,0,4*(COLUMNS('Pessimistic QTR'!$C32:K32)-1),1,4))</f>
        <v>21045</v>
      </c>
      <c r="L32" s="3">
        <f ca="1">AVERAGE(OFFSET('Pessimistic QTR'!$C32,0,4*(COLUMNS('Pessimistic QTR'!$C32:L32)-1),1,4))</f>
        <v>19646</v>
      </c>
      <c r="M32" s="3">
        <f ca="1">AVERAGE(OFFSET('Pessimistic QTR'!$C32,0,4*(COLUMNS('Pessimistic QTR'!$C32:M32)-1),1,4))</f>
        <v>18721</v>
      </c>
      <c r="N32" s="3">
        <f ca="1">AVERAGE(OFFSET('Pessimistic QTR'!$C32,0,4*(COLUMNS('Pessimistic QTR'!$C32:N32)-1),1,4))</f>
        <v>15548</v>
      </c>
      <c r="O32" s="3">
        <f ca="1">AVERAGE(OFFSET('Pessimistic QTR'!$C32,0,4*(COLUMNS('Pessimistic QTR'!$C32:O32)-1),1,4))</f>
        <v>14818</v>
      </c>
      <c r="P32" s="3">
        <f ca="1">AVERAGE(OFFSET('Pessimistic QTR'!$C32,0,4*(COLUMNS('Pessimistic QTR'!$C32:P32)-1),1,4))</f>
        <v>15596</v>
      </c>
      <c r="Q32" s="3">
        <f ca="1">AVERAGE(OFFSET('Pessimistic QTR'!$C32,0,4*(COLUMNS('Pessimistic QTR'!$C32:Q32)-1),1,4))</f>
        <v>17564</v>
      </c>
      <c r="R32" s="3">
        <f ca="1">AVERAGE(OFFSET('Pessimistic QTR'!$C32,0,4*(COLUMNS('Pessimistic QTR'!$C32:R32)-1),1,4))</f>
        <v>18779</v>
      </c>
      <c r="S32" s="3">
        <f ca="1">AVERAGE(OFFSET('Pessimistic QTR'!$C32,0,4*(COLUMNS('Pessimistic QTR'!$C32:S32)-1),1,4))</f>
        <v>19705</v>
      </c>
      <c r="T32" s="3">
        <f ca="1">AVERAGE(OFFSET('Pessimistic QTR'!$C32,0,4*(COLUMNS('Pessimistic QTR'!$C32:T32)-1),1,4))</f>
        <v>21137</v>
      </c>
      <c r="U32" s="3">
        <f ca="1">AVERAGE(OFFSET('Pessimistic QTR'!$C32,0,4*(COLUMNS('Pessimistic QTR'!$C32:U32)-1),1,4))</f>
        <v>12817</v>
      </c>
      <c r="V32" s="3">
        <f ca="1">AVERAGE(OFFSET('Pessimistic QTR'!$C32,0,4*(COLUMNS('Pessimistic QTR'!$C32:V32)-1),1,4))</f>
        <v>5382</v>
      </c>
      <c r="W32" s="3">
        <f ca="1">AVERAGE(OFFSET('Pessimistic QTR'!$C32,0,4*(COLUMNS('Pessimistic QTR'!$C32:W32)-1),1,4))</f>
        <v>8016</v>
      </c>
      <c r="X32" s="3">
        <f ca="1">AVERAGE(OFFSET('Pessimistic QTR'!$C32,0,4*(COLUMNS('Pessimistic QTR'!$C32:X32)-1),1,4))</f>
        <v>8694</v>
      </c>
      <c r="Y32" s="3">
        <f ca="1">AVERAGE(OFFSET('Pessimistic QTR'!$C32,0,4*(COLUMNS('Pessimistic QTR'!$C32:Y32)-1),1,4))</f>
        <v>14451</v>
      </c>
      <c r="Z32" s="3">
        <f ca="1">AVERAGE(OFFSET('Pessimistic QTR'!$C32,0,4*(COLUMNS('Pessimistic QTR'!$C32:Z32)-1),1,4))</f>
        <v>15450</v>
      </c>
      <c r="AA32" s="3">
        <f ca="1">AVERAGE(OFFSET('Pessimistic QTR'!$C32,0,4*(COLUMNS('Pessimistic QTR'!$C32:AA32)-1),1,4))</f>
        <v>17832</v>
      </c>
      <c r="AB32" s="3">
        <f ca="1">AVERAGE(OFFSET('Pessimistic QTR'!$C32,0,4*(COLUMNS('Pessimistic QTR'!$C32:AB32)-1),1,4))</f>
        <v>22128</v>
      </c>
      <c r="AC32" s="3">
        <f ca="1">AVERAGE(OFFSET('Pessimistic QTR'!$C32,0,4*(COLUMNS('Pessimistic QTR'!$C32:AC32)-1),1,4))</f>
        <v>21396</v>
      </c>
      <c r="AD32" s="3">
        <f ca="1">AVERAGE(OFFSET('Pessimistic QTR'!$C32,0,4*(COLUMNS('Pessimistic QTR'!$C32:AD32)-1),1,4))</f>
        <v>21774</v>
      </c>
      <c r="AE32" s="3">
        <f ca="1">AVERAGE(OFFSET('Pessimistic QTR'!$C32,0,4*(COLUMNS('Pessimistic QTR'!$C32:AE32)-1),1,4))</f>
        <v>19186</v>
      </c>
      <c r="AF32" s="3">
        <f ca="1">AVERAGE(OFFSET('Pessimistic QTR'!$C32,0,4*(COLUMNS('Pessimistic QTR'!$C32:AF32)-1),1,4))</f>
        <v>22482</v>
      </c>
      <c r="AG32" s="3">
        <f ca="1">AVERAGE(OFFSET('Pessimistic QTR'!$C32,0,4*(COLUMNS('Pessimistic QTR'!$C32:AG32)-1),1,4))</f>
        <v>18913</v>
      </c>
      <c r="AH32" s="3">
        <f ca="1">AVERAGE(OFFSET('Pessimistic QTR'!$C32,0,4*(COLUMNS('Pessimistic QTR'!$C32:AH32)-1),1,4))</f>
        <v>24130</v>
      </c>
      <c r="AI32" s="3">
        <f ca="1">AVERAGE(OFFSET('Pessimistic QTR'!$C32,0,4*(COLUMNS('Pessimistic QTR'!$C32:AI32)-1),1,4))</f>
        <v>21160</v>
      </c>
      <c r="AJ32" s="3">
        <f ca="1">AVERAGE(OFFSET('Pessimistic QTR'!$C32,0,4*(COLUMNS('Pessimistic QTR'!$C32:AJ32)-1),1,4))</f>
        <v>14481</v>
      </c>
      <c r="AK32" s="3">
        <f ca="1">AVERAGE(OFFSET('Pessimistic QTR'!$C32,0,4*(COLUMNS('Pessimistic QTR'!$C32:AK32)-1),1,4))</f>
        <v>14474</v>
      </c>
      <c r="AL32" s="8">
        <f ca="1">AVERAGE(OFFSET('Pessimistic QTR'!$C32,0,4*(COLUMNS('Pessimistic QTR'!$C32:AL32)-1),1,4))</f>
        <v>13121.475</v>
      </c>
      <c r="AM32" s="8">
        <f ca="1">AVERAGE(OFFSET('Pessimistic QTR'!$C32,0,4*(COLUMNS('Pessimistic QTR'!$C32:AM32)-1),1,4))</f>
        <v>10957.0075</v>
      </c>
      <c r="AN32" s="8">
        <f ca="1">AVERAGE(OFFSET('Pessimistic QTR'!$C32,0,4*(COLUMNS('Pessimistic QTR'!$C32:AN32)-1),1,4))</f>
        <v>11868.8825</v>
      </c>
      <c r="AO32" s="8">
        <f ca="1">AVERAGE(OFFSET('Pessimistic QTR'!$C32,0,4*(COLUMNS('Pessimistic QTR'!$C32:AO32)-1),1,4))</f>
        <v>13753.454999999998</v>
      </c>
      <c r="AP32" s="8">
        <f ca="1">AVERAGE(OFFSET('Pessimistic QTR'!$C32,0,4*(COLUMNS('Pessimistic QTR'!$C32:AP32)-1),1,4))</f>
        <v>14898.230000000001</v>
      </c>
      <c r="AQ32" s="8">
        <f ca="1">AVERAGE(OFFSET('Pessimistic QTR'!$C32,0,4*(COLUMNS('Pessimistic QTR'!$C32:AQ32)-1),1,4))</f>
        <v>15571.8125</v>
      </c>
    </row>
    <row r="33" spans="1:43" x14ac:dyDescent="0.2">
      <c r="A33" t="str">
        <f>'Baseline QTR'!A33</f>
        <v>KS_POP</v>
      </c>
      <c r="B33" t="str">
        <f>'Baseline QTR'!B33</f>
        <v>Population (thous.)</v>
      </c>
      <c r="C33" s="47">
        <f ca="1">AVERAGE(OFFSET('Pessimistic QTR'!$C33,0,4*(COLUMNS('Pessimistic QTR'!$C33:C33)-1),1,4))</f>
        <v>1999.2114712037874</v>
      </c>
      <c r="D33" s="47">
        <f ca="1">AVERAGE(OFFSET('Pessimistic QTR'!$C33,0,4*(COLUMNS('Pessimistic QTR'!$C33:D33)-1),1,4))</f>
        <v>2050.810950062104</v>
      </c>
      <c r="E33" s="47">
        <f ca="1">AVERAGE(OFFSET('Pessimistic QTR'!$C33,0,4*(COLUMNS('Pessimistic QTR'!$C33:E33)-1),1,4))</f>
        <v>2078.2645410477953</v>
      </c>
      <c r="F33" s="47">
        <f ca="1">AVERAGE(OFFSET('Pessimistic QTR'!$C33,0,4*(COLUMNS('Pessimistic QTR'!$C33:F33)-1),1,4))</f>
        <v>2110.0368544967146</v>
      </c>
      <c r="G33" s="47">
        <f ca="1">AVERAGE(OFFSET('Pessimistic QTR'!$C33,0,4*(COLUMNS('Pessimistic QTR'!$C33:G33)-1),1,4))</f>
        <v>2140.0514003403464</v>
      </c>
      <c r="H33" s="47">
        <f ca="1">AVERAGE(OFFSET('Pessimistic QTR'!$C33,0,4*(COLUMNS('Pessimistic QTR'!$C33:H33)-1),1,4))</f>
        <v>2166.6694816418994</v>
      </c>
      <c r="I33" s="47">
        <f ca="1">AVERAGE(OFFSET('Pessimistic QTR'!$C33,0,4*(COLUMNS('Pessimistic QTR'!$C33:I33)-1),1,4))</f>
        <v>2193.6384230920557</v>
      </c>
      <c r="J33" s="47">
        <f ca="1">AVERAGE(OFFSET('Pessimistic QTR'!$C33,0,4*(COLUMNS('Pessimistic QTR'!$C33:J33)-1),1,4))</f>
        <v>2229.3992791148762</v>
      </c>
      <c r="K33" s="47">
        <f ca="1">AVERAGE(OFFSET('Pessimistic QTR'!$C33,0,4*(COLUMNS('Pessimistic QTR'!$C33:K33)-1),1,4))</f>
        <v>2273.8134916984372</v>
      </c>
      <c r="L33" s="47">
        <f ca="1">AVERAGE(OFFSET('Pessimistic QTR'!$C33,0,4*(COLUMNS('Pessimistic QTR'!$C33:L33)-1),1,4))</f>
        <v>2317.7644259663739</v>
      </c>
      <c r="M33" s="47">
        <f ca="1">AVERAGE(OFFSET('Pessimistic QTR'!$C33,0,4*(COLUMNS('Pessimistic QTR'!$C33:M33)-1),1,4))</f>
        <v>2354.6442888110678</v>
      </c>
      <c r="N33" s="47">
        <f ca="1">AVERAGE(OFFSET('Pessimistic QTR'!$C33,0,4*(COLUMNS('Pessimistic QTR'!$C33:N33)-1),1,4))</f>
        <v>2386.2027937893554</v>
      </c>
      <c r="O33" s="47">
        <f ca="1">AVERAGE(OFFSET('Pessimistic QTR'!$C33,0,4*(COLUMNS('Pessimistic QTR'!$C33:O33)-1),1,4))</f>
        <v>2415.4315047815098</v>
      </c>
      <c r="P33" s="47">
        <f ca="1">AVERAGE(OFFSET('Pessimistic QTR'!$C33,0,4*(COLUMNS('Pessimistic QTR'!$C33:P33)-1),1,4))</f>
        <v>2435.8969214596036</v>
      </c>
      <c r="Q33" s="47">
        <f ca="1">AVERAGE(OFFSET('Pessimistic QTR'!$C33,0,4*(COLUMNS('Pessimistic QTR'!$C33:Q33)-1),1,4))</f>
        <v>2458.4435750050757</v>
      </c>
      <c r="R33" s="47">
        <f ca="1">AVERAGE(OFFSET('Pessimistic QTR'!$C33,0,4*(COLUMNS('Pessimistic QTR'!$C33:R33)-1),1,4))</f>
        <v>2492.5686066450926</v>
      </c>
      <c r="S33" s="47">
        <f ca="1">AVERAGE(OFFSET('Pessimistic QTR'!$C33,0,4*(COLUMNS('Pessimistic QTR'!$C33:S33)-1),1,4))</f>
        <v>2536.8597015395521</v>
      </c>
      <c r="T33" s="47">
        <f ca="1">AVERAGE(OFFSET('Pessimistic QTR'!$C33,0,4*(COLUMNS('Pessimistic QTR'!$C33:T33)-1),1,4))</f>
        <v>2572.3456653216986</v>
      </c>
      <c r="U33" s="47">
        <f ca="1">AVERAGE(OFFSET('Pessimistic QTR'!$C33,0,4*(COLUMNS('Pessimistic QTR'!$C33:U33)-1),1,4))</f>
        <v>2599.5382465486537</v>
      </c>
      <c r="V33" s="47">
        <f ca="1">AVERAGE(OFFSET('Pessimistic QTR'!$C33,0,4*(COLUMNS('Pessimistic QTR'!$C33:V33)-1),1,4))</f>
        <v>2626.252129733688</v>
      </c>
      <c r="W33" s="47">
        <f ca="1">AVERAGE(OFFSET('Pessimistic QTR'!$C33,0,4*(COLUMNS('Pessimistic QTR'!$C33:W33)-1),1,4))</f>
        <v>2652.9422970165961</v>
      </c>
      <c r="X33" s="47">
        <f ca="1">AVERAGE(OFFSET('Pessimistic QTR'!$C33,0,4*(COLUMNS('Pessimistic QTR'!$C33:X33)-1),1,4))</f>
        <v>2670.3997915749287</v>
      </c>
      <c r="Y33" s="47">
        <f ca="1">AVERAGE(OFFSET('Pessimistic QTR'!$C33,0,4*(COLUMNS('Pessimistic QTR'!$C33:Y33)-1),1,4))</f>
        <v>2694.5035679336879</v>
      </c>
      <c r="Z33" s="47">
        <f ca="1">AVERAGE(OFFSET('Pessimistic QTR'!$C33,0,4*(COLUMNS('Pessimistic QTR'!$C33:Z33)-1),1,4))</f>
        <v>2736.6037023153194</v>
      </c>
      <c r="AA33" s="47">
        <f ca="1">AVERAGE(OFFSET('Pessimistic QTR'!$C33,0,4*(COLUMNS('Pessimistic QTR'!$C33:AA33)-1),1,4))</f>
        <v>2786.531966555036</v>
      </c>
      <c r="AB33" s="47">
        <f ca="1">AVERAGE(OFFSET('Pessimistic QTR'!$C33,0,4*(COLUMNS('Pessimistic QTR'!$C33:AB33)-1),1,4))</f>
        <v>2849.5451970895356</v>
      </c>
      <c r="AC33" s="47">
        <f ca="1">AVERAGE(OFFSET('Pessimistic QTR'!$C33,0,4*(COLUMNS('Pessimistic QTR'!$C33:AC33)-1),1,4))</f>
        <v>2910.5141982118207</v>
      </c>
      <c r="AD33" s="47">
        <f ca="1">AVERAGE(OFFSET('Pessimistic QTR'!$C33,0,4*(COLUMNS('Pessimistic QTR'!$C33:AD33)-1),1,4))</f>
        <v>2955.6616194381818</v>
      </c>
      <c r="AE33" s="47">
        <f ca="1">AVERAGE(OFFSET('Pessimistic QTR'!$C33,0,4*(COLUMNS('Pessimistic QTR'!$C33:AE33)-1),1,4))</f>
        <v>3008.3442927854521</v>
      </c>
      <c r="AF33" s="47">
        <f ca="1">AVERAGE(OFFSET('Pessimistic QTR'!$C33,0,4*(COLUMNS('Pessimistic QTR'!$C33:AF33)-1),1,4))</f>
        <v>3064.3991625450103</v>
      </c>
      <c r="AG33" s="48">
        <f ca="1">AVERAGE(OFFSET('Pessimistic QTR'!$C33,0,4*(COLUMNS('Pessimistic QTR'!$C33:AG33)-1),1,4))</f>
        <v>3108.680666409507</v>
      </c>
      <c r="AH33" s="48">
        <f ca="1">AVERAGE(OFFSET('Pessimistic QTR'!$C33,0,4*(COLUMNS('Pessimistic QTR'!$C33:AH33)-1),1,4))</f>
        <v>3138.6979843169611</v>
      </c>
      <c r="AI33" s="48">
        <f ca="1">AVERAGE(OFFSET('Pessimistic QTR'!$C33,0,4*(COLUMNS('Pessimistic QTR'!$C33:AI33)-1),1,4))</f>
        <v>3181.3609900726469</v>
      </c>
      <c r="AJ33" s="48">
        <f ca="1">AVERAGE(OFFSET('Pessimistic QTR'!$C33,0,4*(COLUMNS('Pessimistic QTR'!$C33:AJ33)-1),1,4))</f>
        <v>3221.9619616424507</v>
      </c>
      <c r="AK33" s="48">
        <f ca="1">AVERAGE(OFFSET('Pessimistic QTR'!$C33,0,4*(COLUMNS('Pessimistic QTR'!$C33:AK33)-1),1,4))</f>
        <v>3258.9986457759633</v>
      </c>
      <c r="AL33" s="49">
        <f ca="1">AVERAGE(OFFSET('Pessimistic QTR'!$C33,0,4*(COLUMNS('Pessimistic QTR'!$C33:AL33)-1),1,4))</f>
        <v>3294.4000817323058</v>
      </c>
      <c r="AM33" s="49">
        <f ca="1">AVERAGE(OFFSET('Pessimistic QTR'!$C33,0,4*(COLUMNS('Pessimistic QTR'!$C33:AM33)-1),1,4))</f>
        <v>3328.1824829678048</v>
      </c>
      <c r="AN33" s="49">
        <f ca="1">AVERAGE(OFFSET('Pessimistic QTR'!$C33,0,4*(COLUMNS('Pessimistic QTR'!$C33:AN33)-1),1,4))</f>
        <v>3360.4849209768227</v>
      </c>
      <c r="AO33" s="49">
        <f ca="1">AVERAGE(OFFSET('Pessimistic QTR'!$C33,0,4*(COLUMNS('Pessimistic QTR'!$C33:AO33)-1),1,4))</f>
        <v>3392.4267267148261</v>
      </c>
      <c r="AP33" s="49">
        <f ca="1">AVERAGE(OFFSET('Pessimistic QTR'!$C33,0,4*(COLUMNS('Pessimistic QTR'!$C33:AP33)-1),1,4))</f>
        <v>3424.5791064276686</v>
      </c>
      <c r="AQ33" s="49">
        <f ca="1">AVERAGE(OFFSET('Pessimistic QTR'!$C33,0,4*(COLUMNS('Pessimistic QTR'!$C33:AQ33)-1),1,4))</f>
        <v>3457.4460559092577</v>
      </c>
    </row>
    <row r="34" spans="1:43" s="23" customFormat="1" x14ac:dyDescent="0.2">
      <c r="A34"/>
    </row>
    <row r="35" spans="1:43" x14ac:dyDescent="0.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row>
    <row r="36" spans="1:43" x14ac:dyDescent="0.2">
      <c r="B36" s="22" t="s">
        <v>171</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row>
    <row r="37" spans="1:43" x14ac:dyDescent="0.2">
      <c r="C37" s="20">
        <f t="shared" ref="C37:AQ37" si="0">C4</f>
        <v>1990</v>
      </c>
      <c r="D37" s="20">
        <f t="shared" si="0"/>
        <v>1991</v>
      </c>
      <c r="E37" s="20">
        <f t="shared" si="0"/>
        <v>1992</v>
      </c>
      <c r="F37" s="20">
        <f t="shared" si="0"/>
        <v>1993</v>
      </c>
      <c r="G37" s="20">
        <f t="shared" si="0"/>
        <v>1994</v>
      </c>
      <c r="H37" s="20">
        <f t="shared" si="0"/>
        <v>1995</v>
      </c>
      <c r="I37" s="20">
        <f t="shared" si="0"/>
        <v>1996</v>
      </c>
      <c r="J37" s="20">
        <f t="shared" si="0"/>
        <v>1997</v>
      </c>
      <c r="K37" s="20">
        <f t="shared" si="0"/>
        <v>1998</v>
      </c>
      <c r="L37" s="20">
        <f t="shared" si="0"/>
        <v>1999</v>
      </c>
      <c r="M37" s="20">
        <f t="shared" si="0"/>
        <v>2000</v>
      </c>
      <c r="N37" s="20">
        <f t="shared" si="0"/>
        <v>2001</v>
      </c>
      <c r="O37" s="20">
        <f t="shared" si="0"/>
        <v>2002</v>
      </c>
      <c r="P37" s="20">
        <f t="shared" si="0"/>
        <v>2003</v>
      </c>
      <c r="Q37" s="20">
        <f t="shared" si="0"/>
        <v>2004</v>
      </c>
      <c r="R37" s="20">
        <f t="shared" si="0"/>
        <v>2005</v>
      </c>
      <c r="S37" s="20">
        <f t="shared" si="0"/>
        <v>2006</v>
      </c>
      <c r="T37" s="20">
        <f t="shared" si="0"/>
        <v>2007</v>
      </c>
      <c r="U37" s="20">
        <f t="shared" si="0"/>
        <v>2008</v>
      </c>
      <c r="V37" s="20">
        <f t="shared" si="0"/>
        <v>2009</v>
      </c>
      <c r="W37" s="20">
        <f t="shared" si="0"/>
        <v>2010</v>
      </c>
      <c r="X37" s="20">
        <f t="shared" si="0"/>
        <v>2011</v>
      </c>
      <c r="Y37" s="20">
        <f t="shared" si="0"/>
        <v>2012</v>
      </c>
      <c r="Z37" s="20">
        <f t="shared" si="0"/>
        <v>2013</v>
      </c>
      <c r="AA37" s="20">
        <f t="shared" si="0"/>
        <v>2014</v>
      </c>
      <c r="AB37" s="20">
        <f t="shared" si="0"/>
        <v>2015</v>
      </c>
      <c r="AC37" s="20">
        <f t="shared" si="0"/>
        <v>2016</v>
      </c>
      <c r="AD37" s="20">
        <f t="shared" si="0"/>
        <v>2017</v>
      </c>
      <c r="AE37" s="20">
        <f t="shared" si="0"/>
        <v>2018</v>
      </c>
      <c r="AF37" s="20">
        <f t="shared" si="0"/>
        <v>2019</v>
      </c>
      <c r="AG37" s="21">
        <f t="shared" si="0"/>
        <v>2020</v>
      </c>
      <c r="AH37" s="20">
        <f t="shared" si="0"/>
        <v>2021</v>
      </c>
      <c r="AI37" s="20">
        <f t="shared" si="0"/>
        <v>2022</v>
      </c>
      <c r="AJ37" s="20">
        <f t="shared" si="0"/>
        <v>2023</v>
      </c>
      <c r="AK37" s="20">
        <f t="shared" si="0"/>
        <v>2024</v>
      </c>
      <c r="AL37" s="20">
        <f t="shared" si="0"/>
        <v>2025</v>
      </c>
      <c r="AM37" s="20">
        <f t="shared" si="0"/>
        <v>2026</v>
      </c>
      <c r="AN37" s="20">
        <f t="shared" si="0"/>
        <v>2027</v>
      </c>
      <c r="AO37" s="20">
        <f t="shared" si="0"/>
        <v>2028</v>
      </c>
      <c r="AP37" s="20">
        <f t="shared" si="0"/>
        <v>2029</v>
      </c>
      <c r="AQ37" s="20">
        <f t="shared" si="0"/>
        <v>2030</v>
      </c>
    </row>
    <row r="38" spans="1:43" x14ac:dyDescent="0.2">
      <c r="B38" t="str">
        <f t="shared" ref="B38:B53" si="1">B7</f>
        <v>Employment (thous.)</v>
      </c>
      <c r="C38" s="19"/>
      <c r="D38" s="19">
        <f t="shared" ref="D38:AQ38" ca="1" si="2">100*(D7/C7-1)</f>
        <v>0.44311260317386747</v>
      </c>
      <c r="E38" s="19">
        <f t="shared" ca="1" si="2"/>
        <v>1.2531871780109061</v>
      </c>
      <c r="F38" s="19">
        <f t="shared" ca="1" si="2"/>
        <v>1.0530591145737178</v>
      </c>
      <c r="G38" s="19">
        <f t="shared" ca="1" si="2"/>
        <v>1.0362391388545777</v>
      </c>
      <c r="H38" s="19">
        <f t="shared" ca="1" si="2"/>
        <v>1.8544904852487054</v>
      </c>
      <c r="I38" s="19">
        <f t="shared" ca="1" si="2"/>
        <v>3.7557785304957125</v>
      </c>
      <c r="J38" s="19">
        <f t="shared" ca="1" si="2"/>
        <v>5.7852879982479122</v>
      </c>
      <c r="K38" s="19">
        <f t="shared" ca="1" si="2"/>
        <v>4.8115679487594321</v>
      </c>
      <c r="L38" s="19">
        <f t="shared" ca="1" si="2"/>
        <v>2.6258935074875644</v>
      </c>
      <c r="M38" s="19">
        <f t="shared" ca="1" si="2"/>
        <v>2.2639784428832632</v>
      </c>
      <c r="N38" s="19">
        <f t="shared" ca="1" si="2"/>
        <v>-1.211622162098569</v>
      </c>
      <c r="O38" s="19">
        <f t="shared" ca="1" si="2"/>
        <v>-3.4502262443439013</v>
      </c>
      <c r="P38" s="19">
        <f t="shared" ca="1" si="2"/>
        <v>-0.75540344710633978</v>
      </c>
      <c r="Q38" s="19">
        <f t="shared" ca="1" si="2"/>
        <v>0.73381384366844049</v>
      </c>
      <c r="R38" s="19">
        <f t="shared" ca="1" si="2"/>
        <v>2.549947261613239</v>
      </c>
      <c r="S38" s="19">
        <f t="shared" ca="1" si="2"/>
        <v>3.2263691317554466</v>
      </c>
      <c r="T38" s="19">
        <f t="shared" ca="1" si="2"/>
        <v>3.1109609075918199</v>
      </c>
      <c r="U38" s="19">
        <f t="shared" ca="1" si="2"/>
        <v>1.2398422224482619</v>
      </c>
      <c r="V38" s="19">
        <f t="shared" ca="1" si="2"/>
        <v>-5.0727873537554817</v>
      </c>
      <c r="W38" s="19">
        <f t="shared" ca="1" si="2"/>
        <v>-1.4688587825759658</v>
      </c>
      <c r="X38" s="19">
        <f t="shared" ca="1" si="2"/>
        <v>1.8774691763245643</v>
      </c>
      <c r="Y38" s="19">
        <f t="shared" ca="1" si="2"/>
        <v>2.6248887014386879</v>
      </c>
      <c r="Z38" s="19">
        <f t="shared" ca="1" si="2"/>
        <v>2.8648404902022362</v>
      </c>
      <c r="AA38" s="19">
        <f t="shared" ca="1" si="2"/>
        <v>2.7595276674139413</v>
      </c>
      <c r="AB38" s="19">
        <f t="shared" ca="1" si="2"/>
        <v>3.1800631800631862</v>
      </c>
      <c r="AC38" s="19">
        <f t="shared" ca="1" si="2"/>
        <v>3.2406292849890717</v>
      </c>
      <c r="AD38" s="19">
        <f t="shared" ca="1" si="2"/>
        <v>2.4920665497348615</v>
      </c>
      <c r="AE38" s="19">
        <f t="shared" ca="1" si="2"/>
        <v>2.2608342978108764</v>
      </c>
      <c r="AF38" s="19">
        <f t="shared" ca="1" si="2"/>
        <v>2.3482126015100135</v>
      </c>
      <c r="AG38" s="19">
        <f t="shared" ca="1" si="2"/>
        <v>-5.7814449359192448</v>
      </c>
      <c r="AH38" s="19">
        <f t="shared" ca="1" si="2"/>
        <v>1.6536760058984745</v>
      </c>
      <c r="AI38" s="19">
        <f t="shared" ca="1" si="2"/>
        <v>4.4456286296509884</v>
      </c>
      <c r="AJ38" s="19">
        <f t="shared" ca="1" si="2"/>
        <v>0.85647743538628252</v>
      </c>
      <c r="AK38" s="19">
        <f t="shared" ca="1" si="2"/>
        <v>0.81173241402567875</v>
      </c>
      <c r="AL38" s="18">
        <f t="shared" ca="1" si="2"/>
        <v>0.3941001825979118</v>
      </c>
      <c r="AM38" s="18">
        <f t="shared" ca="1" si="2"/>
        <v>-0.52594186996278713</v>
      </c>
      <c r="AN38" s="18">
        <f t="shared" ca="1" si="2"/>
        <v>-0.76143541895976607</v>
      </c>
      <c r="AO38" s="18">
        <f t="shared" ca="1" si="2"/>
        <v>0.60079560375760899</v>
      </c>
      <c r="AP38" s="18">
        <f t="shared" ca="1" si="2"/>
        <v>1.6930179262941936</v>
      </c>
      <c r="AQ38" s="18">
        <f t="shared" ca="1" si="2"/>
        <v>1.7926453902844752</v>
      </c>
    </row>
    <row r="39" spans="1:43" x14ac:dyDescent="0.2">
      <c r="B39" t="str">
        <f t="shared" si="1"/>
        <v xml:space="preserve"> Goods producing</v>
      </c>
      <c r="C39" s="19"/>
      <c r="D39" s="19">
        <f t="shared" ref="D39:AQ39" ca="1" si="3">100*(D8/C8-1)</f>
        <v>-2.3395681722499617</v>
      </c>
      <c r="E39" s="19">
        <f t="shared" ca="1" si="3"/>
        <v>-0.93299667446731238</v>
      </c>
      <c r="F39" s="19">
        <f t="shared" ca="1" si="3"/>
        <v>-4.9358157461225076</v>
      </c>
      <c r="G39" s="19">
        <f t="shared" ca="1" si="3"/>
        <v>-4.3812326303743765</v>
      </c>
      <c r="H39" s="19">
        <f t="shared" ca="1" si="3"/>
        <v>-2.2773123610873469</v>
      </c>
      <c r="I39" s="19">
        <f t="shared" ca="1" si="3"/>
        <v>4.4263270233388274</v>
      </c>
      <c r="J39" s="19">
        <f t="shared" ca="1" si="3"/>
        <v>11.472992896394562</v>
      </c>
      <c r="K39" s="19">
        <f t="shared" ca="1" si="3"/>
        <v>5.7502705302392654</v>
      </c>
      <c r="L39" s="19">
        <f t="shared" ca="1" si="3"/>
        <v>-2.9447713254313612</v>
      </c>
      <c r="M39" s="19">
        <f t="shared" ca="1" si="3"/>
        <v>-3.1131937326109083</v>
      </c>
      <c r="N39" s="19">
        <f t="shared" ca="1" si="3"/>
        <v>-3.3401849948612505</v>
      </c>
      <c r="O39" s="19">
        <f t="shared" ca="1" si="3"/>
        <v>-9.5037057885355214</v>
      </c>
      <c r="P39" s="19">
        <f t="shared" ca="1" si="3"/>
        <v>-6.8905936830465091</v>
      </c>
      <c r="Q39" s="19">
        <f t="shared" ca="1" si="3"/>
        <v>-0.5678444180522435</v>
      </c>
      <c r="R39" s="19">
        <f t="shared" ca="1" si="3"/>
        <v>5.2965548131835183</v>
      </c>
      <c r="S39" s="19">
        <f t="shared" ca="1" si="3"/>
        <v>7.5079758950726827</v>
      </c>
      <c r="T39" s="19">
        <f t="shared" ca="1" si="3"/>
        <v>5.7273806383540071</v>
      </c>
      <c r="U39" s="19">
        <f t="shared" ca="1" si="3"/>
        <v>-0.96054888507720593</v>
      </c>
      <c r="V39" s="19">
        <f t="shared" ca="1" si="3"/>
        <v>-12.605094939698336</v>
      </c>
      <c r="W39" s="19">
        <f t="shared" ca="1" si="3"/>
        <v>-6.2837789147510144</v>
      </c>
      <c r="X39" s="19">
        <f t="shared" ca="1" si="3"/>
        <v>2.5297962322183842</v>
      </c>
      <c r="Y39" s="19">
        <f t="shared" ca="1" si="3"/>
        <v>5.2347382630868466</v>
      </c>
      <c r="Z39" s="19">
        <f t="shared" ca="1" si="3"/>
        <v>3.9231755986317118</v>
      </c>
      <c r="AA39" s="19">
        <f t="shared" ca="1" si="3"/>
        <v>2.3589919423967043</v>
      </c>
      <c r="AB39" s="19">
        <f t="shared" ca="1" si="3"/>
        <v>3.6981207918802106</v>
      </c>
      <c r="AC39" s="19">
        <f t="shared" ca="1" si="3"/>
        <v>1.4374777917756765</v>
      </c>
      <c r="AD39" s="19">
        <f t="shared" ca="1" si="3"/>
        <v>-0.98719826762625473</v>
      </c>
      <c r="AE39" s="19">
        <f t="shared" ca="1" si="3"/>
        <v>1.9747845104850059</v>
      </c>
      <c r="AF39" s="19">
        <f t="shared" ca="1" si="3"/>
        <v>2.561029458146713</v>
      </c>
      <c r="AG39" s="19">
        <f t="shared" ca="1" si="3"/>
        <v>-6.7654837320868406</v>
      </c>
      <c r="AH39" s="19">
        <f t="shared" ca="1" si="3"/>
        <v>-3.4599907645623151</v>
      </c>
      <c r="AI39" s="19">
        <f t="shared" ca="1" si="3"/>
        <v>2.2651952577812828</v>
      </c>
      <c r="AJ39" s="19">
        <f t="shared" ca="1" si="3"/>
        <v>1.1192035279967927</v>
      </c>
      <c r="AK39" s="19">
        <f t="shared" ca="1" si="3"/>
        <v>-1.5693659761456535</v>
      </c>
      <c r="AL39" s="18">
        <f t="shared" ca="1" si="3"/>
        <v>-2.4956800483351249</v>
      </c>
      <c r="AM39" s="18">
        <f t="shared" ca="1" si="3"/>
        <v>-1.7048220101790412</v>
      </c>
      <c r="AN39" s="18">
        <f t="shared" ca="1" si="3"/>
        <v>-0.93465328059539887</v>
      </c>
      <c r="AO39" s="18">
        <f t="shared" ca="1" si="3"/>
        <v>0.73102652767118581</v>
      </c>
      <c r="AP39" s="18">
        <f t="shared" ca="1" si="3"/>
        <v>2.1002191788494828</v>
      </c>
      <c r="AQ39" s="18">
        <f t="shared" ca="1" si="3"/>
        <v>2.1241398028873704</v>
      </c>
    </row>
    <row r="40" spans="1:43" x14ac:dyDescent="0.2">
      <c r="B40" t="str">
        <f t="shared" si="1"/>
        <v xml:space="preserve">   Mining, Logging and Construction</v>
      </c>
      <c r="C40" s="19"/>
      <c r="D40" s="19">
        <f t="shared" ref="D40:AQ40" ca="1" si="4">100*(D9/C9-1)</f>
        <v>-3.8292367399741067</v>
      </c>
      <c r="E40" s="19">
        <f t="shared" ca="1" si="4"/>
        <v>2.3944040893193463</v>
      </c>
      <c r="F40" s="19">
        <f t="shared" ca="1" si="4"/>
        <v>-4.8476090383604902</v>
      </c>
      <c r="G40" s="19">
        <f t="shared" ca="1" si="4"/>
        <v>-1.5325141515946439</v>
      </c>
      <c r="H40" s="19">
        <f t="shared" ca="1" si="4"/>
        <v>0.85530005608525084</v>
      </c>
      <c r="I40" s="19">
        <f t="shared" ca="1" si="4"/>
        <v>3.6146253301821085</v>
      </c>
      <c r="J40" s="19">
        <f t="shared" ca="1" si="4"/>
        <v>9.9691399436468551</v>
      </c>
      <c r="K40" s="19">
        <f t="shared" ca="1" si="4"/>
        <v>7.9795021961932777</v>
      </c>
      <c r="L40" s="19">
        <f t="shared" ca="1" si="4"/>
        <v>8.5649717514124202</v>
      </c>
      <c r="M40" s="19">
        <f t="shared" ca="1" si="4"/>
        <v>6.6402997502081673</v>
      </c>
      <c r="N40" s="19">
        <f t="shared" ca="1" si="4"/>
        <v>-2.5375756392738702</v>
      </c>
      <c r="O40" s="19">
        <f t="shared" ca="1" si="4"/>
        <v>-6.9997997196074575</v>
      </c>
      <c r="P40" s="19">
        <f t="shared" ca="1" si="4"/>
        <v>-2.2719931086465084</v>
      </c>
      <c r="Q40" s="19">
        <f t="shared" ca="1" si="4"/>
        <v>2.9969149405024487</v>
      </c>
      <c r="R40" s="19">
        <f t="shared" ca="1" si="4"/>
        <v>7.2635857937526804</v>
      </c>
      <c r="S40" s="19">
        <f t="shared" ca="1" si="4"/>
        <v>10.13264186695919</v>
      </c>
      <c r="T40" s="19">
        <f t="shared" ca="1" si="4"/>
        <v>8.9649551752241319</v>
      </c>
      <c r="U40" s="19">
        <f t="shared" ca="1" si="4"/>
        <v>-3.0831878999418194</v>
      </c>
      <c r="V40" s="19">
        <f t="shared" ca="1" si="4"/>
        <v>-22.22603327045104</v>
      </c>
      <c r="W40" s="19">
        <f t="shared" ca="1" si="4"/>
        <v>-12.601984564498359</v>
      </c>
      <c r="X40" s="19">
        <f t="shared" ca="1" si="4"/>
        <v>-3.5070013876624007</v>
      </c>
      <c r="Y40" s="19">
        <f t="shared" ca="1" si="4"/>
        <v>4.4973199110994955</v>
      </c>
      <c r="Z40" s="19">
        <f t="shared" ca="1" si="4"/>
        <v>8.92030526710872</v>
      </c>
      <c r="AA40" s="19">
        <f t="shared" ca="1" si="4"/>
        <v>8.4194808178267966</v>
      </c>
      <c r="AB40" s="19">
        <f t="shared" ca="1" si="4"/>
        <v>10.498993537451007</v>
      </c>
      <c r="AC40" s="19">
        <f t="shared" ca="1" si="4"/>
        <v>7.2003835091083213</v>
      </c>
      <c r="AD40" s="19">
        <f t="shared" ca="1" si="4"/>
        <v>4.6865217780162949</v>
      </c>
      <c r="AE40" s="19">
        <f t="shared" ca="1" si="4"/>
        <v>5.3908586074327136</v>
      </c>
      <c r="AF40" s="19">
        <f t="shared" ca="1" si="4"/>
        <v>1.5564202334630517</v>
      </c>
      <c r="AG40" s="19">
        <f t="shared" ca="1" si="4"/>
        <v>-3.647828863346092</v>
      </c>
      <c r="AH40" s="19">
        <f t="shared" ca="1" si="4"/>
        <v>4.1835804821472866</v>
      </c>
      <c r="AI40" s="19">
        <f t="shared" ca="1" si="4"/>
        <v>1.3279262086514088</v>
      </c>
      <c r="AJ40" s="19">
        <f t="shared" ca="1" si="4"/>
        <v>-1.5067095660362351</v>
      </c>
      <c r="AK40" s="19">
        <f t="shared" ca="1" si="4"/>
        <v>-4.4697633654689151</v>
      </c>
      <c r="AL40" s="18">
        <f t="shared" ca="1" si="4"/>
        <v>-3.8747556296913954</v>
      </c>
      <c r="AM40" s="18">
        <f t="shared" ca="1" si="4"/>
        <v>-4.5981556172441369</v>
      </c>
      <c r="AN40" s="18">
        <f t="shared" ca="1" si="4"/>
        <v>-3.1814384631213555</v>
      </c>
      <c r="AO40" s="18">
        <f t="shared" ca="1" si="4"/>
        <v>0.66215800667586144</v>
      </c>
      <c r="AP40" s="18">
        <f t="shared" ca="1" si="4"/>
        <v>3.1872883600764457</v>
      </c>
      <c r="AQ40" s="18">
        <f t="shared" ca="1" si="4"/>
        <v>3.1875224300883964</v>
      </c>
    </row>
    <row r="41" spans="1:43" x14ac:dyDescent="0.2">
      <c r="B41" t="str">
        <f t="shared" si="1"/>
        <v xml:space="preserve">   Manufacturing</v>
      </c>
      <c r="C41" s="19"/>
      <c r="D41" s="19">
        <f t="shared" ref="D41:AQ41" ca="1" si="5">100*(D10/C10-1)</f>
        <v>-1.888418743143716</v>
      </c>
      <c r="E41" s="19">
        <f t="shared" ca="1" si="5"/>
        <v>-1.9207731011899987</v>
      </c>
      <c r="F41" s="19">
        <f t="shared" ca="1" si="5"/>
        <v>-4.9631529660844276</v>
      </c>
      <c r="G41" s="19">
        <f t="shared" ca="1" si="5"/>
        <v>-5.2651872161768694</v>
      </c>
      <c r="H41" s="19">
        <f t="shared" ca="1" si="5"/>
        <v>-3.2876588432143805</v>
      </c>
      <c r="I41" s="19">
        <f t="shared" ca="1" si="5"/>
        <v>4.6993360142149054</v>
      </c>
      <c r="J41" s="19">
        <f t="shared" ca="1" si="5"/>
        <v>11.973560805680838</v>
      </c>
      <c r="K41" s="19">
        <f t="shared" ca="1" si="5"/>
        <v>5.0215379706445518</v>
      </c>
      <c r="L41" s="19">
        <f t="shared" ca="1" si="5"/>
        <v>-6.8132619346018108</v>
      </c>
      <c r="M41" s="19">
        <f t="shared" ca="1" si="5"/>
        <v>-6.9323878224721742</v>
      </c>
      <c r="N41" s="19">
        <f t="shared" ca="1" si="5"/>
        <v>-3.7002977754422739</v>
      </c>
      <c r="O41" s="19">
        <f t="shared" ca="1" si="5"/>
        <v>-10.640716656814163</v>
      </c>
      <c r="P41" s="19">
        <f t="shared" ca="1" si="5"/>
        <v>-9.0733296015469875</v>
      </c>
      <c r="Q41" s="19">
        <f t="shared" ca="1" si="5"/>
        <v>-2.378553839265718</v>
      </c>
      <c r="R41" s="19">
        <f t="shared" ca="1" si="5"/>
        <v>4.2423894972194898</v>
      </c>
      <c r="S41" s="19">
        <f t="shared" ca="1" si="5"/>
        <v>6.0606060606060552</v>
      </c>
      <c r="T41" s="19">
        <f t="shared" ca="1" si="5"/>
        <v>3.8734767954368809</v>
      </c>
      <c r="U41" s="19">
        <f t="shared" ca="1" si="5"/>
        <v>0.3144968051118191</v>
      </c>
      <c r="V41" s="19">
        <f t="shared" ca="1" si="5"/>
        <v>-7.0216471759144135</v>
      </c>
      <c r="W41" s="19">
        <f t="shared" ca="1" si="5"/>
        <v>-3.2166559623207025</v>
      </c>
      <c r="X41" s="19">
        <f t="shared" ca="1" si="5"/>
        <v>5.1761322789360298</v>
      </c>
      <c r="Y41" s="19">
        <f t="shared" ca="1" si="5"/>
        <v>5.531310794468669</v>
      </c>
      <c r="Z41" s="19">
        <f t="shared" ca="1" si="5"/>
        <v>1.9331373623636239</v>
      </c>
      <c r="AA41" s="19">
        <f t="shared" ca="1" si="5"/>
        <v>-0.21995209932059723</v>
      </c>
      <c r="AB41" s="19">
        <f t="shared" ca="1" si="5"/>
        <v>0.55354168707748563</v>
      </c>
      <c r="AC41" s="19">
        <f t="shared" ca="1" si="5"/>
        <v>-1.4907195401179019</v>
      </c>
      <c r="AD41" s="19">
        <f t="shared" ca="1" si="5"/>
        <v>-4.1244251026160805</v>
      </c>
      <c r="AE41" s="19">
        <f t="shared" ca="1" si="5"/>
        <v>-8.7687625728571916E-2</v>
      </c>
      <c r="AF41" s="19">
        <f t="shared" ca="1" si="5"/>
        <v>3.2008260196179528</v>
      </c>
      <c r="AG41" s="19">
        <f t="shared" ca="1" si="5"/>
        <v>-8.7193596798399113</v>
      </c>
      <c r="AH41" s="19">
        <f t="shared" ca="1" si="5"/>
        <v>-8.5164684605688716</v>
      </c>
      <c r="AI41" s="19">
        <f t="shared" ca="1" si="5"/>
        <v>2.9713053375666654</v>
      </c>
      <c r="AJ41" s="19">
        <f t="shared" ca="1" si="5"/>
        <v>3.0659142474838363</v>
      </c>
      <c r="AK41" s="19">
        <f t="shared" ca="1" si="5"/>
        <v>0.48543689320390548</v>
      </c>
      <c r="AL41" s="18">
        <f t="shared" ca="1" si="5"/>
        <v>-1.5668688911358308</v>
      </c>
      <c r="AM41" s="18">
        <f t="shared" ca="1" si="5"/>
        <v>0.19821873637866361</v>
      </c>
      <c r="AN41" s="18">
        <f t="shared" ca="1" si="5"/>
        <v>0.47240542664799268</v>
      </c>
      <c r="AO41" s="18">
        <f t="shared" ca="1" si="5"/>
        <v>0.77258646233968609</v>
      </c>
      <c r="AP41" s="18">
        <f t="shared" ca="1" si="5"/>
        <v>1.4449148266240552</v>
      </c>
      <c r="AQ41" s="18">
        <f t="shared" ca="1" si="5"/>
        <v>1.4721277381144926</v>
      </c>
    </row>
    <row r="42" spans="1:43" x14ac:dyDescent="0.2">
      <c r="B42" t="str">
        <f t="shared" si="1"/>
        <v xml:space="preserve">      Aerospace</v>
      </c>
      <c r="C42" s="19"/>
      <c r="D42" s="19">
        <f t="shared" ref="D42:AQ42" ca="1" si="6">100*(D11/C11-1)</f>
        <v>0.31896743565018593</v>
      </c>
      <c r="E42" s="19">
        <f t="shared" ca="1" si="6"/>
        <v>-3.0316474415853389</v>
      </c>
      <c r="F42" s="19">
        <f t="shared" ca="1" si="6"/>
        <v>-8.6548726551776696</v>
      </c>
      <c r="G42" s="19">
        <f t="shared" ca="1" si="6"/>
        <v>-10.743801652892571</v>
      </c>
      <c r="H42" s="19">
        <f t="shared" ca="1" si="6"/>
        <v>-11.681631126075565</v>
      </c>
      <c r="I42" s="19">
        <f t="shared" ca="1" si="6"/>
        <v>6.1209361431748377</v>
      </c>
      <c r="J42" s="19">
        <f t="shared" ca="1" si="6"/>
        <v>21.474902704320932</v>
      </c>
      <c r="K42" s="19">
        <f t="shared" ca="1" si="6"/>
        <v>6.2926148032530937</v>
      </c>
      <c r="L42" s="19">
        <f t="shared" ca="1" si="6"/>
        <v>-12.319344617049222</v>
      </c>
      <c r="M42" s="19">
        <f t="shared" ca="1" si="6"/>
        <v>-12.719259585720588</v>
      </c>
      <c r="N42" s="19">
        <f t="shared" ca="1" si="6"/>
        <v>1.2219753585134496</v>
      </c>
      <c r="O42" s="19">
        <f t="shared" ca="1" si="6"/>
        <v>-13.069939139978059</v>
      </c>
      <c r="P42" s="19">
        <f t="shared" ca="1" si="6"/>
        <v>-13.864340640422357</v>
      </c>
      <c r="Q42" s="19">
        <f t="shared" ca="1" si="6"/>
        <v>-5.9693537641572263</v>
      </c>
      <c r="R42" s="19">
        <f t="shared" ca="1" si="6"/>
        <v>6.3341363185489552</v>
      </c>
      <c r="S42" s="19">
        <f t="shared" ca="1" si="6"/>
        <v>11.500533049040506</v>
      </c>
      <c r="T42" s="19">
        <f t="shared" ca="1" si="6"/>
        <v>8.8801242978367334</v>
      </c>
      <c r="U42" s="19">
        <f t="shared" ca="1" si="6"/>
        <v>3.5455543358946295</v>
      </c>
      <c r="V42" s="19">
        <f t="shared" ca="1" si="6"/>
        <v>0.25442595144704594</v>
      </c>
      <c r="W42" s="19">
        <f t="shared" ca="1" si="6"/>
        <v>-2.5906735751295429</v>
      </c>
      <c r="X42" s="19">
        <f t="shared" ca="1" si="6"/>
        <v>6.936604429005655</v>
      </c>
      <c r="Y42" s="19">
        <f t="shared" ca="1" si="6"/>
        <v>8.6082631204953852</v>
      </c>
      <c r="Z42" s="19">
        <f t="shared" ca="1" si="6"/>
        <v>1.8880269184035958</v>
      </c>
      <c r="AA42" s="19">
        <f t="shared" ca="1" si="6"/>
        <v>-2.2291532886891119</v>
      </c>
      <c r="AB42" s="19">
        <f t="shared" ca="1" si="6"/>
        <v>-0.75999249390129586</v>
      </c>
      <c r="AC42" s="19">
        <f t="shared" ca="1" si="6"/>
        <v>-3.5927011439916834</v>
      </c>
      <c r="AD42" s="19">
        <f t="shared" ca="1" si="6"/>
        <v>-7.9925468274982698</v>
      </c>
      <c r="AE42" s="19">
        <f t="shared" ca="1" si="6"/>
        <v>-0.55425282455766611</v>
      </c>
      <c r="AF42" s="19">
        <f t="shared" ca="1" si="6"/>
        <v>5.348338692390131</v>
      </c>
      <c r="AG42" s="19">
        <f t="shared" ca="1" si="6"/>
        <v>-9.3091870993997397</v>
      </c>
      <c r="AH42" s="19">
        <f t="shared" ca="1" si="6"/>
        <v>-15.369082342382779</v>
      </c>
      <c r="AI42" s="19">
        <f t="shared" ca="1" si="6"/>
        <v>6.2301166489925786</v>
      </c>
      <c r="AJ42" s="19">
        <f t="shared" ca="1" si="6"/>
        <v>9.2088844522086433</v>
      </c>
      <c r="AK42" s="19">
        <f t="shared" ca="1" si="6"/>
        <v>3.1421389396709465</v>
      </c>
      <c r="AL42" s="18">
        <f t="shared" ca="1" si="6"/>
        <v>-9.1332668660693006E-2</v>
      </c>
      <c r="AM42" s="18">
        <f t="shared" ca="1" si="6"/>
        <v>3.0247133656601699</v>
      </c>
      <c r="AN42" s="18">
        <f t="shared" ca="1" si="6"/>
        <v>3.0251335221695097</v>
      </c>
      <c r="AO42" s="18">
        <f t="shared" ca="1" si="6"/>
        <v>1.8620528117010648</v>
      </c>
      <c r="AP42" s="18">
        <f t="shared" ca="1" si="6"/>
        <v>1.1699195026169784</v>
      </c>
      <c r="AQ42" s="18">
        <f t="shared" ca="1" si="6"/>
        <v>0.37052075684411712</v>
      </c>
    </row>
    <row r="43" spans="1:43" x14ac:dyDescent="0.2">
      <c r="B43" t="str">
        <f t="shared" si="1"/>
        <v xml:space="preserve"> Services providing</v>
      </c>
      <c r="C43" s="19"/>
      <c r="D43" s="19">
        <f t="shared" ref="D43:AQ43" ca="1" si="7">100*(D12/C12-1)</f>
        <v>1.3694379098053044</v>
      </c>
      <c r="E43" s="19">
        <f t="shared" ca="1" si="7"/>
        <v>1.9543169765857238</v>
      </c>
      <c r="F43" s="19">
        <f t="shared" ca="1" si="7"/>
        <v>2.9193545262586884</v>
      </c>
      <c r="G43" s="19">
        <f t="shared" ca="1" si="7"/>
        <v>2.5956181297997372</v>
      </c>
      <c r="H43" s="19">
        <f t="shared" ca="1" si="7"/>
        <v>2.9629221934797334</v>
      </c>
      <c r="I43" s="19">
        <f t="shared" ca="1" si="7"/>
        <v>3.5850468621930753</v>
      </c>
      <c r="J43" s="19">
        <f t="shared" ca="1" si="7"/>
        <v>4.3253517734888502</v>
      </c>
      <c r="K43" s="19">
        <f t="shared" ca="1" si="7"/>
        <v>4.5541109837835991</v>
      </c>
      <c r="L43" s="19">
        <f t="shared" ca="1" si="7"/>
        <v>4.1712334707974419</v>
      </c>
      <c r="M43" s="19">
        <f t="shared" ca="1" si="7"/>
        <v>3.6537457138315466</v>
      </c>
      <c r="N43" s="19">
        <f t="shared" ca="1" si="7"/>
        <v>-0.69739590179498379</v>
      </c>
      <c r="O43" s="19">
        <f t="shared" ca="1" si="7"/>
        <v>-2.0267239287263927</v>
      </c>
      <c r="P43" s="19">
        <f t="shared" ca="1" si="7"/>
        <v>0.57721032523436744</v>
      </c>
      <c r="Q43" s="19">
        <f t="shared" ca="1" si="7"/>
        <v>0.99555210603303745</v>
      </c>
      <c r="R43" s="19">
        <f t="shared" ca="1" si="7"/>
        <v>2.0062070494347051</v>
      </c>
      <c r="S43" s="19">
        <f t="shared" ca="1" si="7"/>
        <v>2.3514071498424549</v>
      </c>
      <c r="T43" s="19">
        <f t="shared" ca="1" si="7"/>
        <v>2.5493485076897748</v>
      </c>
      <c r="U43" s="19">
        <f t="shared" ca="1" si="7"/>
        <v>1.7267914944131268</v>
      </c>
      <c r="V43" s="19">
        <f t="shared" ca="1" si="7"/>
        <v>-3.4499134977441615</v>
      </c>
      <c r="W43" s="19">
        <f t="shared" ca="1" si="7"/>
        <v>-0.52982924601224779</v>
      </c>
      <c r="X43" s="19">
        <f t="shared" ca="1" si="7"/>
        <v>1.7576082963632889</v>
      </c>
      <c r="Y43" s="19">
        <f t="shared" ca="1" si="7"/>
        <v>2.1417067007303281</v>
      </c>
      <c r="Z43" s="19">
        <f t="shared" ca="1" si="7"/>
        <v>2.6629692310829123</v>
      </c>
      <c r="AA43" s="19">
        <f t="shared" ca="1" si="7"/>
        <v>2.8368653465477678</v>
      </c>
      <c r="AB43" s="19">
        <f t="shared" ca="1" si="7"/>
        <v>3.0804985450518796</v>
      </c>
      <c r="AC43" s="19">
        <f t="shared" ca="1" si="7"/>
        <v>3.589250360673768</v>
      </c>
      <c r="AD43" s="19">
        <f t="shared" ca="1" si="7"/>
        <v>3.1507741282013946</v>
      </c>
      <c r="AE43" s="19">
        <f t="shared" ca="1" si="7"/>
        <v>2.3128178151849754</v>
      </c>
      <c r="AF43" s="19">
        <f t="shared" ca="1" si="7"/>
        <v>2.3096654041486087</v>
      </c>
      <c r="AG43" s="19">
        <f t="shared" ca="1" si="7"/>
        <v>-5.6027695572058667</v>
      </c>
      <c r="AH43" s="19">
        <f t="shared" ca="1" si="7"/>
        <v>2.5707457883777929</v>
      </c>
      <c r="AI43" s="19">
        <f t="shared" ca="1" si="7"/>
        <v>4.8136699692045148</v>
      </c>
      <c r="AJ43" s="19">
        <f t="shared" ca="1" si="7"/>
        <v>0.81320942618667846</v>
      </c>
      <c r="AK43" s="19">
        <f t="shared" ca="1" si="7"/>
        <v>1.2050625726557573</v>
      </c>
      <c r="AL43" s="18">
        <f t="shared" ca="1" si="7"/>
        <v>0.8583870358886081</v>
      </c>
      <c r="AM43" s="18">
        <f t="shared" ca="1" si="7"/>
        <v>-0.34286539225003576</v>
      </c>
      <c r="AN43" s="18">
        <f t="shared" ca="1" si="7"/>
        <v>-0.73488012747773279</v>
      </c>
      <c r="AO43" s="18">
        <f t="shared" ca="1" si="7"/>
        <v>0.58089636565614722</v>
      </c>
      <c r="AP43" s="18">
        <f t="shared" ca="1" si="7"/>
        <v>1.6306417295580911</v>
      </c>
      <c r="AQ43" s="18">
        <f t="shared" ca="1" si="7"/>
        <v>1.7416575417497526</v>
      </c>
    </row>
    <row r="44" spans="1:43" x14ac:dyDescent="0.2">
      <c r="B44" t="str">
        <f t="shared" si="1"/>
        <v xml:space="preserve">   Wholesale and retail trade</v>
      </c>
      <c r="C44" s="19"/>
      <c r="D44" s="19">
        <f t="shared" ref="D44:AQ44" ca="1" si="8">100*(D13/C13-1)</f>
        <v>-1.2538154496360421</v>
      </c>
      <c r="E44" s="19">
        <f t="shared" ca="1" si="8"/>
        <v>0.39946737683087541</v>
      </c>
      <c r="F44" s="19">
        <f t="shared" ca="1" si="8"/>
        <v>1.0941644562334041</v>
      </c>
      <c r="G44" s="19">
        <f t="shared" ca="1" si="8"/>
        <v>1.1057489575036383</v>
      </c>
      <c r="H44" s="19">
        <f t="shared" ca="1" si="8"/>
        <v>2.8221882385652597</v>
      </c>
      <c r="I44" s="19">
        <f t="shared" ca="1" si="8"/>
        <v>3.993149450153255</v>
      </c>
      <c r="J44" s="19">
        <f t="shared" ca="1" si="8"/>
        <v>3.3674265406951287</v>
      </c>
      <c r="K44" s="19">
        <f t="shared" ca="1" si="8"/>
        <v>3.903400276717961</v>
      </c>
      <c r="L44" s="19">
        <f t="shared" ca="1" si="8"/>
        <v>4.0715035106125397</v>
      </c>
      <c r="M44" s="19">
        <f t="shared" ca="1" si="8"/>
        <v>2.9583963398084334</v>
      </c>
      <c r="N44" s="19">
        <f t="shared" ca="1" si="8"/>
        <v>-2.5193944415153879</v>
      </c>
      <c r="O44" s="19">
        <f t="shared" ca="1" si="8"/>
        <v>-5.045393084798155</v>
      </c>
      <c r="P44" s="19">
        <f t="shared" ca="1" si="8"/>
        <v>0.38650880833233092</v>
      </c>
      <c r="Q44" s="19">
        <f t="shared" ca="1" si="8"/>
        <v>0.23911810002432698</v>
      </c>
      <c r="R44" s="19">
        <f t="shared" ca="1" si="8"/>
        <v>1.6172724699793806</v>
      </c>
      <c r="S44" s="19">
        <f t="shared" ca="1" si="8"/>
        <v>1.2931205984163974</v>
      </c>
      <c r="T44" s="19">
        <f t="shared" ca="1" si="8"/>
        <v>1.799041558645631</v>
      </c>
      <c r="U44" s="19">
        <f t="shared" ca="1" si="8"/>
        <v>0.62509646550392706</v>
      </c>
      <c r="V44" s="19">
        <f t="shared" ca="1" si="8"/>
        <v>-6.65695222026228</v>
      </c>
      <c r="W44" s="19">
        <f t="shared" ca="1" si="8"/>
        <v>-2.7729849642593063</v>
      </c>
      <c r="X44" s="19">
        <f t="shared" ca="1" si="8"/>
        <v>1.183081928423535</v>
      </c>
      <c r="Y44" s="19">
        <f t="shared" ca="1" si="8"/>
        <v>1.7246419175679595</v>
      </c>
      <c r="Z44" s="19">
        <f t="shared" ca="1" si="8"/>
        <v>2.7996715927750326</v>
      </c>
      <c r="AA44" s="19">
        <f t="shared" ca="1" si="8"/>
        <v>2.0405718393099681</v>
      </c>
      <c r="AB44" s="19">
        <f t="shared" ca="1" si="8"/>
        <v>2.0936876296325346</v>
      </c>
      <c r="AC44" s="19">
        <f t="shared" ca="1" si="8"/>
        <v>1.034958601655922</v>
      </c>
      <c r="AD44" s="19">
        <f t="shared" ca="1" si="8"/>
        <v>1.0585021625313162</v>
      </c>
      <c r="AE44" s="19">
        <f t="shared" ca="1" si="8"/>
        <v>7.5083530427733081E-3</v>
      </c>
      <c r="AF44" s="19">
        <f t="shared" ca="1" si="8"/>
        <v>-0.79582566913172226</v>
      </c>
      <c r="AG44" s="19">
        <f t="shared" ca="1" si="8"/>
        <v>-6.0468460286827845</v>
      </c>
      <c r="AH44" s="19">
        <f t="shared" ca="1" si="8"/>
        <v>4.5430746304724101</v>
      </c>
      <c r="AI44" s="19">
        <f t="shared" ca="1" si="8"/>
        <v>-2.0996263050429675</v>
      </c>
      <c r="AJ44" s="19">
        <f t="shared" ca="1" si="8"/>
        <v>0.31087675114118696</v>
      </c>
      <c r="AK44" s="19">
        <f t="shared" ca="1" si="8"/>
        <v>-0.90227923580871172</v>
      </c>
      <c r="AL44" s="18">
        <f t="shared" ca="1" si="8"/>
        <v>-0.51697874193420423</v>
      </c>
      <c r="AM44" s="18">
        <f t="shared" ca="1" si="8"/>
        <v>-0.44144531528858</v>
      </c>
      <c r="AN44" s="18">
        <f t="shared" ca="1" si="8"/>
        <v>-2.1175509360349398E-2</v>
      </c>
      <c r="AO44" s="18">
        <f t="shared" ca="1" si="8"/>
        <v>-0.87408853165671374</v>
      </c>
      <c r="AP44" s="18">
        <f t="shared" ca="1" si="8"/>
        <v>-1.2147353201830136E-2</v>
      </c>
      <c r="AQ44" s="18">
        <f t="shared" ca="1" si="8"/>
        <v>0.77528647459013111</v>
      </c>
    </row>
    <row r="45" spans="1:43" x14ac:dyDescent="0.2">
      <c r="B45" t="str">
        <f t="shared" si="1"/>
        <v xml:space="preserve">   Transportation and public utilities</v>
      </c>
      <c r="C45" s="19"/>
      <c r="D45" s="19">
        <f t="shared" ref="D45:AQ45" ca="1" si="9">100*(D14/C14-1)</f>
        <v>2.2771633051399842</v>
      </c>
      <c r="E45" s="19">
        <f t="shared" ca="1" si="9"/>
        <v>-2.8148854961832503</v>
      </c>
      <c r="F45" s="19">
        <f t="shared" ca="1" si="9"/>
        <v>-2.0618556701030966</v>
      </c>
      <c r="G45" s="19">
        <f t="shared" ca="1" si="9"/>
        <v>0.9189640768588303</v>
      </c>
      <c r="H45" s="19">
        <f t="shared" ca="1" si="9"/>
        <v>0.67880794701982161</v>
      </c>
      <c r="I45" s="19">
        <f t="shared" ca="1" si="9"/>
        <v>3.6671600065779408</v>
      </c>
      <c r="J45" s="19">
        <f t="shared" ca="1" si="9"/>
        <v>2.1414974619287763</v>
      </c>
      <c r="K45" s="19">
        <f t="shared" ca="1" si="9"/>
        <v>5.6375213542476432</v>
      </c>
      <c r="L45" s="19">
        <f t="shared" ca="1" si="9"/>
        <v>0.92619817700689833</v>
      </c>
      <c r="M45" s="19">
        <f t="shared" ca="1" si="9"/>
        <v>-1.1070648215587897</v>
      </c>
      <c r="N45" s="19">
        <f t="shared" ca="1" si="9"/>
        <v>-3.0195905140667945</v>
      </c>
      <c r="O45" s="19">
        <f t="shared" ca="1" si="9"/>
        <v>-5.8626974483595991</v>
      </c>
      <c r="P45" s="19">
        <f t="shared" ca="1" si="9"/>
        <v>-2.0329138431753657</v>
      </c>
      <c r="Q45" s="19">
        <f t="shared" ca="1" si="9"/>
        <v>0.19762845849808919</v>
      </c>
      <c r="R45" s="19">
        <f t="shared" ca="1" si="9"/>
        <v>-1.1341222879685642</v>
      </c>
      <c r="S45" s="19">
        <f t="shared" ca="1" si="9"/>
        <v>1.0473815461348401</v>
      </c>
      <c r="T45" s="19">
        <f t="shared" ca="1" si="9"/>
        <v>2.3692003948665885</v>
      </c>
      <c r="U45" s="19">
        <f t="shared" ca="1" si="9"/>
        <v>-0.98039215686278602</v>
      </c>
      <c r="V45" s="19">
        <f t="shared" ca="1" si="9"/>
        <v>-6.7846128875181932</v>
      </c>
      <c r="W45" s="19">
        <f t="shared" ca="1" si="9"/>
        <v>-2.664112833014276</v>
      </c>
      <c r="X45" s="19">
        <f t="shared" ca="1" si="9"/>
        <v>3.0411449016102488</v>
      </c>
      <c r="Y45" s="19">
        <f t="shared" ca="1" si="9"/>
        <v>1.4409722222220145</v>
      </c>
      <c r="Z45" s="19">
        <f t="shared" ca="1" si="9"/>
        <v>2.0708540133493436</v>
      </c>
      <c r="AA45" s="19">
        <f t="shared" ca="1" si="9"/>
        <v>7.260228034876115</v>
      </c>
      <c r="AB45" s="19">
        <f t="shared" ca="1" si="9"/>
        <v>5.6276379552916644</v>
      </c>
      <c r="AC45" s="19">
        <f t="shared" ca="1" si="9"/>
        <v>5.3278081989049486</v>
      </c>
      <c r="AD45" s="19">
        <f t="shared" ca="1" si="9"/>
        <v>5.9997189827170949</v>
      </c>
      <c r="AE45" s="19">
        <f t="shared" ca="1" si="9"/>
        <v>3.340402969247136</v>
      </c>
      <c r="AF45" s="19">
        <f t="shared" ca="1" si="9"/>
        <v>3.4633145202666693</v>
      </c>
      <c r="AG45" s="19">
        <f t="shared" ca="1" si="9"/>
        <v>-3.545747582444736</v>
      </c>
      <c r="AH45" s="19">
        <f t="shared" ca="1" si="9"/>
        <v>1.2596401028278414</v>
      </c>
      <c r="AI45" s="19">
        <f t="shared" ca="1" si="9"/>
        <v>9.7359735973596493</v>
      </c>
      <c r="AJ45" s="19">
        <f t="shared" ca="1" si="9"/>
        <v>0.64777327935241491</v>
      </c>
      <c r="AK45" s="19">
        <f t="shared" ca="1" si="9"/>
        <v>0.22985863693822939</v>
      </c>
      <c r="AL45" s="18">
        <f t="shared" ca="1" si="9"/>
        <v>0.50185070519426223</v>
      </c>
      <c r="AM45" s="18">
        <f t="shared" ca="1" si="9"/>
        <v>-1.2987248582004396</v>
      </c>
      <c r="AN45" s="18">
        <f t="shared" ca="1" si="9"/>
        <v>-2.071097229916008</v>
      </c>
      <c r="AO45" s="18">
        <f t="shared" ca="1" si="9"/>
        <v>0.21656049105884811</v>
      </c>
      <c r="AP45" s="18">
        <f t="shared" ca="1" si="9"/>
        <v>2.1605577141054377</v>
      </c>
      <c r="AQ45" s="18">
        <f t="shared" ca="1" si="9"/>
        <v>2.8070937343835478</v>
      </c>
    </row>
    <row r="46" spans="1:43" x14ac:dyDescent="0.2">
      <c r="B46" t="str">
        <f t="shared" si="1"/>
        <v xml:space="preserve">   Information</v>
      </c>
      <c r="C46" s="19"/>
      <c r="D46" s="19">
        <f t="shared" ref="D46:AQ46" ca="1" si="10">100*(D15/C15-1)</f>
        <v>4.6755975833989716</v>
      </c>
      <c r="E46" s="19">
        <f t="shared" ca="1" si="10"/>
        <v>6.1229611041405452</v>
      </c>
      <c r="F46" s="19">
        <f t="shared" ca="1" si="10"/>
        <v>7.8742019389926643</v>
      </c>
      <c r="G46" s="19">
        <f t="shared" ca="1" si="10"/>
        <v>6.5760631302060446</v>
      </c>
      <c r="H46" s="19">
        <f t="shared" ca="1" si="10"/>
        <v>13.307280954339774</v>
      </c>
      <c r="I46" s="19">
        <f t="shared" ca="1" si="10"/>
        <v>8.9126883281902316</v>
      </c>
      <c r="J46" s="19">
        <f t="shared" ca="1" si="10"/>
        <v>7.2999999999999954</v>
      </c>
      <c r="K46" s="19">
        <f t="shared" ca="1" si="10"/>
        <v>6.7878223050636954</v>
      </c>
      <c r="L46" s="19">
        <f t="shared" ca="1" si="10"/>
        <v>12.436363636363645</v>
      </c>
      <c r="M46" s="19">
        <f t="shared" ca="1" si="10"/>
        <v>17.477360931435971</v>
      </c>
      <c r="N46" s="19">
        <f t="shared" ca="1" si="10"/>
        <v>1.6297764563373951</v>
      </c>
      <c r="O46" s="19">
        <f t="shared" ca="1" si="10"/>
        <v>-5.0818073464080626</v>
      </c>
      <c r="P46" s="19">
        <f t="shared" ca="1" si="10"/>
        <v>-1.7579908675799061</v>
      </c>
      <c r="Q46" s="19">
        <f t="shared" ca="1" si="10"/>
        <v>1.3595166163141936</v>
      </c>
      <c r="R46" s="19">
        <f t="shared" ca="1" si="10"/>
        <v>2.1896136650235043</v>
      </c>
      <c r="S46" s="19">
        <f t="shared" ca="1" si="10"/>
        <v>4.6892528606686135</v>
      </c>
      <c r="T46" s="19">
        <f t="shared" ca="1" si="10"/>
        <v>4.9614230604372089</v>
      </c>
      <c r="U46" s="19">
        <f t="shared" ca="1" si="10"/>
        <v>4.5431342521694784</v>
      </c>
      <c r="V46" s="19">
        <f t="shared" ca="1" si="10"/>
        <v>-0.18554687499999778</v>
      </c>
      <c r="W46" s="19">
        <f t="shared" ca="1" si="10"/>
        <v>-0.46962136777222163</v>
      </c>
      <c r="X46" s="19">
        <f t="shared" ca="1" si="10"/>
        <v>1.3467020544578823</v>
      </c>
      <c r="Y46" s="19">
        <f t="shared" ca="1" si="10"/>
        <v>1.1154219204655647</v>
      </c>
      <c r="Z46" s="19">
        <f t="shared" ca="1" si="10"/>
        <v>1.4676258992805558</v>
      </c>
      <c r="AA46" s="19">
        <f t="shared" ca="1" si="10"/>
        <v>3.9610512384193886</v>
      </c>
      <c r="AB46" s="19">
        <f t="shared" ca="1" si="10"/>
        <v>3.3009002455214764</v>
      </c>
      <c r="AC46" s="19">
        <f t="shared" ca="1" si="10"/>
        <v>7.9049295774648032</v>
      </c>
      <c r="AD46" s="19">
        <f t="shared" ca="1" si="10"/>
        <v>6.2734540708109021</v>
      </c>
      <c r="AE46" s="19">
        <f t="shared" ca="1" si="10"/>
        <v>7.1006371382513089</v>
      </c>
      <c r="AF46" s="19">
        <f t="shared" ca="1" si="10"/>
        <v>8.5149082568807266</v>
      </c>
      <c r="AG46" s="19">
        <f t="shared" ca="1" si="10"/>
        <v>4.2668428005284254</v>
      </c>
      <c r="AH46" s="19">
        <f t="shared" ca="1" si="10"/>
        <v>4.5419992398327391</v>
      </c>
      <c r="AI46" s="19">
        <f t="shared" ca="1" si="10"/>
        <v>5.2899472823123128</v>
      </c>
      <c r="AJ46" s="19">
        <f t="shared" ca="1" si="10"/>
        <v>-4.2587476979742078</v>
      </c>
      <c r="AK46" s="19">
        <f t="shared" ca="1" si="10"/>
        <v>-3.4443375811493149</v>
      </c>
      <c r="AL46" s="18">
        <f t="shared" ca="1" si="10"/>
        <v>3.0130859739774918</v>
      </c>
      <c r="AM46" s="18">
        <f t="shared" ca="1" si="10"/>
        <v>-0.71249807820055189</v>
      </c>
      <c r="AN46" s="18">
        <f t="shared" ca="1" si="10"/>
        <v>-3.3496854208950655</v>
      </c>
      <c r="AO46" s="18">
        <f t="shared" ca="1" si="10"/>
        <v>0.16794119847554079</v>
      </c>
      <c r="AP46" s="18">
        <f t="shared" ca="1" si="10"/>
        <v>1.6566219894968093</v>
      </c>
      <c r="AQ46" s="18">
        <f t="shared" ca="1" si="10"/>
        <v>1.297525402419919</v>
      </c>
    </row>
    <row r="47" spans="1:43" x14ac:dyDescent="0.2">
      <c r="B47" t="str">
        <f t="shared" si="1"/>
        <v xml:space="preserve">   Financial activities</v>
      </c>
      <c r="C47" s="19"/>
      <c r="D47" s="19">
        <f t="shared" ref="D47:AQ47" ca="1" si="11">100*(D16/C16-1)</f>
        <v>-1.1778563015296672E-2</v>
      </c>
      <c r="E47" s="19">
        <f t="shared" ca="1" si="11"/>
        <v>1.9436918364942768</v>
      </c>
      <c r="F47" s="19">
        <f t="shared" ca="1" si="11"/>
        <v>3.6514906401663882</v>
      </c>
      <c r="G47" s="19">
        <f t="shared" ca="1" si="11"/>
        <v>1.4827201783723432</v>
      </c>
      <c r="H47" s="19">
        <f t="shared" ca="1" si="11"/>
        <v>-2.5705811271009571</v>
      </c>
      <c r="I47" s="19">
        <f t="shared" ca="1" si="11"/>
        <v>2.7286052542564221</v>
      </c>
      <c r="J47" s="19">
        <f t="shared" ca="1" si="11"/>
        <v>2.8427175941169835</v>
      </c>
      <c r="K47" s="19">
        <f t="shared" ca="1" si="11"/>
        <v>7.2251867662753488</v>
      </c>
      <c r="L47" s="19">
        <f t="shared" ca="1" si="11"/>
        <v>5.7330546431770602</v>
      </c>
      <c r="M47" s="19">
        <f t="shared" ca="1" si="11"/>
        <v>2.8240609997198796E-2</v>
      </c>
      <c r="N47" s="19">
        <f t="shared" ca="1" si="11"/>
        <v>2.3056653491436041</v>
      </c>
      <c r="O47" s="19">
        <f t="shared" ca="1" si="11"/>
        <v>-0.62551743169900753</v>
      </c>
      <c r="P47" s="19">
        <f t="shared" ca="1" si="11"/>
        <v>2.8325465148569817</v>
      </c>
      <c r="Q47" s="19">
        <f t="shared" ca="1" si="11"/>
        <v>-0.86416419119633714</v>
      </c>
      <c r="R47" s="19">
        <f t="shared" ca="1" si="11"/>
        <v>0.68101334786163648</v>
      </c>
      <c r="S47" s="19">
        <f t="shared" ca="1" si="11"/>
        <v>1.6504329004328966</v>
      </c>
      <c r="T47" s="19">
        <f t="shared" ca="1" si="11"/>
        <v>-0.53233963268566331</v>
      </c>
      <c r="U47" s="19">
        <f t="shared" ca="1" si="11"/>
        <v>-1.9623583980019399</v>
      </c>
      <c r="V47" s="19">
        <f t="shared" ca="1" si="11"/>
        <v>-7.9883541079064706</v>
      </c>
      <c r="W47" s="19">
        <f t="shared" ca="1" si="11"/>
        <v>-4.9540195787600272</v>
      </c>
      <c r="X47" s="19">
        <f t="shared" ca="1" si="11"/>
        <v>-1.9662921348314488</v>
      </c>
      <c r="Y47" s="19">
        <f t="shared" ca="1" si="11"/>
        <v>-0.83837419080972087</v>
      </c>
      <c r="Z47" s="19">
        <f t="shared" ca="1" si="11"/>
        <v>3.0714897260273766</v>
      </c>
      <c r="AA47" s="19">
        <f t="shared" ca="1" si="11"/>
        <v>0.91371612501300881</v>
      </c>
      <c r="AB47" s="19">
        <f t="shared" ca="1" si="11"/>
        <v>1.3067187982302775</v>
      </c>
      <c r="AC47" s="19">
        <f t="shared" ca="1" si="11"/>
        <v>1.4422100345317768</v>
      </c>
      <c r="AD47" s="19">
        <f t="shared" ca="1" si="11"/>
        <v>1.2615138165798845</v>
      </c>
      <c r="AE47" s="19">
        <f t="shared" ca="1" si="11"/>
        <v>2.8178762111924049</v>
      </c>
      <c r="AF47" s="19">
        <f t="shared" ca="1" si="11"/>
        <v>1.9521107798826876</v>
      </c>
      <c r="AG47" s="19">
        <f t="shared" ca="1" si="11"/>
        <v>-2.4617996604414216</v>
      </c>
      <c r="AH47" s="19">
        <f t="shared" ca="1" si="11"/>
        <v>1.1700996035199696</v>
      </c>
      <c r="AI47" s="19">
        <f t="shared" ca="1" si="11"/>
        <v>2.3035748422863822</v>
      </c>
      <c r="AJ47" s="19">
        <f t="shared" ca="1" si="11"/>
        <v>-1.803232738484517</v>
      </c>
      <c r="AK47" s="19">
        <f t="shared" ca="1" si="11"/>
        <v>-1.3986679352997355</v>
      </c>
      <c r="AL47" s="18">
        <f t="shared" ca="1" si="11"/>
        <v>0.10357039467339124</v>
      </c>
      <c r="AM47" s="18">
        <f t="shared" ca="1" si="11"/>
        <v>0.28835328613141531</v>
      </c>
      <c r="AN47" s="18">
        <f t="shared" ca="1" si="11"/>
        <v>0.18270806215436863</v>
      </c>
      <c r="AO47" s="18">
        <f t="shared" ca="1" si="11"/>
        <v>-0.5260349084014071</v>
      </c>
      <c r="AP47" s="18">
        <f t="shared" ca="1" si="11"/>
        <v>-0.40198296123271637</v>
      </c>
      <c r="AQ47" s="18">
        <f t="shared" ca="1" si="11"/>
        <v>-0.77816994069406231</v>
      </c>
    </row>
    <row r="48" spans="1:43" x14ac:dyDescent="0.2">
      <c r="B48" t="str">
        <f t="shared" si="1"/>
        <v xml:space="preserve">   Professional and business services</v>
      </c>
      <c r="C48" s="19"/>
      <c r="D48" s="19">
        <f t="shared" ref="D48:AQ48" ca="1" si="12">100*(D17/C17-1)</f>
        <v>-0.14056224899599012</v>
      </c>
      <c r="E48" s="19">
        <f t="shared" ca="1" si="12"/>
        <v>1.260138078959705</v>
      </c>
      <c r="F48" s="19">
        <f t="shared" ca="1" si="12"/>
        <v>4.8189580988945435</v>
      </c>
      <c r="G48" s="19">
        <f t="shared" ca="1" si="12"/>
        <v>6.504578465424693</v>
      </c>
      <c r="H48" s="19">
        <f t="shared" ca="1" si="12"/>
        <v>3.8837829825081549</v>
      </c>
      <c r="I48" s="19">
        <f t="shared" ca="1" si="12"/>
        <v>6.7294520547945158</v>
      </c>
      <c r="J48" s="19">
        <f t="shared" ca="1" si="12"/>
        <v>8.7330873308733246</v>
      </c>
      <c r="K48" s="19">
        <f t="shared" ca="1" si="12"/>
        <v>5.7102105056069163</v>
      </c>
      <c r="L48" s="19">
        <f t="shared" ca="1" si="12"/>
        <v>5.950774670823078</v>
      </c>
      <c r="M48" s="19">
        <f t="shared" ca="1" si="12"/>
        <v>6.6133848585982591</v>
      </c>
      <c r="N48" s="19">
        <f t="shared" ca="1" si="12"/>
        <v>-5.7788944723618059</v>
      </c>
      <c r="O48" s="19">
        <f t="shared" ca="1" si="12"/>
        <v>-5.5868852459016409</v>
      </c>
      <c r="P48" s="19">
        <f t="shared" ca="1" si="12"/>
        <v>-1.2640644533963075</v>
      </c>
      <c r="Q48" s="19">
        <f t="shared" ca="1" si="12"/>
        <v>3.3061339335959561</v>
      </c>
      <c r="R48" s="19">
        <f t="shared" ca="1" si="12"/>
        <v>5.5109174270280281</v>
      </c>
      <c r="S48" s="19">
        <f t="shared" ca="1" si="12"/>
        <v>6.0233188486856104</v>
      </c>
      <c r="T48" s="19">
        <f t="shared" ca="1" si="12"/>
        <v>5.1170717850911096</v>
      </c>
      <c r="U48" s="19">
        <f t="shared" ca="1" si="12"/>
        <v>1.9688079061148889</v>
      </c>
      <c r="V48" s="19">
        <f t="shared" ca="1" si="12"/>
        <v>-8.5901415915802239</v>
      </c>
      <c r="W48" s="19">
        <f t="shared" ca="1" si="12"/>
        <v>0.18637399047420899</v>
      </c>
      <c r="X48" s="19">
        <f t="shared" ca="1" si="12"/>
        <v>5.1467548573790767</v>
      </c>
      <c r="Y48" s="19">
        <f t="shared" ca="1" si="12"/>
        <v>5.6811480243758927</v>
      </c>
      <c r="Z48" s="19">
        <f t="shared" ca="1" si="12"/>
        <v>5.1748511904761818</v>
      </c>
      <c r="AA48" s="19">
        <f t="shared" ca="1" si="12"/>
        <v>4.5346821831558914</v>
      </c>
      <c r="AB48" s="19">
        <f t="shared" ca="1" si="12"/>
        <v>5.2042093865258821</v>
      </c>
      <c r="AC48" s="19">
        <f t="shared" ca="1" si="12"/>
        <v>5.1461837830883539</v>
      </c>
      <c r="AD48" s="19">
        <f t="shared" ca="1" si="12"/>
        <v>5.5061025970450705</v>
      </c>
      <c r="AE48" s="19">
        <f t="shared" ca="1" si="12"/>
        <v>3.5748456118987582</v>
      </c>
      <c r="AF48" s="19">
        <f t="shared" ca="1" si="12"/>
        <v>4.3528160340387423</v>
      </c>
      <c r="AG48" s="19">
        <f t="shared" ca="1" si="12"/>
        <v>1.3626974972504646</v>
      </c>
      <c r="AH48" s="19">
        <f t="shared" ca="1" si="12"/>
        <v>3.387408367957212</v>
      </c>
      <c r="AI48" s="19">
        <f t="shared" ca="1" si="12"/>
        <v>8.9026544142114972</v>
      </c>
      <c r="AJ48" s="19">
        <f t="shared" ca="1" si="12"/>
        <v>-2.244682101304496</v>
      </c>
      <c r="AK48" s="19">
        <f t="shared" ca="1" si="12"/>
        <v>-8.8963693195498461E-2</v>
      </c>
      <c r="AL48" s="18">
        <f t="shared" ca="1" si="12"/>
        <v>-0.8074723846653642</v>
      </c>
      <c r="AM48" s="18">
        <f t="shared" ca="1" si="12"/>
        <v>-2.3338185887241902</v>
      </c>
      <c r="AN48" s="18">
        <f t="shared" ca="1" si="12"/>
        <v>-3.2601756826950212</v>
      </c>
      <c r="AO48" s="18">
        <f t="shared" ca="1" si="12"/>
        <v>1.2721627992450246</v>
      </c>
      <c r="AP48" s="18">
        <f t="shared" ca="1" si="12"/>
        <v>4.8635181786226722</v>
      </c>
      <c r="AQ48" s="18">
        <f t="shared" ca="1" si="12"/>
        <v>5.3968104283107943</v>
      </c>
    </row>
    <row r="49" spans="2:43" x14ac:dyDescent="0.2">
      <c r="B49" t="str">
        <f t="shared" si="1"/>
        <v xml:space="preserve">   Other services</v>
      </c>
      <c r="C49" s="19"/>
      <c r="D49" s="19">
        <f t="shared" ref="D49:AQ49" ca="1" si="13">100*(D18/C18-1)</f>
        <v>2.4675655049605671</v>
      </c>
      <c r="E49" s="19">
        <f t="shared" ca="1" si="13"/>
        <v>2.7805362462760552</v>
      </c>
      <c r="F49" s="19">
        <f t="shared" ca="1" si="13"/>
        <v>3.9682539682539764</v>
      </c>
      <c r="G49" s="19">
        <f t="shared" ca="1" si="13"/>
        <v>2.2967142383007122</v>
      </c>
      <c r="H49" s="19">
        <f t="shared" ca="1" si="13"/>
        <v>3.6045681655960005</v>
      </c>
      <c r="I49" s="19">
        <f t="shared" ca="1" si="13"/>
        <v>2.0856167600914244</v>
      </c>
      <c r="J49" s="19">
        <f t="shared" ca="1" si="13"/>
        <v>4.3222184729593272</v>
      </c>
      <c r="K49" s="19">
        <f t="shared" ca="1" si="13"/>
        <v>4.0931545518701373</v>
      </c>
      <c r="L49" s="19">
        <f t="shared" ca="1" si="13"/>
        <v>2.8389830508474656</v>
      </c>
      <c r="M49" s="19">
        <f t="shared" ca="1" si="13"/>
        <v>2.4831753879961616</v>
      </c>
      <c r="N49" s="19">
        <f t="shared" ca="1" si="13"/>
        <v>0.54946527647481425</v>
      </c>
      <c r="O49" s="19">
        <f t="shared" ca="1" si="13"/>
        <v>0.73305965772778592</v>
      </c>
      <c r="P49" s="19">
        <f t="shared" ca="1" si="13"/>
        <v>1.7571250893117174</v>
      </c>
      <c r="Q49" s="19">
        <f t="shared" ca="1" si="13"/>
        <v>1.401711179881926</v>
      </c>
      <c r="R49" s="19">
        <f t="shared" ca="1" si="13"/>
        <v>2.3671522363561959</v>
      </c>
      <c r="S49" s="19">
        <f t="shared" ca="1" si="13"/>
        <v>1.9491419265939891</v>
      </c>
      <c r="T49" s="19">
        <f t="shared" ca="1" si="13"/>
        <v>2.7793477993758087</v>
      </c>
      <c r="U49" s="19">
        <f t="shared" ca="1" si="13"/>
        <v>2.740053557765898</v>
      </c>
      <c r="V49" s="19">
        <f t="shared" ca="1" si="13"/>
        <v>9.5415406097276723E-2</v>
      </c>
      <c r="W49" s="19">
        <f t="shared" ca="1" si="13"/>
        <v>1.4414917114226489</v>
      </c>
      <c r="X49" s="19">
        <f t="shared" ca="1" si="13"/>
        <v>2.9245261396713351</v>
      </c>
      <c r="Y49" s="19">
        <f t="shared" ca="1" si="13"/>
        <v>2.3292582448170673</v>
      </c>
      <c r="Z49" s="19">
        <f t="shared" ca="1" si="13"/>
        <v>2.2479489913607598</v>
      </c>
      <c r="AA49" s="19">
        <f t="shared" ca="1" si="13"/>
        <v>2.5539522410930715</v>
      </c>
      <c r="AB49" s="19">
        <f t="shared" ca="1" si="13"/>
        <v>2.5795874320342138</v>
      </c>
      <c r="AC49" s="19">
        <f t="shared" ca="1" si="13"/>
        <v>3.825689372635499</v>
      </c>
      <c r="AD49" s="19">
        <f t="shared" ca="1" si="13"/>
        <v>2.7357755261106842</v>
      </c>
      <c r="AE49" s="19">
        <f t="shared" ca="1" si="13"/>
        <v>3.0157044230331609</v>
      </c>
      <c r="AF49" s="19">
        <f t="shared" ca="1" si="13"/>
        <v>2.4634532533048592</v>
      </c>
      <c r="AG49" s="19">
        <f t="shared" ca="1" si="13"/>
        <v>-14.881765255516433</v>
      </c>
      <c r="AH49" s="19">
        <f t="shared" ca="1" si="13"/>
        <v>2.6641334177749387</v>
      </c>
      <c r="AI49" s="19">
        <f t="shared" ca="1" si="13"/>
        <v>7.871360421121909</v>
      </c>
      <c r="AJ49" s="19">
        <f t="shared" ca="1" si="13"/>
        <v>4.3423560808234729</v>
      </c>
      <c r="AK49" s="19">
        <f t="shared" ca="1" si="13"/>
        <v>2.385911067265889</v>
      </c>
      <c r="AL49" s="18">
        <f t="shared" ca="1" si="13"/>
        <v>2.1909820855042561</v>
      </c>
      <c r="AM49" s="18">
        <f t="shared" ca="1" si="13"/>
        <v>1.5207558804477994</v>
      </c>
      <c r="AN49" s="18">
        <f t="shared" ca="1" si="13"/>
        <v>1.3092282322444193</v>
      </c>
      <c r="AO49" s="18">
        <f t="shared" ca="1" si="13"/>
        <v>1.2465481394394518</v>
      </c>
      <c r="AP49" s="18">
        <f t="shared" ca="1" si="13"/>
        <v>0.87726742234457422</v>
      </c>
      <c r="AQ49" s="18">
        <f t="shared" ca="1" si="13"/>
        <v>0.4018330043608076</v>
      </c>
    </row>
    <row r="50" spans="2:43" x14ac:dyDescent="0.2">
      <c r="B50" t="str">
        <f t="shared" si="1"/>
        <v xml:space="preserve">      Leisure and Hospitality</v>
      </c>
      <c r="C50" s="19"/>
      <c r="D50" s="19">
        <f t="shared" ref="D50:AQ50" ca="1" si="14">100*(D19/C19-1)</f>
        <v>1.0732960278873493</v>
      </c>
      <c r="E50" s="19">
        <f t="shared" ca="1" si="14"/>
        <v>1.7789072426937835</v>
      </c>
      <c r="F50" s="19">
        <f t="shared" ca="1" si="14"/>
        <v>3.3618690922061711</v>
      </c>
      <c r="G50" s="19">
        <f t="shared" ca="1" si="14"/>
        <v>2.4674316279872155</v>
      </c>
      <c r="H50" s="19">
        <f t="shared" ca="1" si="14"/>
        <v>4.0751031405237059</v>
      </c>
      <c r="I50" s="19">
        <f t="shared" ca="1" si="14"/>
        <v>3.244074104036887</v>
      </c>
      <c r="J50" s="19">
        <f t="shared" ca="1" si="14"/>
        <v>3.1969910672308366</v>
      </c>
      <c r="K50" s="19">
        <f t="shared" ca="1" si="14"/>
        <v>3.4927866362946203</v>
      </c>
      <c r="L50" s="19">
        <f t="shared" ca="1" si="14"/>
        <v>4.9523110785032909</v>
      </c>
      <c r="M50" s="19">
        <f t="shared" ca="1" si="14"/>
        <v>1.1744145403705275</v>
      </c>
      <c r="N50" s="19">
        <f t="shared" ca="1" si="14"/>
        <v>-0.64948524839356647</v>
      </c>
      <c r="O50" s="19">
        <f t="shared" ca="1" si="14"/>
        <v>-1.9611934070519532</v>
      </c>
      <c r="P50" s="19">
        <f t="shared" ca="1" si="14"/>
        <v>1.8159892175640291</v>
      </c>
      <c r="Q50" s="19">
        <f t="shared" ca="1" si="14"/>
        <v>2.7868738242875946</v>
      </c>
      <c r="R50" s="19">
        <f t="shared" ca="1" si="14"/>
        <v>2.9553311190944287</v>
      </c>
      <c r="S50" s="19">
        <f t="shared" ca="1" si="14"/>
        <v>3.2786885245901676</v>
      </c>
      <c r="T50" s="19">
        <f t="shared" ca="1" si="14"/>
        <v>3.4805890227576963</v>
      </c>
      <c r="U50" s="19">
        <f t="shared" ca="1" si="14"/>
        <v>1.3059816423335313</v>
      </c>
      <c r="V50" s="19">
        <f t="shared" ca="1" si="14"/>
        <v>-4.7126786257221109</v>
      </c>
      <c r="W50" s="19">
        <f t="shared" ca="1" si="14"/>
        <v>-8.2961072112308631E-2</v>
      </c>
      <c r="X50" s="19">
        <f t="shared" ca="1" si="14"/>
        <v>2.2992910519256338</v>
      </c>
      <c r="Y50" s="19">
        <f t="shared" ca="1" si="14"/>
        <v>3.4463382655927965</v>
      </c>
      <c r="Z50" s="19">
        <f t="shared" ca="1" si="14"/>
        <v>4.2247570764680997</v>
      </c>
      <c r="AA50" s="19">
        <f t="shared" ca="1" si="14"/>
        <v>3.3238751520064946</v>
      </c>
      <c r="AB50" s="19">
        <f t="shared" ca="1" si="14"/>
        <v>4.2313512301743073</v>
      </c>
      <c r="AC50" s="19">
        <f t="shared" ca="1" si="14"/>
        <v>4.3015377997634108</v>
      </c>
      <c r="AD50" s="19">
        <f t="shared" ca="1" si="14"/>
        <v>3.2116713063202296</v>
      </c>
      <c r="AE50" s="19">
        <f t="shared" ca="1" si="14"/>
        <v>2.817042105788925</v>
      </c>
      <c r="AF50" s="19">
        <f t="shared" ca="1" si="14"/>
        <v>1.3067767792081852</v>
      </c>
      <c r="AG50" s="19">
        <f t="shared" ca="1" si="14"/>
        <v>-29.428407020235937</v>
      </c>
      <c r="AH50" s="19">
        <f t="shared" ca="1" si="14"/>
        <v>5.0078140925460257</v>
      </c>
      <c r="AI50" s="19">
        <f t="shared" ca="1" si="14"/>
        <v>18.170053060696254</v>
      </c>
      <c r="AJ50" s="19">
        <f t="shared" ca="1" si="14"/>
        <v>7.4745372905486773</v>
      </c>
      <c r="AK50" s="19">
        <f t="shared" ca="1" si="14"/>
        <v>2.4099454832628542</v>
      </c>
      <c r="AL50" s="18">
        <f t="shared" ca="1" si="14"/>
        <v>1.2853731343283492</v>
      </c>
      <c r="AM50" s="18">
        <f t="shared" ca="1" si="14"/>
        <v>0.48392896087898762</v>
      </c>
      <c r="AN50" s="18">
        <f t="shared" ca="1" si="14"/>
        <v>0.73336696505037491</v>
      </c>
      <c r="AO50" s="18">
        <f t="shared" ca="1" si="14"/>
        <v>0.5013999191727514</v>
      </c>
      <c r="AP50" s="18">
        <f t="shared" ca="1" si="14"/>
        <v>-0.17429070188368367</v>
      </c>
      <c r="AQ50" s="18">
        <f t="shared" ca="1" si="14"/>
        <v>-1.0865752954743346</v>
      </c>
    </row>
    <row r="51" spans="2:43" x14ac:dyDescent="0.2">
      <c r="B51" t="str">
        <f t="shared" si="1"/>
        <v xml:space="preserve">   Government</v>
      </c>
      <c r="C51" s="19"/>
      <c r="D51" s="19">
        <f t="shared" ref="D51:AQ51" ca="1" si="15">100*(D20/C20-1)</f>
        <v>3.7292349418013293</v>
      </c>
      <c r="E51" s="19">
        <f t="shared" ca="1" si="15"/>
        <v>3.764026582416391</v>
      </c>
      <c r="F51" s="19">
        <f t="shared" ca="1" si="15"/>
        <v>2.0053546117906551</v>
      </c>
      <c r="G51" s="19">
        <f t="shared" ca="1" si="15"/>
        <v>1.6056816427358234</v>
      </c>
      <c r="H51" s="19">
        <f t="shared" ca="1" si="15"/>
        <v>2.0310996302487005</v>
      </c>
      <c r="I51" s="19">
        <f t="shared" ca="1" si="15"/>
        <v>1.6729547259729749</v>
      </c>
      <c r="J51" s="19">
        <f t="shared" ca="1" si="15"/>
        <v>1.8456130071774046</v>
      </c>
      <c r="K51" s="19">
        <f t="shared" ca="1" si="15"/>
        <v>2.6990747399203929</v>
      </c>
      <c r="L51" s="19">
        <f t="shared" ca="1" si="15"/>
        <v>2.348053403043604</v>
      </c>
      <c r="M51" s="19">
        <f t="shared" ca="1" si="15"/>
        <v>1.7149372862029555</v>
      </c>
      <c r="N51" s="19">
        <f t="shared" ca="1" si="15"/>
        <v>3.2464911887359227</v>
      </c>
      <c r="O51" s="19">
        <f t="shared" ca="1" si="15"/>
        <v>2.0673181324647238</v>
      </c>
      <c r="P51" s="19">
        <f t="shared" ca="1" si="15"/>
        <v>1.0935704863622719</v>
      </c>
      <c r="Q51" s="19">
        <f t="shared" ca="1" si="15"/>
        <v>-8.4182170216440255E-3</v>
      </c>
      <c r="R51" s="19">
        <f t="shared" ca="1" si="15"/>
        <v>-7.9979794578199925E-2</v>
      </c>
      <c r="S51" s="19">
        <f t="shared" ca="1" si="15"/>
        <v>0.33281375068456853</v>
      </c>
      <c r="T51" s="19">
        <f t="shared" ca="1" si="15"/>
        <v>0.86076587168291141</v>
      </c>
      <c r="U51" s="19">
        <f t="shared" ca="1" si="15"/>
        <v>2.1647724907372545</v>
      </c>
      <c r="V51" s="19">
        <f t="shared" ca="1" si="15"/>
        <v>0.7905138339920903</v>
      </c>
      <c r="W51" s="19">
        <f t="shared" ca="1" si="15"/>
        <v>-0.16979987871436064</v>
      </c>
      <c r="X51" s="19">
        <f t="shared" ca="1" si="15"/>
        <v>-1.7454339286437581</v>
      </c>
      <c r="Y51" s="19">
        <f t="shared" ca="1" si="15"/>
        <v>0.25554364850381983</v>
      </c>
      <c r="Z51" s="19">
        <f t="shared" ca="1" si="15"/>
        <v>1.0319026475908766</v>
      </c>
      <c r="AA51" s="19">
        <f t="shared" ca="1" si="15"/>
        <v>1.4323499491352809</v>
      </c>
      <c r="AB51" s="19">
        <f t="shared" ca="1" si="15"/>
        <v>2.4832510931921181</v>
      </c>
      <c r="AC51" s="19">
        <f t="shared" ca="1" si="15"/>
        <v>2.2939011978392099</v>
      </c>
      <c r="AD51" s="19">
        <f t="shared" ca="1" si="15"/>
        <v>1.611051584264489</v>
      </c>
      <c r="AE51" s="19">
        <f t="shared" ca="1" si="15"/>
        <v>-1.2427974240198814</v>
      </c>
      <c r="AF51" s="19">
        <f t="shared" ca="1" si="15"/>
        <v>-1.1402204171910069</v>
      </c>
      <c r="AG51" s="19">
        <f t="shared" ca="1" si="15"/>
        <v>-2.9355037802808348</v>
      </c>
      <c r="AH51" s="19">
        <f t="shared" ca="1" si="15"/>
        <v>-1.0332631244287183</v>
      </c>
      <c r="AI51" s="19">
        <f t="shared" ca="1" si="15"/>
        <v>-1.1845962333855375</v>
      </c>
      <c r="AJ51" s="19">
        <f t="shared" ca="1" si="15"/>
        <v>3.8727243172951953</v>
      </c>
      <c r="AK51" s="19">
        <f t="shared" ca="1" si="15"/>
        <v>7.3119205038926438</v>
      </c>
      <c r="AL51" s="18">
        <f t="shared" ca="1" si="15"/>
        <v>1.0625410134888824</v>
      </c>
      <c r="AM51" s="18">
        <f t="shared" ca="1" si="15"/>
        <v>-0.85670827884033462</v>
      </c>
      <c r="AN51" s="18">
        <f t="shared" ca="1" si="15"/>
        <v>-0.37403994467609669</v>
      </c>
      <c r="AO51" s="18">
        <f t="shared" ca="1" si="15"/>
        <v>0.26856420483543086</v>
      </c>
      <c r="AP51" s="18">
        <f t="shared" ca="1" si="15"/>
        <v>0.69550938058033918</v>
      </c>
      <c r="AQ51" s="18">
        <f t="shared" ca="1" si="15"/>
        <v>0.92281070785533714</v>
      </c>
    </row>
    <row r="52" spans="2:43" x14ac:dyDescent="0.2">
      <c r="B52" t="str">
        <f t="shared" si="1"/>
        <v xml:space="preserve">      State and local</v>
      </c>
      <c r="C52" s="19"/>
      <c r="D52" s="19">
        <f t="shared" ref="D52:AQ52" ca="1" si="16">100*(D21/C21-1)</f>
        <v>4.6331278584211821</v>
      </c>
      <c r="E52" s="19">
        <f t="shared" ca="1" si="16"/>
        <v>4.1365767135436382</v>
      </c>
      <c r="F52" s="19">
        <f t="shared" ca="1" si="16"/>
        <v>1.8979256645781373</v>
      </c>
      <c r="G52" s="19">
        <f t="shared" ca="1" si="16"/>
        <v>1.9163035042683907</v>
      </c>
      <c r="H52" s="19">
        <f t="shared" ca="1" si="16"/>
        <v>2.6183223992502613</v>
      </c>
      <c r="I52" s="19">
        <f t="shared" ca="1" si="16"/>
        <v>2.1633654888977727</v>
      </c>
      <c r="J52" s="19">
        <f t="shared" ca="1" si="16"/>
        <v>1.9443513241703014</v>
      </c>
      <c r="K52" s="19">
        <f t="shared" ca="1" si="16"/>
        <v>2.5978296612956253</v>
      </c>
      <c r="L52" s="19">
        <f t="shared" ca="1" si="16"/>
        <v>2.3130341880341687</v>
      </c>
      <c r="M52" s="19">
        <f t="shared" ca="1" si="16"/>
        <v>1.4723542003863832</v>
      </c>
      <c r="N52" s="19">
        <f t="shared" ca="1" si="16"/>
        <v>3.8435811679958798</v>
      </c>
      <c r="O52" s="19">
        <f t="shared" ca="1" si="16"/>
        <v>2.1207016153007574</v>
      </c>
      <c r="P52" s="19">
        <f t="shared" ca="1" si="16"/>
        <v>0.78602620087335762</v>
      </c>
      <c r="Q52" s="19">
        <f t="shared" ca="1" si="16"/>
        <v>0.12035432312729188</v>
      </c>
      <c r="R52" s="19">
        <f t="shared" ca="1" si="16"/>
        <v>0.15867673222098588</v>
      </c>
      <c r="S52" s="19">
        <f t="shared" ca="1" si="16"/>
        <v>0.68650984157465622</v>
      </c>
      <c r="T52" s="19">
        <f t="shared" ca="1" si="16"/>
        <v>0.99175129928958938</v>
      </c>
      <c r="U52" s="19">
        <f t="shared" ca="1" si="16"/>
        <v>2.308672867192274</v>
      </c>
      <c r="V52" s="19">
        <f t="shared" ca="1" si="16"/>
        <v>0.6322104291647479</v>
      </c>
      <c r="W52" s="19">
        <f t="shared" ca="1" si="16"/>
        <v>-0.19259870683723257</v>
      </c>
      <c r="X52" s="19">
        <f t="shared" ca="1" si="16"/>
        <v>-1.4518722719963351</v>
      </c>
      <c r="Y52" s="19">
        <f t="shared" ca="1" si="16"/>
        <v>0.51284442165135946</v>
      </c>
      <c r="Z52" s="19">
        <f t="shared" ca="1" si="16"/>
        <v>1.4611067303678338</v>
      </c>
      <c r="AA52" s="19">
        <f t="shared" ca="1" si="16"/>
        <v>1.8332266617902437</v>
      </c>
      <c r="AB52" s="19">
        <f t="shared" ca="1" si="16"/>
        <v>2.8282828282828243</v>
      </c>
      <c r="AC52" s="19">
        <f t="shared" ca="1" si="16"/>
        <v>2.4972713381357758</v>
      </c>
      <c r="AD52" s="19">
        <f t="shared" ca="1" si="16"/>
        <v>1.7634280359500876</v>
      </c>
      <c r="AE52" s="19">
        <f t="shared" ca="1" si="16"/>
        <v>-1.1175756561048078</v>
      </c>
      <c r="AF52" s="19">
        <f t="shared" ca="1" si="16"/>
        <v>-1.0836437521164921</v>
      </c>
      <c r="AG52" s="19">
        <f t="shared" ca="1" si="16"/>
        <v>-3.5903800068469716</v>
      </c>
      <c r="AH52" s="19">
        <f t="shared" ca="1" si="16"/>
        <v>-0.88330596120557159</v>
      </c>
      <c r="AI52" s="19">
        <f t="shared" ca="1" si="16"/>
        <v>-0.92700403045228308</v>
      </c>
      <c r="AJ52" s="19">
        <f t="shared" ca="1" si="16"/>
        <v>4.1630881887628091</v>
      </c>
      <c r="AK52" s="19">
        <f t="shared" ca="1" si="16"/>
        <v>7.8458600937337142</v>
      </c>
      <c r="AL52" s="18">
        <f t="shared" ca="1" si="16"/>
        <v>1.5656446161274706</v>
      </c>
      <c r="AM52" s="18">
        <f t="shared" ca="1" si="16"/>
        <v>-0.49035513278465892</v>
      </c>
      <c r="AN52" s="18">
        <f t="shared" ca="1" si="16"/>
        <v>-0.3133494759771871</v>
      </c>
      <c r="AO52" s="18">
        <f t="shared" ca="1" si="16"/>
        <v>0.30903862186004716</v>
      </c>
      <c r="AP52" s="18">
        <f t="shared" ca="1" si="16"/>
        <v>0.7218944961651319</v>
      </c>
      <c r="AQ52" s="18">
        <f t="shared" ca="1" si="16"/>
        <v>0.76623172710708065</v>
      </c>
    </row>
    <row r="53" spans="2:43" x14ac:dyDescent="0.2">
      <c r="B53" t="str">
        <f t="shared" si="1"/>
        <v xml:space="preserve">      Federal</v>
      </c>
      <c r="C53" s="19"/>
      <c r="D53" s="19">
        <f t="shared" ref="D53:AQ53" ca="1" si="17">100*(D22/C22-1)</f>
        <v>-1.4936805821524457</v>
      </c>
      <c r="E53" s="19">
        <f t="shared" ca="1" si="17"/>
        <v>1.4774494556765383</v>
      </c>
      <c r="F53" s="19">
        <f t="shared" ca="1" si="17"/>
        <v>2.6819923371647514</v>
      </c>
      <c r="G53" s="19">
        <f t="shared" ca="1" si="17"/>
        <v>-0.33582089552238736</v>
      </c>
      <c r="H53" s="19">
        <f t="shared" ca="1" si="17"/>
        <v>-1.7222014226881299</v>
      </c>
      <c r="I53" s="19">
        <f t="shared" ca="1" si="17"/>
        <v>-1.6000000000000236</v>
      </c>
      <c r="J53" s="19">
        <f t="shared" ca="1" si="17"/>
        <v>1.1614401858304202</v>
      </c>
      <c r="K53" s="19">
        <f t="shared" ca="1" si="17"/>
        <v>3.4060466896287833</v>
      </c>
      <c r="L53" s="19">
        <f t="shared" ca="1" si="17"/>
        <v>2.5906735751295207</v>
      </c>
      <c r="M53" s="19">
        <f t="shared" ca="1" si="17"/>
        <v>3.3910533910533891</v>
      </c>
      <c r="N53" s="19">
        <f t="shared" ca="1" si="17"/>
        <v>-0.8025122121423589</v>
      </c>
      <c r="O53" s="19">
        <f t="shared" ca="1" si="17"/>
        <v>1.6883573689764342</v>
      </c>
      <c r="P53" s="19">
        <f t="shared" ca="1" si="17"/>
        <v>3.286060186786588</v>
      </c>
      <c r="Q53" s="19">
        <f t="shared" ca="1" si="17"/>
        <v>-0.90421969189550255</v>
      </c>
      <c r="R53" s="19">
        <f t="shared" ca="1" si="17"/>
        <v>-1.7573504562352293</v>
      </c>
      <c r="S53" s="19">
        <f t="shared" ca="1" si="17"/>
        <v>-2.2015823873409057</v>
      </c>
      <c r="T53" s="19">
        <f t="shared" ca="1" si="17"/>
        <v>-0.10552233556100354</v>
      </c>
      <c r="U53" s="19">
        <f t="shared" ca="1" si="17"/>
        <v>1.0915492957746409</v>
      </c>
      <c r="V53" s="19">
        <f t="shared" ca="1" si="17"/>
        <v>1.9853709508882211</v>
      </c>
      <c r="W53" s="19">
        <f t="shared" ca="1" si="17"/>
        <v>-1.1102230246251565E-14</v>
      </c>
      <c r="X53" s="19">
        <f t="shared" ca="1" si="17"/>
        <v>-3.9275956284152924</v>
      </c>
      <c r="Y53" s="19">
        <f t="shared" ca="1" si="17"/>
        <v>-1.7063633131887745</v>
      </c>
      <c r="Z53" s="19">
        <f t="shared" ca="1" si="17"/>
        <v>-2.3146473779385057</v>
      </c>
      <c r="AA53" s="19">
        <f t="shared" ca="1" si="17"/>
        <v>-1.8141429100333117</v>
      </c>
      <c r="AB53" s="19">
        <f t="shared" ca="1" si="17"/>
        <v>-0.41478129713424794</v>
      </c>
      <c r="AC53" s="19">
        <f t="shared" ca="1" si="17"/>
        <v>0.53010223400229428</v>
      </c>
      <c r="AD53" s="19">
        <f t="shared" ca="1" si="17"/>
        <v>0.26365348399244315</v>
      </c>
      <c r="AE53" s="19">
        <f t="shared" ca="1" si="17"/>
        <v>-2.36664162283996</v>
      </c>
      <c r="AF53" s="19">
        <f t="shared" ca="1" si="17"/>
        <v>-1.6544824932666402</v>
      </c>
      <c r="AG53" s="19">
        <f t="shared" ca="1" si="17"/>
        <v>3.0516431924882736</v>
      </c>
      <c r="AH53" s="19">
        <f t="shared" ca="1" si="17"/>
        <v>-2.3158694001518709</v>
      </c>
      <c r="AI53" s="19">
        <f t="shared" ca="1" si="17"/>
        <v>-3.4201321414691122</v>
      </c>
      <c r="AJ53" s="19">
        <f t="shared" ca="1" si="17"/>
        <v>1.2877263581488885</v>
      </c>
      <c r="AK53" s="19">
        <f t="shared" ca="1" si="17"/>
        <v>2.4235200635677634</v>
      </c>
      <c r="AL53" s="18">
        <f t="shared" ca="1" si="17"/>
        <v>-3.7874282389449232</v>
      </c>
      <c r="AM53" s="18">
        <f t="shared" ca="1" si="17"/>
        <v>-4.5848826547403299</v>
      </c>
      <c r="AN53" s="18">
        <f t="shared" ca="1" si="17"/>
        <v>-1.0179501432094451</v>
      </c>
      <c r="AO53" s="18">
        <f t="shared" ca="1" si="17"/>
        <v>-0.16403937713447281</v>
      </c>
      <c r="AP53" s="18">
        <f t="shared" ca="1" si="17"/>
        <v>0.41226668814864365</v>
      </c>
      <c r="AQ53" s="18">
        <f t="shared" ca="1" si="17"/>
        <v>2.6092063168025925</v>
      </c>
    </row>
    <row r="54" spans="2:43" x14ac:dyDescent="0.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8"/>
      <c r="AM54" s="18"/>
      <c r="AN54" s="18"/>
      <c r="AO54" s="18"/>
      <c r="AP54" s="18"/>
      <c r="AQ54" s="18"/>
    </row>
    <row r="55" spans="2:43" x14ac:dyDescent="0.2">
      <c r="B55" t="str">
        <f>B24</f>
        <v>Personal income (mil. $2012)</v>
      </c>
      <c r="C55" s="19"/>
      <c r="D55" s="19">
        <f t="shared" ref="D55:AQ55" ca="1" si="18">100*(D24/C24-1)</f>
        <v>2.9144167317406211</v>
      </c>
      <c r="E55" s="19">
        <f t="shared" ca="1" si="18"/>
        <v>4.7197892396465768</v>
      </c>
      <c r="F55" s="19">
        <f t="shared" ca="1" si="18"/>
        <v>1.0742738826059473</v>
      </c>
      <c r="G55" s="19">
        <f t="shared" ca="1" si="18"/>
        <v>2.9462771923650211</v>
      </c>
      <c r="H55" s="19">
        <f t="shared" ca="1" si="18"/>
        <v>3.9139244971186482</v>
      </c>
      <c r="I55" s="19">
        <f t="shared" ca="1" si="18"/>
        <v>6.040640717020862</v>
      </c>
      <c r="J55" s="19">
        <f t="shared" ca="1" si="18"/>
        <v>6.7784076639491708</v>
      </c>
      <c r="K55" s="19">
        <f t="shared" ca="1" si="18"/>
        <v>11.936217170396922</v>
      </c>
      <c r="L55" s="19">
        <f t="shared" ca="1" si="18"/>
        <v>7.4907024290952195</v>
      </c>
      <c r="M55" s="19">
        <f t="shared" ca="1" si="18"/>
        <v>3.8210565924301054</v>
      </c>
      <c r="N55" s="19">
        <f t="shared" ca="1" si="18"/>
        <v>-0.25850415489303558</v>
      </c>
      <c r="O55" s="19">
        <f t="shared" ca="1" si="18"/>
        <v>-0.49541742547781764</v>
      </c>
      <c r="P55" s="19">
        <f t="shared" ca="1" si="18"/>
        <v>0.55573631052783234</v>
      </c>
      <c r="Q55" s="19">
        <f t="shared" ca="1" si="18"/>
        <v>6.1597255795424299</v>
      </c>
      <c r="R55" s="19">
        <f t="shared" ca="1" si="18"/>
        <v>-0.35124095053802318</v>
      </c>
      <c r="S55" s="19">
        <f t="shared" ca="1" si="18"/>
        <v>7.4618435358473123</v>
      </c>
      <c r="T55" s="19">
        <f t="shared" ca="1" si="18"/>
        <v>6.0737063619051179</v>
      </c>
      <c r="U55" s="19">
        <f t="shared" ca="1" si="18"/>
        <v>0.6822163510607604</v>
      </c>
      <c r="V55" s="19">
        <f t="shared" ca="1" si="18"/>
        <v>-6.4091491318958642</v>
      </c>
      <c r="W55" s="19">
        <f t="shared" ca="1" si="18"/>
        <v>0.48425141687078455</v>
      </c>
      <c r="X55" s="19">
        <f t="shared" ca="1" si="18"/>
        <v>4.7053661052142814</v>
      </c>
      <c r="Y55" s="19">
        <f t="shared" ca="1" si="18"/>
        <v>8.8453401241763263</v>
      </c>
      <c r="Z55" s="19">
        <f t="shared" ca="1" si="18"/>
        <v>1.3925673770336378</v>
      </c>
      <c r="AA55" s="19">
        <f t="shared" ca="1" si="18"/>
        <v>7.8067259201109573</v>
      </c>
      <c r="AB55" s="19">
        <f t="shared" ca="1" si="18"/>
        <v>6.373397997453778</v>
      </c>
      <c r="AC55" s="19">
        <f t="shared" ca="1" si="18"/>
        <v>5.4649967928968701</v>
      </c>
      <c r="AD55" s="19">
        <f t="shared" ca="1" si="18"/>
        <v>5.716759134008309</v>
      </c>
      <c r="AE55" s="19">
        <f t="shared" ca="1" si="18"/>
        <v>5.4943367454909797</v>
      </c>
      <c r="AF55" s="19">
        <f t="shared" ca="1" si="18"/>
        <v>6.0895164920790057</v>
      </c>
      <c r="AG55" s="19">
        <f t="shared" ca="1" si="18"/>
        <v>6.024162101148689</v>
      </c>
      <c r="AH55" s="19">
        <f t="shared" ca="1" si="18"/>
        <v>5.3623336110157682</v>
      </c>
      <c r="AI55" s="19">
        <f t="shared" ca="1" si="18"/>
        <v>-2.5803194720806277</v>
      </c>
      <c r="AJ55" s="19">
        <f t="shared" ca="1" si="18"/>
        <v>4.2063518505401687</v>
      </c>
      <c r="AK55" s="18">
        <f t="shared" ca="1" si="18"/>
        <v>4.0898609858683876</v>
      </c>
      <c r="AL55" s="18">
        <f t="shared" ca="1" si="18"/>
        <v>1.4466209155602039</v>
      </c>
      <c r="AM55" s="18">
        <f t="shared" ca="1" si="18"/>
        <v>3.2262085251322015</v>
      </c>
      <c r="AN55" s="18">
        <f t="shared" ca="1" si="18"/>
        <v>3.9456000914796174</v>
      </c>
      <c r="AO55" s="18">
        <f t="shared" ca="1" si="18"/>
        <v>4.055202069041397</v>
      </c>
      <c r="AP55" s="18">
        <f t="shared" ca="1" si="18"/>
        <v>3.8531459033496418</v>
      </c>
      <c r="AQ55" s="18">
        <f t="shared" ca="1" si="18"/>
        <v>3.7130924463569581</v>
      </c>
    </row>
    <row r="56" spans="2:43" x14ac:dyDescent="0.2">
      <c r="B56" t="str">
        <f>B25</f>
        <v>Personal income (mil. $)</v>
      </c>
      <c r="C56" s="19"/>
      <c r="D56" s="19">
        <f t="shared" ref="D56:AQ56" ca="1" si="19">100*(D25/C25-1)</f>
        <v>6.3517920052513777</v>
      </c>
      <c r="E56" s="19">
        <f t="shared" ca="1" si="19"/>
        <v>7.5159530604122171</v>
      </c>
      <c r="F56" s="19">
        <f t="shared" ca="1" si="19"/>
        <v>3.5808761634937181</v>
      </c>
      <c r="G56" s="19">
        <f t="shared" ca="1" si="19"/>
        <v>5.1041331247158928</v>
      </c>
      <c r="H56" s="19">
        <f t="shared" ca="1" si="19"/>
        <v>6.0973437629478155</v>
      </c>
      <c r="I56" s="19">
        <f t="shared" ca="1" si="19"/>
        <v>8.3135904301040231</v>
      </c>
      <c r="J56" s="19">
        <f t="shared" ca="1" si="19"/>
        <v>8.6321349472399547</v>
      </c>
      <c r="K56" s="19">
        <f t="shared" ca="1" si="19"/>
        <v>12.828916828194714</v>
      </c>
      <c r="L56" s="19">
        <f t="shared" ca="1" si="19"/>
        <v>9.0640752556267365</v>
      </c>
      <c r="M56" s="19">
        <f t="shared" ca="1" si="19"/>
        <v>6.4278063498887317</v>
      </c>
      <c r="N56" s="19">
        <f t="shared" ca="1" si="19"/>
        <v>1.744659703403828</v>
      </c>
      <c r="O56" s="19">
        <f t="shared" ca="1" si="19"/>
        <v>0.81102158804846614</v>
      </c>
      <c r="P56" s="19">
        <f t="shared" ca="1" si="19"/>
        <v>2.6721279980740364</v>
      </c>
      <c r="Q56" s="19">
        <f t="shared" ca="1" si="19"/>
        <v>8.8340241976074587</v>
      </c>
      <c r="R56" s="19">
        <f t="shared" ca="1" si="19"/>
        <v>2.4801277312665349</v>
      </c>
      <c r="S56" s="19">
        <f t="shared" ca="1" si="19"/>
        <v>10.501524712166145</v>
      </c>
      <c r="T56" s="19">
        <f t="shared" ca="1" si="19"/>
        <v>8.7875887860982651</v>
      </c>
      <c r="U56" s="19">
        <f t="shared" ca="1" si="19"/>
        <v>3.6572619186686861</v>
      </c>
      <c r="V56" s="19">
        <f t="shared" ca="1" si="19"/>
        <v>-6.6827084218034072</v>
      </c>
      <c r="W56" s="19">
        <f t="shared" ca="1" si="19"/>
        <v>2.3014367018474813</v>
      </c>
      <c r="X56" s="19">
        <f t="shared" ca="1" si="19"/>
        <v>7.355447538683979</v>
      </c>
      <c r="Y56" s="19">
        <f t="shared" ca="1" si="19"/>
        <v>10.881126442024303</v>
      </c>
      <c r="Z56" s="19">
        <f t="shared" ca="1" si="19"/>
        <v>2.7195403512898952</v>
      </c>
      <c r="AA56" s="19">
        <f t="shared" ca="1" si="19"/>
        <v>9.3214496692899829</v>
      </c>
      <c r="AB56" s="19">
        <f t="shared" ca="1" si="19"/>
        <v>6.5627275887041314</v>
      </c>
      <c r="AC56" s="19">
        <f t="shared" ca="1" si="19"/>
        <v>6.5408159178022895</v>
      </c>
      <c r="AD56" s="19">
        <f t="shared" ca="1" si="19"/>
        <v>7.5594306626270535</v>
      </c>
      <c r="AE56" s="19">
        <f t="shared" ca="1" si="19"/>
        <v>7.6545811362606075</v>
      </c>
      <c r="AF56" s="19">
        <f t="shared" ca="1" si="19"/>
        <v>7.6048432523299736</v>
      </c>
      <c r="AG56" s="19">
        <f t="shared" ca="1" si="19"/>
        <v>7.1759942614430638</v>
      </c>
      <c r="AH56" s="19">
        <f t="shared" ca="1" si="19"/>
        <v>9.686576516777933</v>
      </c>
      <c r="AI56" s="19">
        <f t="shared" ca="1" si="19"/>
        <v>3.8449302047061096</v>
      </c>
      <c r="AJ56" s="19">
        <f t="shared" ca="1" si="19"/>
        <v>8.143027511772738</v>
      </c>
      <c r="AK56" s="18">
        <f t="shared" ca="1" si="19"/>
        <v>6.6839140180037449</v>
      </c>
      <c r="AL56" s="18">
        <f t="shared" ca="1" si="19"/>
        <v>4.7020771173527542</v>
      </c>
      <c r="AM56" s="18">
        <f t="shared" ca="1" si="19"/>
        <v>5.9130938000415467</v>
      </c>
      <c r="AN56" s="18">
        <f t="shared" ca="1" si="19"/>
        <v>5.6047081834868395</v>
      </c>
      <c r="AO56" s="18">
        <f t="shared" ca="1" si="19"/>
        <v>5.544986959621756</v>
      </c>
      <c r="AP56" s="18">
        <f t="shared" ca="1" si="19"/>
        <v>5.2767543747078482</v>
      </c>
      <c r="AQ56" s="18">
        <f t="shared" ca="1" si="19"/>
        <v>5.2635694990443183</v>
      </c>
    </row>
    <row r="57" spans="2:43" x14ac:dyDescent="0.2">
      <c r="B57" t="str">
        <f>B26</f>
        <v xml:space="preserve">  Wage and salary disbursements (mil. $)</v>
      </c>
      <c r="C57" s="19"/>
      <c r="D57" s="19">
        <f t="shared" ref="D57:AQ57" ca="1" si="20">100*(D26/C26-1)</f>
        <v>6.1933078088804105</v>
      </c>
      <c r="E57" s="19">
        <f t="shared" ca="1" si="20"/>
        <v>9.1257144814128832</v>
      </c>
      <c r="F57" s="19">
        <f t="shared" ca="1" si="20"/>
        <v>1.0562273318317938</v>
      </c>
      <c r="G57" s="19">
        <f t="shared" ca="1" si="20"/>
        <v>3.6271558008176719</v>
      </c>
      <c r="H57" s="19">
        <f t="shared" ca="1" si="20"/>
        <v>6.2185057524208442</v>
      </c>
      <c r="I57" s="19">
        <f t="shared" ca="1" si="20"/>
        <v>10.318467503855144</v>
      </c>
      <c r="J57" s="19">
        <f t="shared" ca="1" si="20"/>
        <v>14.178841983442902</v>
      </c>
      <c r="K57" s="19">
        <f t="shared" ca="1" si="20"/>
        <v>14.657682942532713</v>
      </c>
      <c r="L57" s="19">
        <f t="shared" ca="1" si="20"/>
        <v>12.94660701775916</v>
      </c>
      <c r="M57" s="19">
        <f t="shared" ca="1" si="20"/>
        <v>5.356287550900074</v>
      </c>
      <c r="N57" s="19">
        <f t="shared" ca="1" si="20"/>
        <v>-1.4436992221148359</v>
      </c>
      <c r="O57" s="19">
        <f t="shared" ca="1" si="20"/>
        <v>-1.6995383258009755</v>
      </c>
      <c r="P57" s="19">
        <f t="shared" ca="1" si="20"/>
        <v>0.82699625273510158</v>
      </c>
      <c r="Q57" s="19">
        <f t="shared" ca="1" si="20"/>
        <v>2.9354896548010823</v>
      </c>
      <c r="R57" s="19">
        <f t="shared" ca="1" si="20"/>
        <v>5.186343661513515</v>
      </c>
      <c r="S57" s="19">
        <f t="shared" ca="1" si="20"/>
        <v>9.6560074825776674</v>
      </c>
      <c r="T57" s="19">
        <f t="shared" ca="1" si="20"/>
        <v>8.6443212063197485</v>
      </c>
      <c r="U57" s="19">
        <f t="shared" ca="1" si="20"/>
        <v>2.7386262207455436</v>
      </c>
      <c r="V57" s="19">
        <f t="shared" ca="1" si="20"/>
        <v>-3.714911277484978</v>
      </c>
      <c r="W57" s="19">
        <f t="shared" ca="1" si="20"/>
        <v>1.3198956118525951</v>
      </c>
      <c r="X57" s="19">
        <f t="shared" ca="1" si="20"/>
        <v>6.4951317292088806</v>
      </c>
      <c r="Y57" s="19">
        <f t="shared" ca="1" si="20"/>
        <v>7.5800806930273801</v>
      </c>
      <c r="Z57" s="19">
        <f t="shared" ca="1" si="20"/>
        <v>4.7088787144954347</v>
      </c>
      <c r="AA57" s="19">
        <f t="shared" ca="1" si="20"/>
        <v>7.9952325782147726</v>
      </c>
      <c r="AB57" s="19">
        <f t="shared" ca="1" si="20"/>
        <v>5.8662059698803448</v>
      </c>
      <c r="AC57" s="19">
        <f t="shared" ca="1" si="20"/>
        <v>7.1744327311408007</v>
      </c>
      <c r="AD57" s="19">
        <f t="shared" ca="1" si="20"/>
        <v>8.2362188784280264</v>
      </c>
      <c r="AE57" s="19">
        <f t="shared" ca="1" si="20"/>
        <v>10.243189861015068</v>
      </c>
      <c r="AF57" s="19">
        <f t="shared" ca="1" si="20"/>
        <v>7.8407213069789927</v>
      </c>
      <c r="AG57" s="19">
        <f t="shared" ca="1" si="20"/>
        <v>5.3035949746532252</v>
      </c>
      <c r="AH57" s="19">
        <f t="shared" ca="1" si="20"/>
        <v>10.968726324445743</v>
      </c>
      <c r="AI57" s="19">
        <f t="shared" ca="1" si="20"/>
        <v>5.5483353364412347</v>
      </c>
      <c r="AJ57" s="19">
        <f t="shared" ca="1" si="20"/>
        <v>9.4122251627986699</v>
      </c>
      <c r="AK57" s="18">
        <f t="shared" ca="1" si="20"/>
        <v>8.4054972379340001</v>
      </c>
      <c r="AL57" s="18">
        <f t="shared" ca="1" si="20"/>
        <v>3.6961727874734285</v>
      </c>
      <c r="AM57" s="18">
        <f t="shared" ca="1" si="20"/>
        <v>5.2342031198120864</v>
      </c>
      <c r="AN57" s="18">
        <f t="shared" ca="1" si="20"/>
        <v>4.8022164892671304</v>
      </c>
      <c r="AO57" s="18">
        <f t="shared" ca="1" si="20"/>
        <v>5.1784379668522229</v>
      </c>
      <c r="AP57" s="18">
        <f t="shared" ca="1" si="20"/>
        <v>5.0154030637776348</v>
      </c>
      <c r="AQ57" s="18">
        <f t="shared" ca="1" si="20"/>
        <v>5.1301711319379439</v>
      </c>
    </row>
    <row r="58" spans="2:43" x14ac:dyDescent="0.2">
      <c r="B58" t="str">
        <f>B27</f>
        <v>Per capita personal income ($)</v>
      </c>
      <c r="C58" s="19"/>
      <c r="D58" s="19">
        <f t="shared" ref="D58:AQ58" ca="1" si="21">100*(D27/C27-1)</f>
        <v>3.6820077055346845</v>
      </c>
      <c r="E58" s="19">
        <f t="shared" ca="1" si="21"/>
        <v>6.0928422569606955</v>
      </c>
      <c r="F58" s="19">
        <f t="shared" ca="1" si="21"/>
        <v>2.0280884507087427</v>
      </c>
      <c r="G58" s="19">
        <f t="shared" ca="1" si="21"/>
        <v>3.6241298150927026</v>
      </c>
      <c r="H58" s="19">
        <f t="shared" ca="1" si="21"/>
        <v>4.7965884671739456</v>
      </c>
      <c r="I58" s="19">
        <f t="shared" ca="1" si="21"/>
        <v>6.9787087458121899</v>
      </c>
      <c r="J58" s="19">
        <f t="shared" ca="1" si="21"/>
        <v>6.8883349132334404</v>
      </c>
      <c r="K58" s="19">
        <f t="shared" ca="1" si="21"/>
        <v>10.620583396607653</v>
      </c>
      <c r="L58" s="19">
        <f t="shared" ca="1" si="21"/>
        <v>6.9964722475747809</v>
      </c>
      <c r="M58" s="19">
        <f t="shared" ca="1" si="21"/>
        <v>4.7742551010477419</v>
      </c>
      <c r="N58" s="19">
        <f t="shared" ca="1" si="21"/>
        <v>0.40066758473986663</v>
      </c>
      <c r="O58" s="19">
        <f t="shared" ca="1" si="21"/>
        <v>-0.41262496419925965</v>
      </c>
      <c r="P58" s="19">
        <f t="shared" ca="1" si="21"/>
        <v>1.8080659642247587</v>
      </c>
      <c r="Q58" s="19">
        <f t="shared" ca="1" si="21"/>
        <v>7.8212737234240493</v>
      </c>
      <c r="R58" s="19">
        <f t="shared" ca="1" si="21"/>
        <v>1.0904205637785935</v>
      </c>
      <c r="S58" s="19">
        <f t="shared" ca="1" si="21"/>
        <v>8.5628814945565512</v>
      </c>
      <c r="T58" s="19">
        <f t="shared" ca="1" si="21"/>
        <v>7.2946786738222746</v>
      </c>
      <c r="U58" s="19">
        <f t="shared" ca="1" si="21"/>
        <v>2.5779981279511421</v>
      </c>
      <c r="V58" s="19">
        <f t="shared" ca="1" si="21"/>
        <v>-7.6285797114515326</v>
      </c>
      <c r="W58" s="19">
        <f t="shared" ca="1" si="21"/>
        <v>1.2640485656555844</v>
      </c>
      <c r="X58" s="19">
        <f t="shared" ca="1" si="21"/>
        <v>6.6546720298671813</v>
      </c>
      <c r="Y58" s="19">
        <f t="shared" ca="1" si="21"/>
        <v>9.8812767732886044</v>
      </c>
      <c r="Z58" s="19">
        <f t="shared" ca="1" si="21"/>
        <v>1.1477612705710127</v>
      </c>
      <c r="AA58" s="19">
        <f t="shared" ca="1" si="21"/>
        <v>7.3488378920685937</v>
      </c>
      <c r="AB58" s="19">
        <f t="shared" ca="1" si="21"/>
        <v>4.2204778610325677</v>
      </c>
      <c r="AC58" s="19">
        <f t="shared" ca="1" si="21"/>
        <v>4.3016861222336944</v>
      </c>
      <c r="AD58" s="19">
        <f t="shared" ca="1" si="21"/>
        <v>5.9173127832716998</v>
      </c>
      <c r="AE58" s="19">
        <f t="shared" ca="1" si="21"/>
        <v>5.7686264842206958</v>
      </c>
      <c r="AF58" s="19">
        <f t="shared" ca="1" si="21"/>
        <v>5.641060722926805</v>
      </c>
      <c r="AG58" s="19">
        <f t="shared" ca="1" si="21"/>
        <v>5.6500528734159117</v>
      </c>
      <c r="AH58" s="19">
        <f t="shared" ca="1" si="21"/>
        <v>8.6433469825153431</v>
      </c>
      <c r="AI58" s="19">
        <f t="shared" ca="1" si="21"/>
        <v>2.4438471345547885</v>
      </c>
      <c r="AJ58" s="19">
        <f t="shared" ca="1" si="21"/>
        <v>6.7802230539957486</v>
      </c>
      <c r="AK58" s="18">
        <f t="shared" ca="1" si="21"/>
        <v>5.4754487237838267</v>
      </c>
      <c r="AL58" s="18">
        <f t="shared" ca="1" si="21"/>
        <v>3.5746985951876864</v>
      </c>
      <c r="AM58" s="18">
        <f t="shared" ca="1" si="21"/>
        <v>4.8386093125036611</v>
      </c>
      <c r="AN58" s="18">
        <f t="shared" ca="1" si="21"/>
        <v>4.5895318757450232</v>
      </c>
      <c r="AO58" s="18">
        <f t="shared" ca="1" si="21"/>
        <v>4.5513713543688494</v>
      </c>
      <c r="AP58" s="18">
        <f t="shared" ca="1" si="21"/>
        <v>4.2884056353997613</v>
      </c>
      <c r="AQ58" s="18">
        <f t="shared" ca="1" si="21"/>
        <v>4.262928608785943</v>
      </c>
    </row>
    <row r="59" spans="2:43" x14ac:dyDescent="0.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8"/>
      <c r="AM59" s="18"/>
      <c r="AN59" s="18"/>
      <c r="AO59" s="18"/>
      <c r="AP59" s="18"/>
      <c r="AQ59" s="18"/>
    </row>
    <row r="60" spans="2:43" x14ac:dyDescent="0.2">
      <c r="B60" t="str">
        <f>B29</f>
        <v>Seattle MSA CPI-U (1982-1984=100)</v>
      </c>
      <c r="C60" s="19"/>
      <c r="D60" s="19">
        <f t="shared" ref="D60:AQ60" si="22">100*(D29/C29-1)</f>
        <v>5.7570977917981159</v>
      </c>
      <c r="E60" s="19">
        <f t="shared" si="22"/>
        <v>3.6539895600298244</v>
      </c>
      <c r="F60" s="19">
        <f t="shared" si="22"/>
        <v>2.8057553956834624</v>
      </c>
      <c r="G60" s="19">
        <f t="shared" si="22"/>
        <v>3.4289713086074203</v>
      </c>
      <c r="H60" s="19">
        <f t="shared" si="22"/>
        <v>3.0108254397834822</v>
      </c>
      <c r="I60" s="19">
        <f t="shared" si="22"/>
        <v>3.4482758620689724</v>
      </c>
      <c r="J60" s="19">
        <f t="shared" si="22"/>
        <v>3.4920634920635019</v>
      </c>
      <c r="K60" s="19">
        <f t="shared" si="22"/>
        <v>2.914110429447847</v>
      </c>
      <c r="L60" s="19">
        <f t="shared" si="22"/>
        <v>3.0104321907600706</v>
      </c>
      <c r="M60" s="19">
        <f t="shared" si="22"/>
        <v>3.7037037037036979</v>
      </c>
      <c r="N60" s="19">
        <f t="shared" si="22"/>
        <v>3.5993303571428603</v>
      </c>
      <c r="O60" s="19">
        <f t="shared" si="22"/>
        <v>1.9660651764072279</v>
      </c>
      <c r="P60" s="19">
        <f t="shared" si="22"/>
        <v>1.6111991547807625</v>
      </c>
      <c r="Q60" s="19">
        <f t="shared" si="22"/>
        <v>1.2217312191317831</v>
      </c>
      <c r="R60" s="19">
        <f t="shared" si="22"/>
        <v>2.8505392912172578</v>
      </c>
      <c r="S60" s="19">
        <f t="shared" si="22"/>
        <v>3.695380774032464</v>
      </c>
      <c r="T60" s="19">
        <f t="shared" si="22"/>
        <v>3.8555261256922657</v>
      </c>
      <c r="U60" s="19">
        <f t="shared" si="22"/>
        <v>4.2025262455020806</v>
      </c>
      <c r="V60" s="19">
        <f t="shared" si="22"/>
        <v>0.58228276202725304</v>
      </c>
      <c r="W60" s="19">
        <f t="shared" si="22"/>
        <v>0.29421198747938693</v>
      </c>
      <c r="X60" s="19">
        <f t="shared" si="22"/>
        <v>2.6787388202079931</v>
      </c>
      <c r="Y60" s="19">
        <f t="shared" si="22"/>
        <v>2.5336712993792032</v>
      </c>
      <c r="Z60" s="19">
        <f t="shared" si="22"/>
        <v>1.2155240140365731</v>
      </c>
      <c r="AA60" s="19">
        <f t="shared" si="22"/>
        <v>1.8442355736690397</v>
      </c>
      <c r="AB60" s="19">
        <f t="shared" si="22"/>
        <v>1.3600603206669337</v>
      </c>
      <c r="AC60" s="19">
        <f t="shared" si="22"/>
        <v>2.2144290787181165</v>
      </c>
      <c r="AD60" s="19">
        <f t="shared" si="22"/>
        <v>3.0529274794859562</v>
      </c>
      <c r="AE60" s="19">
        <f t="shared" si="22"/>
        <v>3.2061385475200543</v>
      </c>
      <c r="AF60" s="19">
        <f t="shared" si="22"/>
        <v>2.5432560095466794</v>
      </c>
      <c r="AG60" s="19">
        <f t="shared" si="22"/>
        <v>1.6939823874755122</v>
      </c>
      <c r="AH60" s="19">
        <f t="shared" si="22"/>
        <v>4.5517575603216232</v>
      </c>
      <c r="AI60" s="19">
        <f t="shared" si="22"/>
        <v>9.0020486499380112</v>
      </c>
      <c r="AJ60" s="19">
        <f t="shared" si="22"/>
        <v>5.7976142807922626</v>
      </c>
      <c r="AK60" s="19">
        <f t="shared" si="22"/>
        <v>3.7094573779870466</v>
      </c>
      <c r="AL60" s="18">
        <f t="shared" si="22"/>
        <v>3.5698521073999956</v>
      </c>
      <c r="AM60" s="18">
        <f t="shared" si="22"/>
        <v>3.3615034126359467</v>
      </c>
      <c r="AN60" s="18">
        <f t="shared" si="22"/>
        <v>2.2789400011116623</v>
      </c>
      <c r="AO60" s="18">
        <f t="shared" si="22"/>
        <v>1.8486898187964673</v>
      </c>
      <c r="AP60" s="18">
        <f t="shared" si="22"/>
        <v>1.7000589220379059</v>
      </c>
      <c r="AQ60" s="18">
        <f t="shared" si="22"/>
        <v>1.8802858589264781</v>
      </c>
    </row>
    <row r="61" spans="2:43" x14ac:dyDescent="0.2">
      <c r="B61" t="str">
        <f>B30</f>
        <v>Seattle MSA CPI-W (1982-1984=100)</v>
      </c>
      <c r="C61" s="19"/>
      <c r="D61" s="19"/>
      <c r="E61" s="19"/>
      <c r="F61" s="19"/>
      <c r="G61" s="19"/>
      <c r="H61" s="19"/>
      <c r="I61" s="19"/>
      <c r="J61" s="19"/>
      <c r="K61" s="19"/>
      <c r="L61" s="19">
        <f t="shared" ref="L61:AQ61" si="23">100*(L30/K30-1)</f>
        <v>3.0627871362940207</v>
      </c>
      <c r="M61" s="19">
        <f t="shared" si="23"/>
        <v>3.7741456166419107</v>
      </c>
      <c r="N61" s="19">
        <f t="shared" si="23"/>
        <v>3.5223367697594377</v>
      </c>
      <c r="O61" s="19">
        <f t="shared" si="23"/>
        <v>1.7980636237897585</v>
      </c>
      <c r="P61" s="19">
        <f t="shared" si="23"/>
        <v>1.4402173913043548</v>
      </c>
      <c r="Q61" s="19">
        <f t="shared" si="23"/>
        <v>1.5804982587730887</v>
      </c>
      <c r="R61" s="19">
        <f t="shared" si="23"/>
        <v>3.0063291139240667</v>
      </c>
      <c r="S61" s="19">
        <f t="shared" si="23"/>
        <v>3.7378392217101819</v>
      </c>
      <c r="T61" s="19">
        <f t="shared" si="23"/>
        <v>3.7840572556762098</v>
      </c>
      <c r="U61" s="19">
        <f t="shared" si="23"/>
        <v>4.4828824372879161</v>
      </c>
      <c r="V61" s="19">
        <f t="shared" si="23"/>
        <v>0.43947790661946762</v>
      </c>
      <c r="W61" s="19">
        <f t="shared" si="23"/>
        <v>0.7819793526633978</v>
      </c>
      <c r="X61" s="19">
        <f t="shared" si="23"/>
        <v>3.170873738384361</v>
      </c>
      <c r="Y61" s="19">
        <f t="shared" si="23"/>
        <v>2.5394992045677522</v>
      </c>
      <c r="Z61" s="19">
        <f t="shared" si="23"/>
        <v>1.2188564639773025</v>
      </c>
      <c r="AA61" s="19">
        <f t="shared" si="23"/>
        <v>1.9329859025990048</v>
      </c>
      <c r="AB61" s="19">
        <f t="shared" si="23"/>
        <v>0.90655537794770424</v>
      </c>
      <c r="AC61" s="19">
        <f t="shared" si="23"/>
        <v>2.2824655772508695</v>
      </c>
      <c r="AD61" s="19">
        <f t="shared" si="23"/>
        <v>3.3228486007272684</v>
      </c>
      <c r="AE61" s="19">
        <f t="shared" si="23"/>
        <v>3.3622113406542642</v>
      </c>
      <c r="AF61" s="19">
        <f t="shared" si="23"/>
        <v>2.1386616732168351</v>
      </c>
      <c r="AG61" s="19">
        <f t="shared" si="23"/>
        <v>1.9043262677364003</v>
      </c>
      <c r="AH61" s="19">
        <f t="shared" si="23"/>
        <v>4.749951970812627</v>
      </c>
      <c r="AI61" s="19">
        <f t="shared" si="23"/>
        <v>8.8097866330252508</v>
      </c>
      <c r="AJ61" s="19">
        <f t="shared" si="23"/>
        <v>5.516182134671288</v>
      </c>
      <c r="AK61" s="19">
        <f t="shared" si="23"/>
        <v>3.614990251141359</v>
      </c>
      <c r="AL61" s="18">
        <f t="shared" si="23"/>
        <v>3.5778115256269061</v>
      </c>
      <c r="AM61" s="18">
        <f t="shared" si="23"/>
        <v>3.3065676145421108</v>
      </c>
      <c r="AN61" s="18">
        <f t="shared" si="23"/>
        <v>2.3102534508329331</v>
      </c>
      <c r="AO61" s="18">
        <f t="shared" si="23"/>
        <v>1.9411579051828776</v>
      </c>
      <c r="AP61" s="18">
        <f t="shared" si="23"/>
        <v>1.7933376776887222</v>
      </c>
      <c r="AQ61" s="18">
        <f t="shared" si="23"/>
        <v>1.9874064954248594</v>
      </c>
    </row>
    <row r="62" spans="2:43" x14ac:dyDescent="0.2">
      <c r="B62" t="str">
        <f>B31</f>
        <v>Seattle MSA S&amp;P CoreLogic Case-Shilller Home Price Index</v>
      </c>
      <c r="C62" s="19"/>
      <c r="D62" s="19">
        <f t="shared" ref="D62:K64" ca="1" si="24">100*(D31/C31-1)</f>
        <v>0.70700227985052155</v>
      </c>
      <c r="E62" s="19">
        <f t="shared" ca="1" si="24"/>
        <v>1.7655356123714272</v>
      </c>
      <c r="F62" s="19">
        <f t="shared" ca="1" si="24"/>
        <v>2.0718302019670176</v>
      </c>
      <c r="G62" s="19">
        <f t="shared" ca="1" si="24"/>
        <v>3.9425103583837773</v>
      </c>
      <c r="H62" s="19">
        <f t="shared" ca="1" si="24"/>
        <v>1.4225955605753349</v>
      </c>
      <c r="I62" s="19">
        <f t="shared" ca="1" si="24"/>
        <v>2.5784930259114214</v>
      </c>
      <c r="J62" s="19">
        <f t="shared" ca="1" si="24"/>
        <v>7.6330108654158124</v>
      </c>
      <c r="K62" s="19">
        <f t="shared" ca="1" si="24"/>
        <v>11.149149687706839</v>
      </c>
      <c r="L62" s="19">
        <f t="shared" ref="L62:AQ62" ca="1" si="25">100*(L31/K31-1)</f>
        <v>8.878663548003729</v>
      </c>
      <c r="M62" s="19">
        <f t="shared" ca="1" si="25"/>
        <v>8.1788174208975875</v>
      </c>
      <c r="N62" s="19">
        <f t="shared" ca="1" si="25"/>
        <v>5.2822774783547244</v>
      </c>
      <c r="O62" s="19">
        <f t="shared" ca="1" si="25"/>
        <v>4.0869097056520198</v>
      </c>
      <c r="P62" s="19">
        <f t="shared" ca="1" si="25"/>
        <v>5.0756219795813129</v>
      </c>
      <c r="Q62" s="19">
        <f t="shared" ca="1" si="25"/>
        <v>9.5365438519760879</v>
      </c>
      <c r="R62" s="19">
        <f t="shared" ca="1" si="25"/>
        <v>15.717485009583676</v>
      </c>
      <c r="S62" s="19">
        <f t="shared" ca="1" si="25"/>
        <v>16.04214105320343</v>
      </c>
      <c r="T62" s="19">
        <f t="shared" ca="1" si="25"/>
        <v>6.6660842425997568</v>
      </c>
      <c r="U62" s="19">
        <f t="shared" ca="1" si="25"/>
        <v>-7.3361747054368713</v>
      </c>
      <c r="V62" s="19">
        <f t="shared" ca="1" si="25"/>
        <v>-14.338895833553222</v>
      </c>
      <c r="W62" s="19">
        <f t="shared" ca="1" si="25"/>
        <v>-3.5650401610655136</v>
      </c>
      <c r="X62" s="19">
        <f t="shared" ca="1" si="25"/>
        <v>-6.5742785388779641</v>
      </c>
      <c r="Y62" s="19">
        <f t="shared" ca="1" si="25"/>
        <v>2.1177949419475484</v>
      </c>
      <c r="Z62" s="19">
        <f t="shared" ca="1" si="25"/>
        <v>11.753199232095724</v>
      </c>
      <c r="AA62" s="19">
        <f t="shared" ca="1" si="25"/>
        <v>8.5490377887825542</v>
      </c>
      <c r="AB62" s="19">
        <f t="shared" ca="1" si="25"/>
        <v>7.9068388065949513</v>
      </c>
      <c r="AC62" s="19">
        <f t="shared" ca="1" si="25"/>
        <v>10.799369478692689</v>
      </c>
      <c r="AD62" s="19">
        <f t="shared" ca="1" si="25"/>
        <v>12.757783711658565</v>
      </c>
      <c r="AE62" s="19">
        <f t="shared" ca="1" si="25"/>
        <v>10.403421082415765</v>
      </c>
      <c r="AF62" s="19">
        <f t="shared" ca="1" si="25"/>
        <v>1.4563909542359754</v>
      </c>
      <c r="AG62" s="19">
        <f t="shared" ca="1" si="25"/>
        <v>8.6319290825283659</v>
      </c>
      <c r="AH62" s="19">
        <f t="shared" ca="1" si="25"/>
        <v>21.805981583723888</v>
      </c>
      <c r="AI62" s="19">
        <f t="shared" ca="1" si="25"/>
        <v>14.574478899816047</v>
      </c>
      <c r="AJ62" s="19">
        <f t="shared" ca="1" si="25"/>
        <v>-4.4687528681584539</v>
      </c>
      <c r="AK62" s="19">
        <f t="shared" ca="1" si="25"/>
        <v>6.0694719158353783</v>
      </c>
      <c r="AL62" s="18">
        <f t="shared" ca="1" si="25"/>
        <v>4.2288086932174895</v>
      </c>
      <c r="AM62" s="18">
        <f t="shared" ca="1" si="25"/>
        <v>3.7407160484294932</v>
      </c>
      <c r="AN62" s="18">
        <f t="shared" ca="1" si="25"/>
        <v>3.7263354334046372</v>
      </c>
      <c r="AO62" s="18">
        <f t="shared" ca="1" si="25"/>
        <v>3.9515871881488751</v>
      </c>
      <c r="AP62" s="18">
        <f t="shared" ca="1" si="25"/>
        <v>3.9385840597248034</v>
      </c>
      <c r="AQ62" s="18">
        <f t="shared" ca="1" si="25"/>
        <v>3.8357293238460155</v>
      </c>
    </row>
    <row r="63" spans="2:43" x14ac:dyDescent="0.2">
      <c r="B63" t="str">
        <f>B32</f>
        <v>Housing permits (thous.)</v>
      </c>
      <c r="C63" s="19"/>
      <c r="D63" s="19">
        <f t="shared" ca="1" si="24"/>
        <v>-55.166912011177274</v>
      </c>
      <c r="E63" s="19">
        <f t="shared" ca="1" si="24"/>
        <v>28.638752198322504</v>
      </c>
      <c r="F63" s="19">
        <f t="shared" ca="1" si="24"/>
        <v>-1.5405198724414371</v>
      </c>
      <c r="G63" s="19">
        <f t="shared" ca="1" si="24"/>
        <v>13.618411058787782</v>
      </c>
      <c r="H63" s="19">
        <f t="shared" ca="1" si="24"/>
        <v>-6.6515141386456307</v>
      </c>
      <c r="I63" s="19">
        <f t="shared" ca="1" si="24"/>
        <v>14.802348897164141</v>
      </c>
      <c r="J63" s="19">
        <f t="shared" ca="1" si="24"/>
        <v>11.515189320691155</v>
      </c>
      <c r="K63" s="19">
        <f t="shared" ca="1" si="24"/>
        <v>17.721094143312644</v>
      </c>
      <c r="L63" s="19">
        <f t="shared" ref="L63:AQ63" ca="1" si="26">100*(L32/K32-1)</f>
        <v>-6.6476597766690464</v>
      </c>
      <c r="M63" s="19">
        <f t="shared" ca="1" si="26"/>
        <v>-4.7083375750788914</v>
      </c>
      <c r="N63" s="19">
        <f t="shared" ca="1" si="26"/>
        <v>-16.948880935847445</v>
      </c>
      <c r="O63" s="19">
        <f t="shared" ca="1" si="26"/>
        <v>-4.6951376382814551</v>
      </c>
      <c r="P63" s="19">
        <f t="shared" ca="1" si="26"/>
        <v>5.2503711701983979</v>
      </c>
      <c r="Q63" s="19">
        <f t="shared" ca="1" si="26"/>
        <v>12.618620159015137</v>
      </c>
      <c r="R63" s="19">
        <f t="shared" ca="1" si="26"/>
        <v>6.917558642678201</v>
      </c>
      <c r="S63" s="19">
        <f t="shared" ca="1" si="26"/>
        <v>4.9310399914798353</v>
      </c>
      <c r="T63" s="19">
        <f t="shared" ca="1" si="26"/>
        <v>7.2671910682567953</v>
      </c>
      <c r="U63" s="19">
        <f t="shared" ca="1" si="26"/>
        <v>-39.362255760041634</v>
      </c>
      <c r="V63" s="19">
        <f t="shared" ca="1" si="26"/>
        <v>-58.008894437075753</v>
      </c>
      <c r="W63" s="19">
        <f t="shared" ca="1" si="26"/>
        <v>48.940914158305461</v>
      </c>
      <c r="X63" s="19">
        <f t="shared" ca="1" si="26"/>
        <v>8.458083832335328</v>
      </c>
      <c r="Y63" s="19">
        <f t="shared" ca="1" si="26"/>
        <v>66.21808143547274</v>
      </c>
      <c r="Z63" s="19">
        <f t="shared" ca="1" si="26"/>
        <v>6.9130164002491279</v>
      </c>
      <c r="AA63" s="19">
        <f t="shared" ca="1" si="26"/>
        <v>15.417475728155349</v>
      </c>
      <c r="AB63" s="19">
        <f t="shared" ca="1" si="26"/>
        <v>24.091520861372807</v>
      </c>
      <c r="AC63" s="19">
        <f t="shared" ca="1" si="26"/>
        <v>-3.3080260303687603</v>
      </c>
      <c r="AD63" s="19">
        <f t="shared" ca="1" si="26"/>
        <v>1.7666853617498646</v>
      </c>
      <c r="AE63" s="19">
        <f t="shared" ca="1" si="26"/>
        <v>-11.8857352806099</v>
      </c>
      <c r="AF63" s="19">
        <f t="shared" ca="1" si="26"/>
        <v>17.179193161680395</v>
      </c>
      <c r="AG63" s="19">
        <f t="shared" ca="1" si="26"/>
        <v>-15.874922159950177</v>
      </c>
      <c r="AH63" s="19">
        <f t="shared" ca="1" si="26"/>
        <v>27.584201342991598</v>
      </c>
      <c r="AI63" s="19">
        <f t="shared" ca="1" si="26"/>
        <v>-12.308329879817659</v>
      </c>
      <c r="AJ63" s="19">
        <f t="shared" ca="1" si="26"/>
        <v>-31.564272211720223</v>
      </c>
      <c r="AK63" s="19">
        <f t="shared" ca="1" si="26"/>
        <v>-4.8339203093705763E-2</v>
      </c>
      <c r="AL63" s="18">
        <f t="shared" ca="1" si="26"/>
        <v>-9.3445143015061465</v>
      </c>
      <c r="AM63" s="18">
        <f t="shared" ca="1" si="26"/>
        <v>-16.495611202246707</v>
      </c>
      <c r="AN63" s="18">
        <f t="shared" ca="1" si="26"/>
        <v>8.3222996789953818</v>
      </c>
      <c r="AO63" s="18">
        <f t="shared" ca="1" si="26"/>
        <v>15.878264023592781</v>
      </c>
      <c r="AP63" s="18">
        <f t="shared" ca="1" si="26"/>
        <v>8.3235448838128612</v>
      </c>
      <c r="AQ63" s="18">
        <f t="shared" ca="1" si="26"/>
        <v>4.5212250045810753</v>
      </c>
    </row>
    <row r="64" spans="2:43" x14ac:dyDescent="0.2">
      <c r="B64" t="str">
        <f>B33</f>
        <v>Population (thous.)</v>
      </c>
      <c r="C64" s="19"/>
      <c r="D64" s="19">
        <f t="shared" ca="1" si="24"/>
        <v>2.5809915359902957</v>
      </c>
      <c r="E64" s="19">
        <f t="shared" ca="1" si="24"/>
        <v>1.3386700019745845</v>
      </c>
      <c r="F64" s="19">
        <f t="shared" ca="1" si="24"/>
        <v>1.5287906241666649</v>
      </c>
      <c r="G64" s="19">
        <f t="shared" ca="1" si="24"/>
        <v>1.4224654787269531</v>
      </c>
      <c r="H64" s="19">
        <f t="shared" ca="1" si="24"/>
        <v>1.2438057000556002</v>
      </c>
      <c r="I64" s="19">
        <f t="shared" ca="1" si="24"/>
        <v>1.2447187574599283</v>
      </c>
      <c r="J64" s="19">
        <f t="shared" ca="1" si="24"/>
        <v>1.6302074054854288</v>
      </c>
      <c r="K64" s="19">
        <f t="shared" ca="1" si="24"/>
        <v>1.9922053891214375</v>
      </c>
      <c r="L64" s="19">
        <f t="shared" ref="L64:AQ64" ca="1" si="27">100*(L33/K33-1)</f>
        <v>1.9329172963569397</v>
      </c>
      <c r="M64" s="19">
        <f t="shared" ca="1" si="27"/>
        <v>1.5911825391537349</v>
      </c>
      <c r="N64" s="19">
        <f t="shared" ca="1" si="27"/>
        <v>1.3402663463117914</v>
      </c>
      <c r="O64" s="19">
        <f t="shared" ca="1" si="27"/>
        <v>1.2249047343431574</v>
      </c>
      <c r="P64" s="19">
        <f t="shared" ca="1" si="27"/>
        <v>0.84727787302520952</v>
      </c>
      <c r="Q64" s="19">
        <f t="shared" ca="1" si="27"/>
        <v>0.92559965681806577</v>
      </c>
      <c r="R64" s="19">
        <f t="shared" ca="1" si="27"/>
        <v>1.3880746333560401</v>
      </c>
      <c r="S64" s="19">
        <f t="shared" ca="1" si="27"/>
        <v>1.7769258096399509</v>
      </c>
      <c r="T64" s="19">
        <f t="shared" ca="1" si="27"/>
        <v>1.3988145958805376</v>
      </c>
      <c r="U64" s="19">
        <f t="shared" ca="1" si="27"/>
        <v>1.0571122533625132</v>
      </c>
      <c r="V64" s="19">
        <f t="shared" ca="1" si="27"/>
        <v>1.0276395517743175</v>
      </c>
      <c r="W64" s="19">
        <f t="shared" ca="1" si="27"/>
        <v>1.0162835083779465</v>
      </c>
      <c r="X64" s="19">
        <f t="shared" ca="1" si="27"/>
        <v>0.65804275418899216</v>
      </c>
      <c r="Y64" s="19">
        <f t="shared" ca="1" si="27"/>
        <v>0.90262800479561367</v>
      </c>
      <c r="Z64" s="19">
        <f t="shared" ca="1" si="27"/>
        <v>1.5624449298434762</v>
      </c>
      <c r="AA64" s="19">
        <f t="shared" ca="1" si="27"/>
        <v>1.8244608891478942</v>
      </c>
      <c r="AB64" s="19">
        <f t="shared" ca="1" si="27"/>
        <v>2.2613496378583564</v>
      </c>
      <c r="AC64" s="19">
        <f t="shared" ca="1" si="27"/>
        <v>2.1396046353136411</v>
      </c>
      <c r="AD64" s="19">
        <f t="shared" ca="1" si="27"/>
        <v>1.5511836792996503</v>
      </c>
      <c r="AE64" s="19">
        <f t="shared" ca="1" si="27"/>
        <v>1.7824325017721243</v>
      </c>
      <c r="AF64" s="19">
        <f t="shared" ca="1" si="27"/>
        <v>1.8633129822935413</v>
      </c>
      <c r="AG64" s="19">
        <f t="shared" ca="1" si="27"/>
        <v>1.4450305432051058</v>
      </c>
      <c r="AH64" s="19">
        <f t="shared" ca="1" si="27"/>
        <v>0.96559669932658743</v>
      </c>
      <c r="AI64" s="19">
        <f t="shared" ca="1" si="27"/>
        <v>1.3592580735342752</v>
      </c>
      <c r="AJ64" s="19">
        <f t="shared" ca="1" si="27"/>
        <v>1.2762139127404204</v>
      </c>
      <c r="AK64" s="19">
        <f t="shared" ca="1" si="27"/>
        <v>1.1495071814762392</v>
      </c>
      <c r="AL64" s="18">
        <f t="shared" ca="1" si="27"/>
        <v>1.0862672803570117</v>
      </c>
      <c r="AM64" s="18">
        <f t="shared" ca="1" si="27"/>
        <v>1.0254492592695286</v>
      </c>
      <c r="AN64" s="18">
        <f t="shared" ca="1" si="27"/>
        <v>0.97057292303914799</v>
      </c>
      <c r="AO64" s="18">
        <f t="shared" ca="1" si="27"/>
        <v>0.9505118008004132</v>
      </c>
      <c r="AP64" s="18">
        <f t="shared" ca="1" si="27"/>
        <v>0.94776931981013224</v>
      </c>
      <c r="AQ64" s="18">
        <f t="shared" ca="1" si="27"/>
        <v>0.95973690372344045</v>
      </c>
    </row>
    <row r="66" spans="2:43" x14ac:dyDescent="0.2">
      <c r="B66" s="1" t="s">
        <v>168</v>
      </c>
    </row>
    <row r="67" spans="2:43" x14ac:dyDescent="0.2">
      <c r="B67" s="1"/>
      <c r="C67" s="1">
        <f t="shared" ref="C67:AQ67" si="28">C4</f>
        <v>1990</v>
      </c>
      <c r="D67" s="1">
        <f t="shared" si="28"/>
        <v>1991</v>
      </c>
      <c r="E67" s="1">
        <f t="shared" si="28"/>
        <v>1992</v>
      </c>
      <c r="F67" s="1">
        <f t="shared" si="28"/>
        <v>1993</v>
      </c>
      <c r="G67" s="1">
        <f t="shared" si="28"/>
        <v>1994</v>
      </c>
      <c r="H67" s="1">
        <f t="shared" si="28"/>
        <v>1995</v>
      </c>
      <c r="I67" s="1">
        <f t="shared" si="28"/>
        <v>1996</v>
      </c>
      <c r="J67" s="1">
        <f t="shared" si="28"/>
        <v>1997</v>
      </c>
      <c r="K67" s="1">
        <f t="shared" si="28"/>
        <v>1998</v>
      </c>
      <c r="L67" s="1">
        <f t="shared" si="28"/>
        <v>1999</v>
      </c>
      <c r="M67" s="1">
        <f t="shared" si="28"/>
        <v>2000</v>
      </c>
      <c r="N67" s="1">
        <f t="shared" si="28"/>
        <v>2001</v>
      </c>
      <c r="O67" s="1">
        <f t="shared" si="28"/>
        <v>2002</v>
      </c>
      <c r="P67" s="1">
        <f t="shared" si="28"/>
        <v>2003</v>
      </c>
      <c r="Q67" s="1">
        <f t="shared" si="28"/>
        <v>2004</v>
      </c>
      <c r="R67" s="1">
        <f t="shared" si="28"/>
        <v>2005</v>
      </c>
      <c r="S67" s="1">
        <f t="shared" si="28"/>
        <v>2006</v>
      </c>
      <c r="T67" s="1">
        <f t="shared" si="28"/>
        <v>2007</v>
      </c>
      <c r="U67" s="1">
        <f t="shared" si="28"/>
        <v>2008</v>
      </c>
      <c r="V67" s="1">
        <f t="shared" si="28"/>
        <v>2009</v>
      </c>
      <c r="W67" s="1">
        <f t="shared" si="28"/>
        <v>2010</v>
      </c>
      <c r="X67" s="1">
        <f t="shared" si="28"/>
        <v>2011</v>
      </c>
      <c r="Y67" s="1">
        <f t="shared" si="28"/>
        <v>2012</v>
      </c>
      <c r="Z67" s="1">
        <f t="shared" si="28"/>
        <v>2013</v>
      </c>
      <c r="AA67" s="1">
        <f t="shared" si="28"/>
        <v>2014</v>
      </c>
      <c r="AB67" s="1">
        <f t="shared" si="28"/>
        <v>2015</v>
      </c>
      <c r="AC67" s="1">
        <f t="shared" si="28"/>
        <v>2016</v>
      </c>
      <c r="AD67" s="1">
        <f t="shared" si="28"/>
        <v>2017</v>
      </c>
      <c r="AE67" s="1">
        <f t="shared" si="28"/>
        <v>2018</v>
      </c>
      <c r="AF67" s="1">
        <f t="shared" si="28"/>
        <v>2019</v>
      </c>
      <c r="AG67" s="1">
        <f t="shared" si="28"/>
        <v>2020</v>
      </c>
      <c r="AH67" s="1">
        <f t="shared" si="28"/>
        <v>2021</v>
      </c>
      <c r="AI67" s="1">
        <f t="shared" si="28"/>
        <v>2022</v>
      </c>
      <c r="AJ67" s="1">
        <f t="shared" si="28"/>
        <v>2023</v>
      </c>
      <c r="AK67" s="1">
        <f t="shared" si="28"/>
        <v>2024</v>
      </c>
      <c r="AL67" s="1">
        <f t="shared" si="28"/>
        <v>2025</v>
      </c>
      <c r="AM67" s="1">
        <f t="shared" si="28"/>
        <v>2026</v>
      </c>
      <c r="AN67" s="1">
        <f t="shared" si="28"/>
        <v>2027</v>
      </c>
      <c r="AO67" s="1">
        <f t="shared" si="28"/>
        <v>2028</v>
      </c>
      <c r="AP67" s="1">
        <f t="shared" si="28"/>
        <v>2029</v>
      </c>
      <c r="AQ67" s="1">
        <f t="shared" si="28"/>
        <v>2030</v>
      </c>
    </row>
    <row r="68" spans="2:43" x14ac:dyDescent="0.2">
      <c r="B68" t="str">
        <f>B38</f>
        <v>Employment (thous.)</v>
      </c>
      <c r="C68" s="11"/>
      <c r="D68" s="11">
        <f t="shared" ref="D68:AQ68" ca="1" si="29">C7/C$7*D38</f>
        <v>0.44311260317386747</v>
      </c>
      <c r="E68" s="11">
        <f t="shared" ca="1" si="29"/>
        <v>1.2531871780109061</v>
      </c>
      <c r="F68" s="11">
        <f t="shared" ca="1" si="29"/>
        <v>1.0530591145737178</v>
      </c>
      <c r="G68" s="11">
        <f t="shared" ca="1" si="29"/>
        <v>1.0362391388545777</v>
      </c>
      <c r="H68" s="11">
        <f t="shared" ca="1" si="29"/>
        <v>1.8544904852487054</v>
      </c>
      <c r="I68" s="11">
        <f t="shared" ca="1" si="29"/>
        <v>3.7557785304957125</v>
      </c>
      <c r="J68" s="11">
        <f t="shared" ca="1" si="29"/>
        <v>5.7852879982479122</v>
      </c>
      <c r="K68" s="11">
        <f t="shared" ca="1" si="29"/>
        <v>4.8115679487594321</v>
      </c>
      <c r="L68" s="11">
        <f t="shared" ca="1" si="29"/>
        <v>2.6258935074875644</v>
      </c>
      <c r="M68" s="11">
        <f t="shared" ca="1" si="29"/>
        <v>2.2639784428832632</v>
      </c>
      <c r="N68" s="11">
        <f t="shared" ca="1" si="29"/>
        <v>-1.211622162098569</v>
      </c>
      <c r="O68" s="11">
        <f t="shared" ca="1" si="29"/>
        <v>-3.4502262443439013</v>
      </c>
      <c r="P68" s="11">
        <f t="shared" ca="1" si="29"/>
        <v>-0.75540344710633978</v>
      </c>
      <c r="Q68" s="11">
        <f t="shared" ca="1" si="29"/>
        <v>0.73381384366844049</v>
      </c>
      <c r="R68" s="11">
        <f t="shared" ca="1" si="29"/>
        <v>2.549947261613239</v>
      </c>
      <c r="S68" s="11">
        <f t="shared" ca="1" si="29"/>
        <v>3.2263691317554466</v>
      </c>
      <c r="T68" s="11">
        <f t="shared" ca="1" si="29"/>
        <v>3.1109609075918199</v>
      </c>
      <c r="U68" s="11">
        <f t="shared" ca="1" si="29"/>
        <v>1.2398422224482619</v>
      </c>
      <c r="V68" s="11">
        <f t="shared" ca="1" si="29"/>
        <v>-5.0727873537554817</v>
      </c>
      <c r="W68" s="11">
        <f t="shared" ca="1" si="29"/>
        <v>-1.4688587825759658</v>
      </c>
      <c r="X68" s="11">
        <f t="shared" ca="1" si="29"/>
        <v>1.8774691763245643</v>
      </c>
      <c r="Y68" s="11">
        <f t="shared" ca="1" si="29"/>
        <v>2.6248887014386879</v>
      </c>
      <c r="Z68" s="11">
        <f t="shared" ca="1" si="29"/>
        <v>2.8648404902022362</v>
      </c>
      <c r="AA68" s="11">
        <f t="shared" ca="1" si="29"/>
        <v>2.7595276674139413</v>
      </c>
      <c r="AB68" s="11">
        <f t="shared" ca="1" si="29"/>
        <v>3.1800631800631862</v>
      </c>
      <c r="AC68" s="11">
        <f t="shared" ca="1" si="29"/>
        <v>3.2406292849890717</v>
      </c>
      <c r="AD68" s="11">
        <f t="shared" ca="1" si="29"/>
        <v>2.4920665497348615</v>
      </c>
      <c r="AE68" s="11">
        <f t="shared" ca="1" si="29"/>
        <v>2.2608342978108764</v>
      </c>
      <c r="AF68" s="11">
        <f t="shared" ca="1" si="29"/>
        <v>2.3482126015100135</v>
      </c>
      <c r="AG68" s="11">
        <f t="shared" ca="1" si="29"/>
        <v>-5.7814449359192448</v>
      </c>
      <c r="AH68" s="11">
        <f t="shared" ca="1" si="29"/>
        <v>1.6536760058984745</v>
      </c>
      <c r="AI68" s="11">
        <f t="shared" ca="1" si="29"/>
        <v>4.4456286296509884</v>
      </c>
      <c r="AJ68" s="11">
        <f t="shared" ca="1" si="29"/>
        <v>0.85647743538628252</v>
      </c>
      <c r="AK68" s="11">
        <f t="shared" ca="1" si="29"/>
        <v>0.81173241402567875</v>
      </c>
      <c r="AL68" s="12">
        <f t="shared" ca="1" si="29"/>
        <v>0.3941001825979118</v>
      </c>
      <c r="AM68" s="12">
        <f t="shared" ca="1" si="29"/>
        <v>-0.52594186996278713</v>
      </c>
      <c r="AN68" s="12">
        <f t="shared" ca="1" si="29"/>
        <v>-0.76143541895976607</v>
      </c>
      <c r="AO68" s="12">
        <f t="shared" ca="1" si="29"/>
        <v>0.60079560375760899</v>
      </c>
      <c r="AP68" s="12">
        <f t="shared" ca="1" si="29"/>
        <v>1.6930179262941936</v>
      </c>
      <c r="AQ68" s="12">
        <f t="shared" ca="1" si="29"/>
        <v>1.7926453902844752</v>
      </c>
    </row>
    <row r="69" spans="2:43" x14ac:dyDescent="0.2">
      <c r="B69" t="str">
        <f>B39</f>
        <v xml:space="preserve"> Goods producing</v>
      </c>
      <c r="C69" s="11"/>
      <c r="D69" s="11">
        <f t="shared" ref="D69:AQ69" ca="1" si="30">C8/C$7*D39</f>
        <v>-0.58430780554116235</v>
      </c>
      <c r="E69" s="11">
        <f t="shared" ca="1" si="30"/>
        <v>-0.22656068910340618</v>
      </c>
      <c r="F69" s="11">
        <f t="shared" ca="1" si="30"/>
        <v>-1.1726913562013028</v>
      </c>
      <c r="G69" s="11">
        <f t="shared" ca="1" si="30"/>
        <v>-0.97923867846625146</v>
      </c>
      <c r="H69" s="11">
        <f t="shared" ca="1" si="30"/>
        <v>-0.48170462682356635</v>
      </c>
      <c r="I69" s="11">
        <f t="shared" ca="1" si="30"/>
        <v>0.89829076216243342</v>
      </c>
      <c r="J69" s="11">
        <f t="shared" ca="1" si="30"/>
        <v>2.3434077967586466</v>
      </c>
      <c r="K69" s="11">
        <f t="shared" ca="1" si="30"/>
        <v>1.2376670009381161</v>
      </c>
      <c r="L69" s="11">
        <f t="shared" ca="1" si="30"/>
        <v>-0.639498277799044</v>
      </c>
      <c r="M69" s="11">
        <f t="shared" ca="1" si="30"/>
        <v>-0.63937542103743294</v>
      </c>
      <c r="N69" s="11">
        <f t="shared" ca="1" si="30"/>
        <v>-0.64992353840724559</v>
      </c>
      <c r="O69" s="11">
        <f t="shared" ca="1" si="30"/>
        <v>-1.8093593712788782</v>
      </c>
      <c r="P69" s="11">
        <f t="shared" ca="1" si="30"/>
        <v>-1.2296118151265676</v>
      </c>
      <c r="Q69" s="11">
        <f t="shared" ca="1" si="30"/>
        <v>-9.5066484404123575E-2</v>
      </c>
      <c r="R69" s="11">
        <f t="shared" ca="1" si="30"/>
        <v>0.87527217325330875</v>
      </c>
      <c r="S69" s="11">
        <f t="shared" ca="1" si="30"/>
        <v>1.2739466482211084</v>
      </c>
      <c r="T69" s="11">
        <f t="shared" ca="1" si="30"/>
        <v>1.0121256970382086</v>
      </c>
      <c r="U69" s="11">
        <f t="shared" ca="1" si="30"/>
        <v>-0.17405260005199319</v>
      </c>
      <c r="V69" s="11">
        <f t="shared" ca="1" si="30"/>
        <v>-2.2344154684290434</v>
      </c>
      <c r="W69" s="11">
        <f t="shared" ca="1" si="30"/>
        <v>-1.0254962837519972</v>
      </c>
      <c r="X69" s="11">
        <f t="shared" ca="1" si="30"/>
        <v>0.39268109282312752</v>
      </c>
      <c r="Y69" s="11">
        <f t="shared" ca="1" si="30"/>
        <v>0.81775153474858275</v>
      </c>
      <c r="Z69" s="11">
        <f t="shared" ca="1" si="30"/>
        <v>0.62844976682858544</v>
      </c>
      <c r="AA69" s="11">
        <f t="shared" ca="1" si="30"/>
        <v>0.38177257896255457</v>
      </c>
      <c r="AB69" s="11">
        <f t="shared" ca="1" si="30"/>
        <v>0.59616059616059569</v>
      </c>
      <c r="AC69" s="11">
        <f t="shared" ca="1" si="30"/>
        <v>0.23289406198645352</v>
      </c>
      <c r="AD69" s="11">
        <f t="shared" ca="1" si="30"/>
        <v>-0.15714821611428043</v>
      </c>
      <c r="AE69" s="11">
        <f t="shared" ca="1" si="30"/>
        <v>0.30368677726009141</v>
      </c>
      <c r="AF69" s="11">
        <f t="shared" ca="1" si="30"/>
        <v>0.39273916218869709</v>
      </c>
      <c r="AG69" s="11">
        <f t="shared" ca="1" si="30"/>
        <v>-1.039658235983516</v>
      </c>
      <c r="AH69" s="11">
        <f t="shared" ca="1" si="30"/>
        <v>-0.52614683960797437</v>
      </c>
      <c r="AI69" s="11">
        <f t="shared" ca="1" si="30"/>
        <v>0.32713116331394404</v>
      </c>
      <c r="AJ69" s="11">
        <f t="shared" ca="1" si="30"/>
        <v>0.1582569999196905</v>
      </c>
      <c r="AK69" s="11">
        <f t="shared" ca="1" si="30"/>
        <v>-0.22248868820669665</v>
      </c>
      <c r="AL69" s="12">
        <f t="shared" ca="1" si="30"/>
        <v>-0.34545526351247768</v>
      </c>
      <c r="AM69" s="12">
        <f t="shared" ca="1" si="30"/>
        <v>-0.2291910302898687</v>
      </c>
      <c r="AN69" s="12">
        <f t="shared" ca="1" si="30"/>
        <v>-0.12416279649489004</v>
      </c>
      <c r="AO69" s="12">
        <f t="shared" ca="1" si="30"/>
        <v>9.6942759510733029E-2</v>
      </c>
      <c r="AP69" s="12">
        <f t="shared" ca="1" si="30"/>
        <v>0.27887443625136776</v>
      </c>
      <c r="AQ69" s="12">
        <f t="shared" ca="1" si="30"/>
        <v>0.28318009339435979</v>
      </c>
    </row>
    <row r="70" spans="2:43" x14ac:dyDescent="0.2">
      <c r="B70" t="str">
        <f t="shared" ref="B70:B80" si="31">B40</f>
        <v xml:space="preserve">   Mining, Logging and Construction</v>
      </c>
      <c r="C70" s="11"/>
      <c r="D70" s="11">
        <f t="shared" ref="D70:AQ70" ca="1" si="32">C9/C$7*D40</f>
        <v>-0.22230733989740695</v>
      </c>
      <c r="E70" s="11">
        <f t="shared" ca="1" si="32"/>
        <v>0.13309505828516754</v>
      </c>
      <c r="F70" s="11">
        <f t="shared" ca="1" si="32"/>
        <v>-0.27249566148506482</v>
      </c>
      <c r="G70" s="11">
        <f t="shared" ca="1" si="32"/>
        <v>-8.1116039783398292E-2</v>
      </c>
      <c r="H70" s="11">
        <f t="shared" ca="1" si="32"/>
        <v>4.4120093447804556E-2</v>
      </c>
      <c r="I70" s="11">
        <f t="shared" ca="1" si="32"/>
        <v>0.18462893135354244</v>
      </c>
      <c r="J70" s="11">
        <f t="shared" ca="1" si="32"/>
        <v>0.50851401664476581</v>
      </c>
      <c r="K70" s="11">
        <f t="shared" ca="1" si="32"/>
        <v>0.42312295797884458</v>
      </c>
      <c r="L70" s="11">
        <f t="shared" ca="1" si="32"/>
        <v>0.46789545808076394</v>
      </c>
      <c r="M70" s="11">
        <f t="shared" ca="1" si="32"/>
        <v>0.38374554903281727</v>
      </c>
      <c r="N70" s="11">
        <f t="shared" ca="1" si="32"/>
        <v>-0.15292318550758779</v>
      </c>
      <c r="O70" s="11">
        <f t="shared" ca="1" si="32"/>
        <v>-0.41617051678971223</v>
      </c>
      <c r="P70" s="11">
        <f t="shared" ca="1" si="32"/>
        <v>-0.13011438966484828</v>
      </c>
      <c r="Q70" s="11">
        <f t="shared" ca="1" si="32"/>
        <v>0.16900708338511383</v>
      </c>
      <c r="R70" s="11">
        <f t="shared" ca="1" si="32"/>
        <v>0.41882297789922379</v>
      </c>
      <c r="S70" s="11">
        <f t="shared" ca="1" si="32"/>
        <v>0.6111094403175833</v>
      </c>
      <c r="T70" s="11">
        <f t="shared" ca="1" si="32"/>
        <v>0.57685920556581782</v>
      </c>
      <c r="U70" s="11">
        <f t="shared" ca="1" si="32"/>
        <v>-0.20965426824444167</v>
      </c>
      <c r="V70" s="11">
        <f t="shared" ca="1" si="32"/>
        <v>-1.4468161114584266</v>
      </c>
      <c r="W70" s="11">
        <f t="shared" ca="1" si="32"/>
        <v>-0.67209991532599567</v>
      </c>
      <c r="X70" s="11">
        <f t="shared" ca="1" si="32"/>
        <v>-0.16590477781888838</v>
      </c>
      <c r="Y70" s="11">
        <f t="shared" ca="1" si="32"/>
        <v>0.20150897417873403</v>
      </c>
      <c r="Z70" s="11">
        <f t="shared" ca="1" si="32"/>
        <v>0.40697973092532236</v>
      </c>
      <c r="AA70" s="11">
        <f t="shared" ca="1" si="32"/>
        <v>0.40674316915632752</v>
      </c>
      <c r="AB70" s="11">
        <f t="shared" ca="1" si="32"/>
        <v>0.53514053514053539</v>
      </c>
      <c r="AC70" s="11">
        <f t="shared" ca="1" si="32"/>
        <v>0.39304143944230918</v>
      </c>
      <c r="AD70" s="11">
        <f t="shared" ca="1" si="32"/>
        <v>0.26563117820607801</v>
      </c>
      <c r="AE70" s="11">
        <f t="shared" ca="1" si="32"/>
        <v>0.3120950430799968</v>
      </c>
      <c r="AF70" s="11">
        <f t="shared" ca="1" si="32"/>
        <v>9.2864432438708039E-2</v>
      </c>
      <c r="AG70" s="11">
        <f t="shared" ca="1" si="32"/>
        <v>-0.21596536992930249</v>
      </c>
      <c r="AH70" s="11">
        <f t="shared" ca="1" si="32"/>
        <v>0.25329280648429536</v>
      </c>
      <c r="AI70" s="11">
        <f t="shared" ca="1" si="32"/>
        <v>8.2399553956906096E-2</v>
      </c>
      <c r="AJ70" s="11">
        <f t="shared" ca="1" si="32"/>
        <v>-9.0702519356955724E-2</v>
      </c>
      <c r="AK70" s="11">
        <f t="shared" ca="1" si="32"/>
        <v>-0.26277085070306594</v>
      </c>
      <c r="AL70" s="12">
        <f t="shared" ca="1" si="32"/>
        <v>-0.21585730414864224</v>
      </c>
      <c r="AM70" s="12">
        <f t="shared" ca="1" si="32"/>
        <v>-0.24526487790987195</v>
      </c>
      <c r="AN70" s="12">
        <f t="shared" ca="1" si="32"/>
        <v>-0.1627504352634738</v>
      </c>
      <c r="AO70" s="12">
        <f t="shared" ca="1" si="32"/>
        <v>3.3047485313791765E-2</v>
      </c>
      <c r="AP70" s="12">
        <f t="shared" ca="1" si="32"/>
        <v>0.15917063959247163</v>
      </c>
      <c r="AQ70" s="12">
        <f t="shared" ca="1" si="32"/>
        <v>0.16152134340277785</v>
      </c>
    </row>
    <row r="71" spans="2:43" x14ac:dyDescent="0.2">
      <c r="B71" t="str">
        <f t="shared" si="31"/>
        <v xml:space="preserve">   Manufacturing</v>
      </c>
      <c r="C71" s="11"/>
      <c r="D71" s="11">
        <f t="shared" ref="D71:AQ71" ca="1" si="33">C10/C$7*D41</f>
        <v>-0.36200046564375399</v>
      </c>
      <c r="E71" s="11">
        <f t="shared" ca="1" si="33"/>
        <v>-0.35965574738856987</v>
      </c>
      <c r="F71" s="11">
        <f t="shared" ca="1" si="33"/>
        <v>-0.90019569471623995</v>
      </c>
      <c r="G71" s="11">
        <f t="shared" ca="1" si="33"/>
        <v>-0.89812263868285447</v>
      </c>
      <c r="H71" s="11">
        <f t="shared" ca="1" si="33"/>
        <v>-0.52582472027137184</v>
      </c>
      <c r="I71" s="11">
        <f t="shared" ca="1" si="33"/>
        <v>0.71366183080888745</v>
      </c>
      <c r="J71" s="11">
        <f t="shared" ca="1" si="33"/>
        <v>1.8348937801138829</v>
      </c>
      <c r="K71" s="11">
        <f t="shared" ca="1" si="33"/>
        <v>0.81454404295927418</v>
      </c>
      <c r="L71" s="11">
        <f t="shared" ca="1" si="33"/>
        <v>-1.1073937358798058</v>
      </c>
      <c r="M71" s="11">
        <f t="shared" ca="1" si="33"/>
        <v>-1.0231209700702515</v>
      </c>
      <c r="N71" s="11">
        <f t="shared" ca="1" si="33"/>
        <v>-0.49700035289965749</v>
      </c>
      <c r="O71" s="11">
        <f t="shared" ca="1" si="33"/>
        <v>-1.3931888544891657</v>
      </c>
      <c r="P71" s="11">
        <f t="shared" ca="1" si="33"/>
        <v>-1.09949742546172</v>
      </c>
      <c r="Q71" s="11">
        <f t="shared" ca="1" si="33"/>
        <v>-0.2640735677892373</v>
      </c>
      <c r="R71" s="11">
        <f t="shared" ca="1" si="33"/>
        <v>0.45644919535408474</v>
      </c>
      <c r="S71" s="11">
        <f t="shared" ca="1" si="33"/>
        <v>0.66283720790352108</v>
      </c>
      <c r="T71" s="11">
        <f t="shared" ca="1" si="33"/>
        <v>0.43526649147239083</v>
      </c>
      <c r="U71" s="11">
        <f t="shared" ca="1" si="33"/>
        <v>3.5601668192452224E-2</v>
      </c>
      <c r="V71" s="11">
        <f t="shared" ca="1" si="33"/>
        <v>-0.78759935697061789</v>
      </c>
      <c r="W71" s="11">
        <f t="shared" ca="1" si="33"/>
        <v>-0.35339636842600436</v>
      </c>
      <c r="X71" s="11">
        <f t="shared" ca="1" si="33"/>
        <v>0.55858587064201715</v>
      </c>
      <c r="Y71" s="11">
        <f t="shared" ca="1" si="33"/>
        <v>0.6162425605698465</v>
      </c>
      <c r="Z71" s="11">
        <f t="shared" ca="1" si="33"/>
        <v>0.22147003590326267</v>
      </c>
      <c r="AA71" s="11">
        <f t="shared" ca="1" si="33"/>
        <v>-2.4970590193772329E-2</v>
      </c>
      <c r="AB71" s="11">
        <f t="shared" ca="1" si="33"/>
        <v>6.1020061020059892E-2</v>
      </c>
      <c r="AC71" s="11">
        <f t="shared" ca="1" si="33"/>
        <v>-0.16014737745585569</v>
      </c>
      <c r="AD71" s="11">
        <f t="shared" ca="1" si="33"/>
        <v>-0.42277939432035799</v>
      </c>
      <c r="AE71" s="11">
        <f t="shared" ca="1" si="33"/>
        <v>-8.4082658199039657E-3</v>
      </c>
      <c r="AF71" s="11">
        <f t="shared" ca="1" si="33"/>
        <v>0.29987472974999035</v>
      </c>
      <c r="AG71" s="11">
        <f t="shared" ca="1" si="33"/>
        <v>-0.82369286605421244</v>
      </c>
      <c r="AH71" s="11">
        <f t="shared" ca="1" si="33"/>
        <v>-0.77943964609226979</v>
      </c>
      <c r="AI71" s="11">
        <f t="shared" ca="1" si="33"/>
        <v>0.24473160935703844</v>
      </c>
      <c r="AJ71" s="11">
        <f t="shared" ca="1" si="33"/>
        <v>0.24895951927664584</v>
      </c>
      <c r="AK71" s="11">
        <f t="shared" ca="1" si="33"/>
        <v>4.0282162496371746E-2</v>
      </c>
      <c r="AL71" s="12">
        <f t="shared" ca="1" si="33"/>
        <v>-0.12959991079186192</v>
      </c>
      <c r="AM71" s="12">
        <f t="shared" ca="1" si="33"/>
        <v>1.6074958344365019E-2</v>
      </c>
      <c r="AN71" s="12">
        <f t="shared" ca="1" si="33"/>
        <v>3.8589592813358879E-2</v>
      </c>
      <c r="AO71" s="12">
        <f t="shared" ca="1" si="33"/>
        <v>6.3895274196942242E-2</v>
      </c>
      <c r="AP71" s="12">
        <f t="shared" ca="1" si="33"/>
        <v>0.11970295782526197</v>
      </c>
      <c r="AQ71" s="12">
        <f t="shared" ca="1" si="33"/>
        <v>0.12165984981619749</v>
      </c>
    </row>
    <row r="72" spans="2:43" x14ac:dyDescent="0.2">
      <c r="B72" t="str">
        <f t="shared" si="31"/>
        <v xml:space="preserve">      Aerospace</v>
      </c>
      <c r="C72" s="11"/>
      <c r="D72" s="11">
        <f t="shared" ref="D72:AQ72" ca="1" si="34">C11/C$7*D42</f>
        <v>3.2294647349962492E-2</v>
      </c>
      <c r="E72" s="11">
        <f t="shared" ca="1" si="34"/>
        <v>-0.30656726908381349</v>
      </c>
      <c r="F72" s="11">
        <f t="shared" ca="1" si="34"/>
        <v>-0.83816416202045541</v>
      </c>
      <c r="G72" s="11">
        <f t="shared" ca="1" si="34"/>
        <v>-0.94050759640751036</v>
      </c>
      <c r="H72" s="11">
        <f t="shared" ca="1" si="34"/>
        <v>-0.90337699534930782</v>
      </c>
      <c r="I72" s="11">
        <f t="shared" ca="1" si="34"/>
        <v>0.41044431662441494</v>
      </c>
      <c r="J72" s="11">
        <f t="shared" ca="1" si="34"/>
        <v>1.4728427507665358</v>
      </c>
      <c r="K72" s="11">
        <f t="shared" ca="1" si="34"/>
        <v>0.49558438197522026</v>
      </c>
      <c r="L72" s="11">
        <f t="shared" ca="1" si="34"/>
        <v>-0.98393846989543265</v>
      </c>
      <c r="M72" s="11">
        <f t="shared" ca="1" si="34"/>
        <v>-0.86793860071215512</v>
      </c>
      <c r="N72" s="11">
        <f t="shared" ca="1" si="34"/>
        <v>7.1168097870839775E-2</v>
      </c>
      <c r="O72" s="11">
        <f t="shared" ca="1" si="34"/>
        <v>-0.77994760657299411</v>
      </c>
      <c r="P72" s="11">
        <f t="shared" ca="1" si="34"/>
        <v>-0.7449202972281318</v>
      </c>
      <c r="Q72" s="11">
        <f t="shared" ca="1" si="34"/>
        <v>-0.27836460792842044</v>
      </c>
      <c r="R72" s="11">
        <f t="shared" ca="1" si="34"/>
        <v>0.27571998692334726</v>
      </c>
      <c r="S72" s="11">
        <f t="shared" ca="1" si="34"/>
        <v>0.51908213286818417</v>
      </c>
      <c r="T72" s="11">
        <f t="shared" ca="1" si="34"/>
        <v>0.43293574720747668</v>
      </c>
      <c r="U72" s="11">
        <f t="shared" ca="1" si="34"/>
        <v>0.18252918771685975</v>
      </c>
      <c r="V72" s="11">
        <f t="shared" ca="1" si="34"/>
        <v>1.3396445476466822E-2</v>
      </c>
      <c r="W72" s="11">
        <f t="shared" ca="1" si="34"/>
        <v>-0.14406341142158302</v>
      </c>
      <c r="X72" s="11">
        <f t="shared" ca="1" si="34"/>
        <v>0.38134227707291513</v>
      </c>
      <c r="Y72" s="11">
        <f t="shared" ca="1" si="34"/>
        <v>0.49674305262664631</v>
      </c>
      <c r="Z72" s="11">
        <f t="shared" ca="1" si="34"/>
        <v>0.11530141044448164</v>
      </c>
      <c r="AA72" s="11">
        <f t="shared" ca="1" si="34"/>
        <v>-0.13484118704636766</v>
      </c>
      <c r="AB72" s="11">
        <f t="shared" ca="1" si="34"/>
        <v>-4.3740043740043796E-2</v>
      </c>
      <c r="AC72" s="11">
        <f t="shared" ca="1" si="34"/>
        <v>-0.19887582821315319</v>
      </c>
      <c r="AD72" s="11">
        <f t="shared" ca="1" si="34"/>
        <v>-0.41314772946174122</v>
      </c>
      <c r="AE72" s="11">
        <f t="shared" ca="1" si="34"/>
        <v>-2.5719401331473737E-2</v>
      </c>
      <c r="AF72" s="11">
        <f t="shared" ca="1" si="34"/>
        <v>0.24135079055684761</v>
      </c>
      <c r="AG72" s="11">
        <f t="shared" ca="1" si="34"/>
        <v>-0.43240331178405367</v>
      </c>
      <c r="AH72" s="11">
        <f t="shared" ca="1" si="34"/>
        <v>-0.68715078194749601</v>
      </c>
      <c r="AI72" s="11">
        <f t="shared" ca="1" si="34"/>
        <v>0.23190293628590181</v>
      </c>
      <c r="AJ72" s="11">
        <f t="shared" ca="1" si="34"/>
        <v>0.34863780877830353</v>
      </c>
      <c r="AK72" s="11">
        <f t="shared" ca="1" si="34"/>
        <v>0.12880924054071835</v>
      </c>
      <c r="AL72" s="12">
        <f t="shared" ca="1" si="34"/>
        <v>-3.8306532173011556E-3</v>
      </c>
      <c r="AM72" s="12">
        <f t="shared" ca="1" si="34"/>
        <v>0.12624840211887253</v>
      </c>
      <c r="AN72" s="12">
        <f t="shared" ca="1" si="34"/>
        <v>0.13077291124477483</v>
      </c>
      <c r="AO72" s="12">
        <f t="shared" ca="1" si="34"/>
        <v>8.3565679784958713E-2</v>
      </c>
      <c r="AP72" s="12">
        <f t="shared" ca="1" si="34"/>
        <v>5.3162200087265868E-2</v>
      </c>
      <c r="AQ72" s="12">
        <f t="shared" ca="1" si="34"/>
        <v>1.6750191472592057E-2</v>
      </c>
    </row>
    <row r="73" spans="2:43" x14ac:dyDescent="0.2">
      <c r="B73" t="str">
        <f t="shared" si="31"/>
        <v xml:space="preserve"> Services providing</v>
      </c>
      <c r="C73" s="11"/>
      <c r="D73" s="11">
        <f t="shared" ref="D73:AQ73" ca="1" si="35">C12/C$7*D43</f>
        <v>1.0274204087150551</v>
      </c>
      <c r="E73" s="11">
        <f t="shared" ca="1" si="35"/>
        <v>1.4797478671143061</v>
      </c>
      <c r="F73" s="11">
        <f t="shared" ca="1" si="35"/>
        <v>2.2257504707750217</v>
      </c>
      <c r="G73" s="11">
        <f t="shared" ca="1" si="35"/>
        <v>2.0154778173208387</v>
      </c>
      <c r="H73" s="11">
        <f t="shared" ca="1" si="35"/>
        <v>2.3361951120722679</v>
      </c>
      <c r="I73" s="11">
        <f t="shared" ca="1" si="35"/>
        <v>2.8574877683332942</v>
      </c>
      <c r="J73" s="11">
        <f t="shared" ca="1" si="35"/>
        <v>3.4418802014892802</v>
      </c>
      <c r="K73" s="11">
        <f t="shared" ca="1" si="35"/>
        <v>3.5739009478213006</v>
      </c>
      <c r="L73" s="11">
        <f t="shared" ca="1" si="35"/>
        <v>3.2653917852866163</v>
      </c>
      <c r="M73" s="11">
        <f t="shared" ca="1" si="35"/>
        <v>2.9033538639206977</v>
      </c>
      <c r="N73" s="11">
        <f t="shared" ca="1" si="35"/>
        <v>-0.56169862369133927</v>
      </c>
      <c r="O73" s="11">
        <f t="shared" ca="1" si="35"/>
        <v>-1.6408668730650215</v>
      </c>
      <c r="P73" s="11">
        <f t="shared" ca="1" si="35"/>
        <v>0.47420836802022054</v>
      </c>
      <c r="Q73" s="11">
        <f t="shared" ca="1" si="35"/>
        <v>0.82888032807259149</v>
      </c>
      <c r="R73" s="11">
        <f t="shared" ca="1" si="35"/>
        <v>1.6746750883599204</v>
      </c>
      <c r="S73" s="11">
        <f t="shared" ca="1" si="35"/>
        <v>1.95242248353434</v>
      </c>
      <c r="T73" s="11">
        <f t="shared" ca="1" si="35"/>
        <v>2.0988352105535868</v>
      </c>
      <c r="U73" s="11">
        <f t="shared" ca="1" si="35"/>
        <v>1.4138948225002608</v>
      </c>
      <c r="V73" s="11">
        <f t="shared" ca="1" si="35"/>
        <v>-2.8383718853264304</v>
      </c>
      <c r="W73" s="11">
        <f t="shared" ca="1" si="35"/>
        <v>-0.44336249882398976</v>
      </c>
      <c r="X73" s="11">
        <f t="shared" ca="1" si="35"/>
        <v>1.4847880835014364</v>
      </c>
      <c r="Y73" s="11">
        <f t="shared" ca="1" si="35"/>
        <v>1.8071371666900946</v>
      </c>
      <c r="Z73" s="11">
        <f t="shared" ca="1" si="35"/>
        <v>2.2363907233736384</v>
      </c>
      <c r="AA73" s="11">
        <f t="shared" ca="1" si="35"/>
        <v>2.3777550884513832</v>
      </c>
      <c r="AB73" s="11">
        <f t="shared" ca="1" si="35"/>
        <v>2.5839025839025762</v>
      </c>
      <c r="AC73" s="11">
        <f t="shared" ca="1" si="35"/>
        <v>3.0077352230026149</v>
      </c>
      <c r="AD73" s="11">
        <f t="shared" ca="1" si="35"/>
        <v>2.6492147658491385</v>
      </c>
      <c r="AE73" s="11">
        <f t="shared" ca="1" si="35"/>
        <v>1.957147520550778</v>
      </c>
      <c r="AF73" s="11">
        <f t="shared" ca="1" si="35"/>
        <v>1.9554734393213227</v>
      </c>
      <c r="AG73" s="11">
        <f t="shared" ca="1" si="35"/>
        <v>-4.7417866999357239</v>
      </c>
      <c r="AH73" s="11">
        <f t="shared" ca="1" si="35"/>
        <v>2.1798228455064161</v>
      </c>
      <c r="AI73" s="11">
        <f t="shared" ca="1" si="35"/>
        <v>4.1184974663370735</v>
      </c>
      <c r="AJ73" s="11">
        <f t="shared" ca="1" si="35"/>
        <v>0.69822043546658707</v>
      </c>
      <c r="AK73" s="11">
        <f t="shared" ca="1" si="35"/>
        <v>1.0342211022323644</v>
      </c>
      <c r="AL73" s="12">
        <f t="shared" ca="1" si="35"/>
        <v>0.7395679910048647</v>
      </c>
      <c r="AM73" s="12">
        <f t="shared" ca="1" si="35"/>
        <v>-0.29677166575471275</v>
      </c>
      <c r="AN73" s="12">
        <f t="shared" ca="1" si="35"/>
        <v>-0.63725587350966151</v>
      </c>
      <c r="AO73" s="12">
        <f t="shared" ca="1" si="35"/>
        <v>0.50386268943549817</v>
      </c>
      <c r="AP73" s="12">
        <f t="shared" ca="1" si="35"/>
        <v>1.4141197230898284</v>
      </c>
      <c r="AQ73" s="12">
        <f t="shared" ca="1" si="35"/>
        <v>1.5094680464516308</v>
      </c>
    </row>
    <row r="74" spans="2:43" x14ac:dyDescent="0.2">
      <c r="B74" t="str">
        <f t="shared" si="31"/>
        <v xml:space="preserve">   Wholesale and retail trade</v>
      </c>
      <c r="C74" s="11"/>
      <c r="D74" s="11">
        <f t="shared" ref="D74:AQ74" ca="1" si="36">C13/C$7*D44</f>
        <v>-0.20052722889394223</v>
      </c>
      <c r="E74" s="11">
        <f t="shared" ca="1" si="36"/>
        <v>6.2808903909851652E-2</v>
      </c>
      <c r="F74" s="11">
        <f t="shared" ca="1" si="36"/>
        <v>0.1705867149134116</v>
      </c>
      <c r="G74" s="11">
        <f t="shared" ca="1" si="36"/>
        <v>0.17246293143137037</v>
      </c>
      <c r="H74" s="11">
        <f t="shared" ca="1" si="36"/>
        <v>0.44047765425758717</v>
      </c>
      <c r="I74" s="11">
        <f t="shared" ca="1" si="36"/>
        <v>0.62915858915092282</v>
      </c>
      <c r="J74" s="11">
        <f t="shared" ca="1" si="36"/>
        <v>0.53178383705650056</v>
      </c>
      <c r="K74" s="11">
        <f t="shared" ca="1" si="36"/>
        <v>0.60233558696988387</v>
      </c>
      <c r="L74" s="11">
        <f t="shared" ca="1" si="36"/>
        <v>0.6228318168911493</v>
      </c>
      <c r="M74" s="11">
        <f t="shared" ca="1" si="36"/>
        <v>0.45893080550475956</v>
      </c>
      <c r="N74" s="11">
        <f t="shared" ca="1" si="36"/>
        <v>-0.39348311963298199</v>
      </c>
      <c r="O74" s="11">
        <f t="shared" ca="1" si="36"/>
        <v>-0.77756608716361186</v>
      </c>
      <c r="P74" s="11">
        <f t="shared" ca="1" si="36"/>
        <v>5.858230814294306E-2</v>
      </c>
      <c r="Q74" s="11">
        <f t="shared" ca="1" si="36"/>
        <v>3.665962470486047E-2</v>
      </c>
      <c r="R74" s="11">
        <f t="shared" ca="1" si="36"/>
        <v>0.24672929478599334</v>
      </c>
      <c r="S74" s="11">
        <f t="shared" ca="1" si="36"/>
        <v>0.19548284262127047</v>
      </c>
      <c r="T74" s="11">
        <f t="shared" ca="1" si="36"/>
        <v>0.26687021833247176</v>
      </c>
      <c r="U74" s="11">
        <f t="shared" ca="1" si="36"/>
        <v>9.1547146780590727E-2</v>
      </c>
      <c r="V74" s="11">
        <f t="shared" ca="1" si="36"/>
        <v>-0.96900955613110507</v>
      </c>
      <c r="W74" s="11">
        <f t="shared" ca="1" si="36"/>
        <v>-0.39690939881456422</v>
      </c>
      <c r="X74" s="11">
        <f t="shared" ca="1" si="36"/>
        <v>0.16709833737154201</v>
      </c>
      <c r="Y74" s="11">
        <f t="shared" ca="1" si="36"/>
        <v>0.24192792539481658</v>
      </c>
      <c r="Z74" s="11">
        <f t="shared" ca="1" si="36"/>
        <v>0.38928496001552459</v>
      </c>
      <c r="AA74" s="11">
        <f t="shared" ca="1" si="36"/>
        <v>0.28355492420038741</v>
      </c>
      <c r="AB74" s="11">
        <f t="shared" ca="1" si="36"/>
        <v>0.28890028890028974</v>
      </c>
      <c r="AC74" s="11">
        <f t="shared" ca="1" si="36"/>
        <v>0.14130650951987025</v>
      </c>
      <c r="AD74" s="11">
        <f t="shared" ca="1" si="36"/>
        <v>0.14143339450285616</v>
      </c>
      <c r="AE74" s="11">
        <f t="shared" ca="1" si="36"/>
        <v>9.892077435199602E-4</v>
      </c>
      <c r="AF74" s="11">
        <f t="shared" ca="1" si="36"/>
        <v>-0.10253781081773879</v>
      </c>
      <c r="AG74" s="11">
        <f t="shared" ca="1" si="36"/>
        <v>-0.7551699368643906</v>
      </c>
      <c r="AH74" s="11">
        <f t="shared" ca="1" si="36"/>
        <v>0.56577086280056321</v>
      </c>
      <c r="AI74" s="11">
        <f t="shared" ca="1" si="36"/>
        <v>-0.26890872399110033</v>
      </c>
      <c r="AJ74" s="11">
        <f t="shared" ca="1" si="36"/>
        <v>3.7320307443747161E-2</v>
      </c>
      <c r="AK74" s="11">
        <f t="shared" ca="1" si="36"/>
        <v>-0.10773136481587242</v>
      </c>
      <c r="AL74" s="12">
        <f t="shared" ca="1" si="36"/>
        <v>-6.0677331375709978E-2</v>
      </c>
      <c r="AM74" s="12">
        <f t="shared" ca="1" si="36"/>
        <v>-5.1341845276929372E-2</v>
      </c>
      <c r="AN74" s="12">
        <f t="shared" ca="1" si="36"/>
        <v>-2.4648879090151698E-3</v>
      </c>
      <c r="AO74" s="12">
        <f t="shared" ca="1" si="36"/>
        <v>-0.10250529108565964</v>
      </c>
      <c r="AP74" s="12">
        <f t="shared" ca="1" si="36"/>
        <v>-1.4036482832072408E-3</v>
      </c>
      <c r="AQ74" s="12">
        <f t="shared" ca="1" si="36"/>
        <v>8.8083578972288107E-2</v>
      </c>
    </row>
    <row r="75" spans="2:43" x14ac:dyDescent="0.2">
      <c r="B75" t="str">
        <f t="shared" si="31"/>
        <v xml:space="preserve">   Transportation and public utilities</v>
      </c>
      <c r="C75" s="11"/>
      <c r="D75" s="11">
        <f t="shared" ref="D75:AQ75" ca="1" si="37">C14/C$7*D45</f>
        <v>0.10514536346499499</v>
      </c>
      <c r="E75" s="11">
        <f t="shared" ca="1" si="37"/>
        <v>-0.13234733323862369</v>
      </c>
      <c r="F75" s="11">
        <f t="shared" ca="1" si="37"/>
        <v>-9.3047299043680753E-2</v>
      </c>
      <c r="G75" s="11">
        <f t="shared" ca="1" si="37"/>
        <v>4.0192632325107974E-2</v>
      </c>
      <c r="H75" s="11">
        <f t="shared" ca="1" si="37"/>
        <v>2.9654489038686265E-2</v>
      </c>
      <c r="I75" s="11">
        <f t="shared" ca="1" si="37"/>
        <v>0.15835481419938829</v>
      </c>
      <c r="J75" s="11">
        <f t="shared" ca="1" si="37"/>
        <v>9.2394875164250836E-2</v>
      </c>
      <c r="K75" s="11">
        <f t="shared" ca="1" si="37"/>
        <v>0.23485265098826097</v>
      </c>
      <c r="L75" s="11">
        <f t="shared" ca="1" si="37"/>
        <v>3.8888408785082422E-2</v>
      </c>
      <c r="M75" s="11">
        <f t="shared" ca="1" si="37"/>
        <v>-4.5712635934950334E-2</v>
      </c>
      <c r="N75" s="11">
        <f t="shared" ca="1" si="37"/>
        <v>-0.1205740501117484</v>
      </c>
      <c r="O75" s="11">
        <f t="shared" ca="1" si="37"/>
        <v>-0.22981662300547523</v>
      </c>
      <c r="P75" s="11">
        <f t="shared" ca="1" si="37"/>
        <v>-7.7698640273800967E-2</v>
      </c>
      <c r="Q75" s="11">
        <f t="shared" ca="1" si="37"/>
        <v>7.4561948552280188E-3</v>
      </c>
      <c r="R75" s="11">
        <f t="shared" ca="1" si="37"/>
        <v>-4.2560803350588448E-2</v>
      </c>
      <c r="S75" s="11">
        <f t="shared" ca="1" si="37"/>
        <v>3.7893597185053439E-2</v>
      </c>
      <c r="T75" s="11">
        <f t="shared" ca="1" si="37"/>
        <v>8.3906793536841148E-2</v>
      </c>
      <c r="U75" s="11">
        <f t="shared" ca="1" si="37"/>
        <v>-3.4471456503804586E-2</v>
      </c>
      <c r="V75" s="11">
        <f t="shared" ca="1" si="37"/>
        <v>-0.23332142538179618</v>
      </c>
      <c r="W75" s="11">
        <f t="shared" ca="1" si="37"/>
        <v>-8.9966130397973632E-2</v>
      </c>
      <c r="X75" s="11">
        <f t="shared" ca="1" si="37"/>
        <v>0.10145256197558729</v>
      </c>
      <c r="Y75" s="11">
        <f t="shared" ca="1" si="37"/>
        <v>4.8619897839629354E-2</v>
      </c>
      <c r="Z75" s="11">
        <f t="shared" ca="1" si="37"/>
        <v>6.9066686454368587E-2</v>
      </c>
      <c r="AA75" s="11">
        <f t="shared" ca="1" si="37"/>
        <v>0.2402725678645212</v>
      </c>
      <c r="AB75" s="11">
        <f t="shared" ca="1" si="37"/>
        <v>0.19440019440019868</v>
      </c>
      <c r="AC75" s="11">
        <f t="shared" ca="1" si="37"/>
        <v>0.18840867935983333</v>
      </c>
      <c r="AD75" s="11">
        <f t="shared" ca="1" si="37"/>
        <v>0.21645899445417696</v>
      </c>
      <c r="AE75" s="11">
        <f t="shared" ca="1" si="37"/>
        <v>0.12464017568329712</v>
      </c>
      <c r="AF75" s="11">
        <f t="shared" ca="1" si="37"/>
        <v>0.13059060811692674</v>
      </c>
      <c r="AG75" s="11">
        <f t="shared" ca="1" si="37"/>
        <v>-0.13515557067785341</v>
      </c>
      <c r="AH75" s="11">
        <f t="shared" ca="1" si="37"/>
        <v>4.9153851555371324E-2</v>
      </c>
      <c r="AI75" s="11">
        <f t="shared" ca="1" si="37"/>
        <v>0.3784458555984791</v>
      </c>
      <c r="AJ75" s="11">
        <f t="shared" ca="1" si="37"/>
        <v>2.6454901479120118E-2</v>
      </c>
      <c r="AK75" s="11">
        <f t="shared" ca="1" si="37"/>
        <v>9.3679447665954863E-3</v>
      </c>
      <c r="AL75" s="12">
        <f t="shared" ca="1" si="37"/>
        <v>2.033499514465734E-2</v>
      </c>
      <c r="AM75" s="12">
        <f t="shared" ca="1" si="37"/>
        <v>-5.268082349659628E-2</v>
      </c>
      <c r="AN75" s="12">
        <f t="shared" ca="1" si="37"/>
        <v>-8.3358293929090499E-2</v>
      </c>
      <c r="AO75" s="12">
        <f t="shared" ca="1" si="37"/>
        <v>8.6011787222412348E-3</v>
      </c>
      <c r="AP75" s="12">
        <f t="shared" ca="1" si="37"/>
        <v>8.5483578503433855E-2</v>
      </c>
      <c r="AQ75" s="12">
        <f t="shared" ca="1" si="37"/>
        <v>0.11157473301413658</v>
      </c>
    </row>
    <row r="76" spans="2:43" x14ac:dyDescent="0.2">
      <c r="B76" t="str">
        <f t="shared" si="31"/>
        <v xml:space="preserve">   Information</v>
      </c>
      <c r="C76" s="11"/>
      <c r="D76" s="11">
        <f t="shared" ref="D76:AQ76" ca="1" si="38">C15/C$7*D46</f>
        <v>0.13368481926262973</v>
      </c>
      <c r="E76" s="11">
        <f t="shared" ca="1" si="38"/>
        <v>0.18244491135719629</v>
      </c>
      <c r="F76" s="11">
        <f t="shared" ca="1" si="38"/>
        <v>0.24591071890115557</v>
      </c>
      <c r="G76" s="11">
        <f t="shared" ca="1" si="38"/>
        <v>0.21923253995513023</v>
      </c>
      <c r="H76" s="11">
        <f t="shared" ca="1" si="38"/>
        <v>0.46796230263490968</v>
      </c>
      <c r="I76" s="11">
        <f t="shared" ca="1" si="38"/>
        <v>0.34866463574842166</v>
      </c>
      <c r="J76" s="11">
        <f t="shared" ca="1" si="38"/>
        <v>0.29977003942181318</v>
      </c>
      <c r="K76" s="11">
        <f t="shared" ca="1" si="38"/>
        <v>0.28272894898586404</v>
      </c>
      <c r="L76" s="11">
        <f t="shared" ca="1" si="38"/>
        <v>0.52777126208318459</v>
      </c>
      <c r="M76" s="11">
        <f t="shared" ca="1" si="38"/>
        <v>0.8126022519488022</v>
      </c>
      <c r="N76" s="11">
        <f t="shared" ca="1" si="38"/>
        <v>8.7048582519702905E-2</v>
      </c>
      <c r="O76" s="11">
        <f t="shared" ca="1" si="38"/>
        <v>-0.27923315075017863</v>
      </c>
      <c r="P76" s="11">
        <f t="shared" ca="1" si="38"/>
        <v>-9.4965004779082901E-2</v>
      </c>
      <c r="Q76" s="11">
        <f t="shared" ca="1" si="38"/>
        <v>7.2697899838448793E-2</v>
      </c>
      <c r="R76" s="11">
        <f t="shared" ca="1" si="38"/>
        <v>0.11781323826031191</v>
      </c>
      <c r="S76" s="11">
        <f t="shared" ca="1" si="38"/>
        <v>0.25142100989443938</v>
      </c>
      <c r="T76" s="11">
        <f t="shared" ca="1" si="38"/>
        <v>0.26978364866360971</v>
      </c>
      <c r="U76" s="11">
        <f t="shared" ca="1" si="38"/>
        <v>0.25147210072446591</v>
      </c>
      <c r="V76" s="11">
        <f t="shared" ca="1" si="38"/>
        <v>-1.0605519335536176E-2</v>
      </c>
      <c r="W76" s="11">
        <f t="shared" ca="1" si="38"/>
        <v>-2.822466836014605E-2</v>
      </c>
      <c r="X76" s="11">
        <f t="shared" ca="1" si="38"/>
        <v>8.1758829356790977E-2</v>
      </c>
      <c r="Y76" s="11">
        <f t="shared" ca="1" si="38"/>
        <v>6.7364918693471887E-2</v>
      </c>
      <c r="Z76" s="11">
        <f t="shared" ca="1" si="38"/>
        <v>8.7332256425769264E-2</v>
      </c>
      <c r="AA76" s="11">
        <f t="shared" ca="1" si="38"/>
        <v>0.23250393980423217</v>
      </c>
      <c r="AB76" s="11">
        <f t="shared" ca="1" si="38"/>
        <v>0.19602019602019427</v>
      </c>
      <c r="AC76" s="11">
        <f t="shared" ca="1" si="38"/>
        <v>0.46997498351424127</v>
      </c>
      <c r="AD76" s="11">
        <f t="shared" ca="1" si="38"/>
        <v>0.38982896190930028</v>
      </c>
      <c r="AE76" s="11">
        <f t="shared" ca="1" si="38"/>
        <v>0.45750858137717404</v>
      </c>
      <c r="AF76" s="11">
        <f t="shared" ca="1" si="38"/>
        <v>0.5745986757144993</v>
      </c>
      <c r="AG76" s="11">
        <f t="shared" ca="1" si="38"/>
        <v>0.3052814638387979</v>
      </c>
      <c r="AH76" s="11">
        <f t="shared" ca="1" si="38"/>
        <v>0.35962562821631516</v>
      </c>
      <c r="AI76" s="11">
        <f t="shared" ca="1" si="38"/>
        <v>0.43074736888849458</v>
      </c>
      <c r="AJ76" s="11">
        <f t="shared" ca="1" si="38"/>
        <v>-0.34958262668827073</v>
      </c>
      <c r="AK76" s="11">
        <f t="shared" ca="1" si="38"/>
        <v>-0.26839161756302282</v>
      </c>
      <c r="AL76" s="12">
        <f t="shared" ca="1" si="38"/>
        <v>0.22487513183755031</v>
      </c>
      <c r="AM76" s="12">
        <f t="shared" ca="1" si="38"/>
        <v>-5.4562945929798733E-2</v>
      </c>
      <c r="AN76" s="12">
        <f t="shared" ca="1" si="38"/>
        <v>-0.25603709111962031</v>
      </c>
      <c r="AO76" s="12">
        <f t="shared" ca="1" si="38"/>
        <v>1.2501983102280165E-2</v>
      </c>
      <c r="AP76" s="12">
        <f t="shared" ca="1" si="38"/>
        <v>0.12279266171559157</v>
      </c>
      <c r="AQ76" s="12">
        <f t="shared" ca="1" si="38"/>
        <v>9.6141169088825557E-2</v>
      </c>
    </row>
    <row r="77" spans="2:43" x14ac:dyDescent="0.2">
      <c r="B77" t="str">
        <f t="shared" si="31"/>
        <v xml:space="preserve">   Financial activities</v>
      </c>
      <c r="C77" s="11"/>
      <c r="D77" s="11">
        <f t="shared" ref="D77:AQ77" ca="1" si="39">C16/C$7*D47</f>
        <v>-7.5103831046323096E-4</v>
      </c>
      <c r="E77" s="11">
        <f t="shared" ca="1" si="39"/>
        <v>0.12337463268007028</v>
      </c>
      <c r="F77" s="11">
        <f t="shared" ca="1" si="39"/>
        <v>0.23335671823653165</v>
      </c>
      <c r="G77" s="11">
        <f t="shared" ca="1" si="39"/>
        <v>9.7193092713440538E-2</v>
      </c>
      <c r="H77" s="11">
        <f t="shared" ca="1" si="39"/>
        <v>-0.16924757158665993</v>
      </c>
      <c r="I77" s="11">
        <f t="shared" ca="1" si="39"/>
        <v>0.17184692841368387</v>
      </c>
      <c r="J77" s="11">
        <f t="shared" ca="1" si="39"/>
        <v>0.17726127901883379</v>
      </c>
      <c r="K77" s="11">
        <f t="shared" ca="1" si="39"/>
        <v>0.43800342897809996</v>
      </c>
      <c r="L77" s="11">
        <f t="shared" ca="1" si="39"/>
        <v>0.35555116603498671</v>
      </c>
      <c r="M77" s="11">
        <f t="shared" ca="1" si="39"/>
        <v>1.8044461553281851E-3</v>
      </c>
      <c r="N77" s="11">
        <f t="shared" ca="1" si="39"/>
        <v>0.14410069403599543</v>
      </c>
      <c r="O77" s="11">
        <f t="shared" ca="1" si="39"/>
        <v>-4.0485829959513636E-2</v>
      </c>
      <c r="P77" s="11">
        <f t="shared" ca="1" si="39"/>
        <v>0.18869669780778819</v>
      </c>
      <c r="Q77" s="11">
        <f t="shared" ca="1" si="39"/>
        <v>-5.9649558841805082E-2</v>
      </c>
      <c r="R77" s="11">
        <f t="shared" ca="1" si="39"/>
        <v>4.6261742772374971E-2</v>
      </c>
      <c r="S77" s="11">
        <f t="shared" ca="1" si="39"/>
        <v>0.11007187753751742</v>
      </c>
      <c r="T77" s="11">
        <f t="shared" ca="1" si="39"/>
        <v>-3.4961163973686545E-2</v>
      </c>
      <c r="U77" s="11">
        <f t="shared" ca="1" si="39"/>
        <v>-0.12432328575141979</v>
      </c>
      <c r="V77" s="11">
        <f t="shared" ca="1" si="39"/>
        <v>-0.49008663034741462</v>
      </c>
      <c r="W77" s="11">
        <f t="shared" ca="1" si="39"/>
        <v>-0.29459497600903289</v>
      </c>
      <c r="X77" s="11">
        <f t="shared" ca="1" si="39"/>
        <v>-0.11279137772579095</v>
      </c>
      <c r="Y77" s="11">
        <f t="shared" ca="1" si="39"/>
        <v>-4.627677023290689E-2</v>
      </c>
      <c r="Z77" s="11">
        <f t="shared" ca="1" si="39"/>
        <v>0.16381933068101928</v>
      </c>
      <c r="AA77" s="11">
        <f t="shared" ca="1" si="39"/>
        <v>4.8831376378933068E-2</v>
      </c>
      <c r="AB77" s="11">
        <f t="shared" ca="1" si="39"/>
        <v>6.8580068580068945E-2</v>
      </c>
      <c r="AC77" s="11">
        <f t="shared" ca="1" si="39"/>
        <v>7.4316756858598634E-2</v>
      </c>
      <c r="AD77" s="11">
        <f t="shared" ca="1" si="39"/>
        <v>6.3873145904514123E-2</v>
      </c>
      <c r="AE77" s="11">
        <f t="shared" ca="1" si="39"/>
        <v>0.14096210345134572</v>
      </c>
      <c r="AF77" s="11">
        <f t="shared" ca="1" si="39"/>
        <v>9.8184790547174966E-2</v>
      </c>
      <c r="AG77" s="11">
        <f t="shared" ca="1" si="39"/>
        <v>-0.1233412725416806</v>
      </c>
      <c r="AH77" s="11">
        <f t="shared" ca="1" si="39"/>
        <v>6.0689959573464965E-2</v>
      </c>
      <c r="AI77" s="11">
        <f t="shared" ca="1" si="39"/>
        <v>0.11891193115936727</v>
      </c>
      <c r="AJ77" s="11">
        <f t="shared" ca="1" si="39"/>
        <v>-9.1174928311940073E-2</v>
      </c>
      <c r="AK77" s="11">
        <f t="shared" ca="1" si="39"/>
        <v>-6.885439403449381E-2</v>
      </c>
      <c r="AL77" s="12">
        <f t="shared" ca="1" si="39"/>
        <v>4.9868278608183603E-3</v>
      </c>
      <c r="AM77" s="12">
        <f t="shared" ca="1" si="39"/>
        <v>1.3843790780071001E-2</v>
      </c>
      <c r="AN77" s="12">
        <f t="shared" ca="1" si="39"/>
        <v>8.8435879276882855E-3</v>
      </c>
      <c r="AO77" s="12">
        <f t="shared" ca="1" si="39"/>
        <v>-2.5703818470474149E-2</v>
      </c>
      <c r="AP77" s="12">
        <f t="shared" ca="1" si="39"/>
        <v>-1.9422214188060026E-2</v>
      </c>
      <c r="AQ77" s="12">
        <f t="shared" ca="1" si="39"/>
        <v>-3.6823503032147535E-2</v>
      </c>
    </row>
    <row r="78" spans="2:43" x14ac:dyDescent="0.2">
      <c r="B78" t="str">
        <f t="shared" si="31"/>
        <v xml:space="preserve">   Professional and business services</v>
      </c>
      <c r="C78" s="11"/>
      <c r="D78" s="11">
        <f t="shared" ref="D78:AQ78" ca="1" si="40">C17/C$7*D48</f>
        <v>-1.5771804519749247E-2</v>
      </c>
      <c r="E78" s="11">
        <f t="shared" ca="1" si="40"/>
        <v>0.14057230875062501</v>
      </c>
      <c r="F78" s="11">
        <f t="shared" ca="1" si="40"/>
        <v>0.53760661669681986</v>
      </c>
      <c r="G78" s="11">
        <f t="shared" ca="1" si="40"/>
        <v>0.75269838717928095</v>
      </c>
      <c r="H78" s="11">
        <f t="shared" ca="1" si="40"/>
        <v>0.47374854439855657</v>
      </c>
      <c r="I78" s="11">
        <f t="shared" ca="1" si="40"/>
        <v>0.83722119256087357</v>
      </c>
      <c r="J78" s="11">
        <f t="shared" ca="1" si="40"/>
        <v>1.1176357862461694</v>
      </c>
      <c r="K78" s="11">
        <f t="shared" ca="1" si="40"/>
        <v>0.75114029696244189</v>
      </c>
      <c r="L78" s="11">
        <f t="shared" ca="1" si="40"/>
        <v>0.78949642597005221</v>
      </c>
      <c r="M78" s="11">
        <f t="shared" ca="1" si="40"/>
        <v>0.90583196997401327</v>
      </c>
      <c r="N78" s="11">
        <f t="shared" ca="1" si="40"/>
        <v>-0.82519703564286506</v>
      </c>
      <c r="O78" s="11">
        <f t="shared" ca="1" si="40"/>
        <v>-0.76089545129792835</v>
      </c>
      <c r="P78" s="11">
        <f t="shared" ca="1" si="40"/>
        <v>-0.16834705392655661</v>
      </c>
      <c r="Q78" s="11">
        <f t="shared" ca="1" si="40"/>
        <v>0.438051447744502</v>
      </c>
      <c r="R78" s="11">
        <f t="shared" ca="1" si="40"/>
        <v>0.74882340967549199</v>
      </c>
      <c r="S78" s="11">
        <f t="shared" ca="1" si="40"/>
        <v>0.84207993744548848</v>
      </c>
      <c r="T78" s="11">
        <f t="shared" ca="1" si="40"/>
        <v>0.73476712951363321</v>
      </c>
      <c r="U78" s="11">
        <f t="shared" ca="1" si="40"/>
        <v>0.28820398060556784</v>
      </c>
      <c r="V78" s="11">
        <f t="shared" ca="1" si="40"/>
        <v>-1.2665222827543092</v>
      </c>
      <c r="W78" s="11">
        <f t="shared" ca="1" si="40"/>
        <v>2.6460626587636284E-2</v>
      </c>
      <c r="X78" s="11">
        <f t="shared" ca="1" si="40"/>
        <v>0.74299082152703921</v>
      </c>
      <c r="Y78" s="11">
        <f t="shared" ca="1" si="40"/>
        <v>0.84645484793102321</v>
      </c>
      <c r="Z78" s="11">
        <f t="shared" ca="1" si="40"/>
        <v>0.79398149469442147</v>
      </c>
      <c r="AA78" s="11">
        <f t="shared" ca="1" si="40"/>
        <v>0.7113843695203439</v>
      </c>
      <c r="AB78" s="11">
        <f t="shared" ca="1" si="40"/>
        <v>0.83052083052082726</v>
      </c>
      <c r="AC78" s="11">
        <f t="shared" ca="1" si="40"/>
        <v>0.83737190826590724</v>
      </c>
      <c r="AD78" s="11">
        <f t="shared" ca="1" si="40"/>
        <v>0.91247351292164047</v>
      </c>
      <c r="AE78" s="11">
        <f t="shared" ca="1" si="40"/>
        <v>0.60984657387898067</v>
      </c>
      <c r="AF78" s="11">
        <f t="shared" ca="1" si="40"/>
        <v>0.752105168969737</v>
      </c>
      <c r="AG78" s="11">
        <f t="shared" ca="1" si="40"/>
        <v>0.2400665381271033</v>
      </c>
      <c r="AH78" s="11">
        <f t="shared" ca="1" si="40"/>
        <v>0.64200948970276561</v>
      </c>
      <c r="AI78" s="11">
        <f t="shared" ca="1" si="40"/>
        <v>1.7160817285156758</v>
      </c>
      <c r="AJ78" s="11">
        <f t="shared" ca="1" si="40"/>
        <v>-0.45115055200986293</v>
      </c>
      <c r="AK78" s="11">
        <f t="shared" ca="1" si="40"/>
        <v>-1.7330697818209322E-2</v>
      </c>
      <c r="AL78" s="12">
        <f t="shared" ca="1" si="40"/>
        <v>-0.15589540345774405</v>
      </c>
      <c r="AM78" s="12">
        <f t="shared" ca="1" si="40"/>
        <v>-0.44518804355205871</v>
      </c>
      <c r="AN78" s="12">
        <f t="shared" ca="1" si="40"/>
        <v>-0.61059293255502745</v>
      </c>
      <c r="AO78" s="12">
        <f t="shared" ca="1" si="40"/>
        <v>0.23226206429414542</v>
      </c>
      <c r="AP78" s="12">
        <f t="shared" ca="1" si="40"/>
        <v>0.89387090825690962</v>
      </c>
      <c r="AQ78" s="12">
        <f t="shared" ca="1" si="40"/>
        <v>1.02280940025601</v>
      </c>
    </row>
    <row r="79" spans="2:43" x14ac:dyDescent="0.2">
      <c r="B79" t="str">
        <f t="shared" si="31"/>
        <v xml:space="preserve">   Other services</v>
      </c>
      <c r="C79" s="11"/>
      <c r="D79" s="11">
        <f t="shared" ref="D79:AQ79" ca="1" si="41">C18/C$7*D49</f>
        <v>0.50995501280520261</v>
      </c>
      <c r="E79" s="11">
        <f t="shared" ca="1" si="41"/>
        <v>0.58621643649197064</v>
      </c>
      <c r="F79" s="11">
        <f t="shared" ca="1" si="41"/>
        <v>0.84924122143041936</v>
      </c>
      <c r="G79" s="11">
        <f t="shared" ca="1" si="41"/>
        <v>0.50569639216317086</v>
      </c>
      <c r="H79" s="11">
        <f t="shared" ca="1" si="41"/>
        <v>0.80356432492640573</v>
      </c>
      <c r="I79" s="11">
        <f t="shared" ca="1" si="41"/>
        <v>0.47293410877484116</v>
      </c>
      <c r="J79" s="11">
        <f t="shared" ca="1" si="41"/>
        <v>0.96432873412177711</v>
      </c>
      <c r="K79" s="11">
        <f t="shared" ca="1" si="41"/>
        <v>0.9005919839549682</v>
      </c>
      <c r="L79" s="11">
        <f t="shared" ca="1" si="41"/>
        <v>0.62036271157146383</v>
      </c>
      <c r="M79" s="11">
        <f t="shared" ca="1" si="41"/>
        <v>0.54373977480512137</v>
      </c>
      <c r="N79" s="11">
        <f t="shared" ca="1" si="41"/>
        <v>0.12057405011174478</v>
      </c>
      <c r="O79" s="11">
        <f t="shared" ca="1" si="41"/>
        <v>0.16372945939509501</v>
      </c>
      <c r="P79" s="11">
        <f t="shared" ca="1" si="41"/>
        <v>0.40945950112539992</v>
      </c>
      <c r="Q79" s="11">
        <f t="shared" ca="1" si="41"/>
        <v>0.33490741891387904</v>
      </c>
      <c r="R79" s="11">
        <f t="shared" ca="1" si="41"/>
        <v>0.56932784771868405</v>
      </c>
      <c r="S79" s="11">
        <f t="shared" ca="1" si="41"/>
        <v>0.4679558509518455</v>
      </c>
      <c r="T79" s="11">
        <f t="shared" ca="1" si="41"/>
        <v>0.65901794090397781</v>
      </c>
      <c r="U79" s="11">
        <f t="shared" ca="1" si="41"/>
        <v>0.64761129759604485</v>
      </c>
      <c r="V79" s="11">
        <f t="shared" ca="1" si="41"/>
        <v>2.2885594355630867E-2</v>
      </c>
      <c r="W79" s="11">
        <f t="shared" ca="1" si="41"/>
        <v>0.36456863298522657</v>
      </c>
      <c r="X79" s="11">
        <f t="shared" ca="1" si="41"/>
        <v>0.76149099459317537</v>
      </c>
      <c r="Y79" s="11">
        <f t="shared" ca="1" si="41"/>
        <v>0.61272786915975463</v>
      </c>
      <c r="Z79" s="11">
        <f t="shared" ca="1" si="41"/>
        <v>0.58963543063935753</v>
      </c>
      <c r="AA79" s="11">
        <f t="shared" ca="1" si="41"/>
        <v>0.66588240516724229</v>
      </c>
      <c r="AB79" s="11">
        <f t="shared" ca="1" si="41"/>
        <v>0.67122067122067453</v>
      </c>
      <c r="AC79" s="11">
        <f t="shared" ca="1" si="41"/>
        <v>0.98966892408176976</v>
      </c>
      <c r="AD79" s="11">
        <f t="shared" ca="1" si="41"/>
        <v>0.71172934007887967</v>
      </c>
      <c r="AE79" s="11">
        <f t="shared" ca="1" si="41"/>
        <v>0.78642015609698379</v>
      </c>
      <c r="AF79" s="11">
        <f t="shared" ca="1" si="41"/>
        <v>0.6471490135572403</v>
      </c>
      <c r="AG79" s="11">
        <f t="shared" ca="1" si="41"/>
        <v>-3.9138406865524962</v>
      </c>
      <c r="AH79" s="11">
        <f t="shared" ca="1" si="41"/>
        <v>0.63298123125381867</v>
      </c>
      <c r="AI79" s="11">
        <f t="shared" ca="1" si="41"/>
        <v>1.8887754044732625</v>
      </c>
      <c r="AJ79" s="11">
        <f t="shared" ca="1" si="41"/>
        <v>1.0761475994538925</v>
      </c>
      <c r="AK79" s="11">
        <f t="shared" ca="1" si="41"/>
        <v>0.61172679325882784</v>
      </c>
      <c r="AL79" s="12">
        <f t="shared" ca="1" si="41"/>
        <v>0.57052042726981522</v>
      </c>
      <c r="AM79" s="12">
        <f t="shared" ca="1" si="41"/>
        <v>0.40308464816487105</v>
      </c>
      <c r="AN79" s="12">
        <f t="shared" ca="1" si="41"/>
        <v>0.35415805374906945</v>
      </c>
      <c r="AO79" s="12">
        <f t="shared" ca="1" si="41"/>
        <v>0.34423842684012118</v>
      </c>
      <c r="AP79" s="12">
        <f t="shared" ca="1" si="41"/>
        <v>0.24381538446052023</v>
      </c>
      <c r="AQ79" s="12">
        <f t="shared" ca="1" si="41"/>
        <v>0.1107839591129199</v>
      </c>
    </row>
    <row r="80" spans="2:43" x14ac:dyDescent="0.2">
      <c r="B80" t="str">
        <f t="shared" si="31"/>
        <v xml:space="preserve">      Leisure and Hospitality</v>
      </c>
      <c r="C80" s="11"/>
      <c r="D80" s="11">
        <f t="shared" ref="D80:AQ80" ca="1" si="42">C19/C$7*D50</f>
        <v>8.7871482324313327E-2</v>
      </c>
      <c r="E80" s="11">
        <f t="shared" ca="1" si="42"/>
        <v>0.1465541091229941</v>
      </c>
      <c r="F80" s="11">
        <f t="shared" ca="1" si="42"/>
        <v>0.27840342650371086</v>
      </c>
      <c r="G80" s="11">
        <f t="shared" ca="1" si="42"/>
        <v>0.2090016880905563</v>
      </c>
      <c r="H80" s="11">
        <f t="shared" ca="1" si="42"/>
        <v>0.35006762670061303</v>
      </c>
      <c r="I80" s="11">
        <f t="shared" ca="1" si="42"/>
        <v>0.28475462104911808</v>
      </c>
      <c r="J80" s="11">
        <f t="shared" ca="1" si="42"/>
        <v>0.27923784494086684</v>
      </c>
      <c r="K80" s="11">
        <f t="shared" ca="1" si="42"/>
        <v>0.29760941998512053</v>
      </c>
      <c r="L80" s="11">
        <f t="shared" ca="1" si="42"/>
        <v>0.41666152269724982</v>
      </c>
      <c r="M80" s="11">
        <f t="shared" ca="1" si="42"/>
        <v>0.10104898469829898</v>
      </c>
      <c r="N80" s="11">
        <f t="shared" ca="1" si="42"/>
        <v>-5.528761322197441E-2</v>
      </c>
      <c r="O80" s="11">
        <f t="shared" ca="1" si="42"/>
        <v>-0.16789711836151486</v>
      </c>
      <c r="P80" s="11">
        <f t="shared" ca="1" si="42"/>
        <v>0.15786390404834652</v>
      </c>
      <c r="Q80" s="11">
        <f t="shared" ca="1" si="42"/>
        <v>0.24853982850751735</v>
      </c>
      <c r="R80" s="11">
        <f t="shared" ca="1" si="42"/>
        <v>0.26893493131673324</v>
      </c>
      <c r="S80" s="11">
        <f t="shared" ca="1" si="42"/>
        <v>0.29953986346275335</v>
      </c>
      <c r="T80" s="11">
        <f t="shared" ca="1" si="42"/>
        <v>0.31814659216054153</v>
      </c>
      <c r="U80" s="11">
        <f t="shared" ca="1" si="42"/>
        <v>0.11980243899682531</v>
      </c>
      <c r="V80" s="11">
        <f t="shared" ca="1" si="42"/>
        <v>-0.43259355184424469</v>
      </c>
      <c r="W80" s="11">
        <f t="shared" ca="1" si="42"/>
        <v>-7.6441810142056903E-3</v>
      </c>
      <c r="X80" s="11">
        <f t="shared" ca="1" si="42"/>
        <v>0.21484071947769628</v>
      </c>
      <c r="Y80" s="11">
        <f t="shared" ca="1" si="42"/>
        <v>0.32335160972866478</v>
      </c>
      <c r="Z80" s="11">
        <f t="shared" ca="1" si="42"/>
        <v>0.39955934312443953</v>
      </c>
      <c r="AA80" s="11">
        <f t="shared" ca="1" si="42"/>
        <v>0.31851375047166752</v>
      </c>
      <c r="AB80" s="11">
        <f t="shared" ca="1" si="42"/>
        <v>0.4077004077004085</v>
      </c>
      <c r="AC80" s="11">
        <f t="shared" ca="1" si="42"/>
        <v>0.41868595413295329</v>
      </c>
      <c r="AD80" s="11">
        <f t="shared" ca="1" si="42"/>
        <v>0.31581722141676621</v>
      </c>
      <c r="AE80" s="11">
        <f t="shared" ca="1" si="42"/>
        <v>0.27895658367213727</v>
      </c>
      <c r="AF80" s="11">
        <f t="shared" ca="1" si="42"/>
        <v>0.13010693919798258</v>
      </c>
      <c r="AG80" s="11">
        <f t="shared" ca="1" si="42"/>
        <v>-2.9001739064685657</v>
      </c>
      <c r="AH80" s="11">
        <f t="shared" ca="1" si="42"/>
        <v>0.36965702649292215</v>
      </c>
      <c r="AI80" s="11">
        <f t="shared" ca="1" si="42"/>
        <v>1.3854966916825784</v>
      </c>
      <c r="AJ80" s="11">
        <f t="shared" ca="1" si="42"/>
        <v>0.64483822355336551</v>
      </c>
      <c r="AK80" s="11">
        <f t="shared" ca="1" si="42"/>
        <v>0.22155189373003475</v>
      </c>
      <c r="AL80" s="12">
        <f t="shared" ca="1" si="42"/>
        <v>0.12004070121313691</v>
      </c>
      <c r="AM80" s="12">
        <f t="shared" ca="1" si="42"/>
        <v>4.5595235103556515E-2</v>
      </c>
      <c r="AN80" s="12">
        <f t="shared" ca="1" si="42"/>
        <v>6.9798479362354782E-2</v>
      </c>
      <c r="AO80" s="12">
        <f t="shared" ca="1" si="42"/>
        <v>4.8439734506207754E-2</v>
      </c>
      <c r="AP80" s="12">
        <f t="shared" ca="1" si="42"/>
        <v>-1.6821410501555951E-2</v>
      </c>
      <c r="AQ80" s="12">
        <f t="shared" ca="1" si="42"/>
        <v>-0.10294358435867967</v>
      </c>
    </row>
    <row r="81" spans="2:43" x14ac:dyDescent="0.2">
      <c r="B81" t="str">
        <f t="shared" ref="B81:B83" si="43">B51</f>
        <v xml:space="preserve">   Government</v>
      </c>
      <c r="C81" s="11"/>
      <c r="D81" s="11">
        <f t="shared" ref="D81:AQ81" ca="1" si="44">C20/C$7*D51</f>
        <v>0.49568528490638247</v>
      </c>
      <c r="E81" s="11">
        <f t="shared" ca="1" si="44"/>
        <v>0.51667800716320678</v>
      </c>
      <c r="F81" s="11">
        <f t="shared" ca="1" si="44"/>
        <v>0.2820957796403662</v>
      </c>
      <c r="G81" s="11">
        <f t="shared" ca="1" si="44"/>
        <v>0.22800184155333406</v>
      </c>
      <c r="H81" s="11">
        <f t="shared" ca="1" si="44"/>
        <v>0.29003536840278105</v>
      </c>
      <c r="I81" s="11">
        <f t="shared" ca="1" si="44"/>
        <v>0.23930749948516652</v>
      </c>
      <c r="J81" s="11">
        <f t="shared" ca="1" si="44"/>
        <v>0.25870565045992405</v>
      </c>
      <c r="K81" s="11">
        <f t="shared" ca="1" si="44"/>
        <v>0.36424805098178425</v>
      </c>
      <c r="L81" s="11">
        <f t="shared" ca="1" si="44"/>
        <v>0.31048999395069249</v>
      </c>
      <c r="M81" s="11">
        <f t="shared" ca="1" si="44"/>
        <v>0.22615725146761501</v>
      </c>
      <c r="N81" s="11">
        <f t="shared" ca="1" si="44"/>
        <v>0.42583225502881905</v>
      </c>
      <c r="O81" s="11">
        <f t="shared" ca="1" si="44"/>
        <v>0.28340080971660075</v>
      </c>
      <c r="P81" s="11">
        <f t="shared" ca="1" si="44"/>
        <v>0.15848055992353316</v>
      </c>
      <c r="Q81" s="11">
        <f t="shared" ca="1" si="44"/>
        <v>-1.2426991425389506E-3</v>
      </c>
      <c r="R81" s="11">
        <f t="shared" ca="1" si="44"/>
        <v>-1.1719641502332933E-2</v>
      </c>
      <c r="S81" s="11">
        <f t="shared" ca="1" si="44"/>
        <v>4.7517367898707433E-2</v>
      </c>
      <c r="T81" s="11">
        <f t="shared" ca="1" si="44"/>
        <v>0.1194506435767614</v>
      </c>
      <c r="U81" s="11">
        <f t="shared" ca="1" si="44"/>
        <v>0.29385503904881149</v>
      </c>
      <c r="V81" s="11">
        <f t="shared" ca="1" si="44"/>
        <v>0.10828793426810689</v>
      </c>
      <c r="W81" s="11">
        <f t="shared" ca="1" si="44"/>
        <v>-2.4696584815126724E-2</v>
      </c>
      <c r="X81" s="11">
        <f t="shared" ca="1" si="44"/>
        <v>-0.25721208359691305</v>
      </c>
      <c r="Y81" s="11">
        <f t="shared" ca="1" si="44"/>
        <v>3.6318477904304779E-2</v>
      </c>
      <c r="Z81" s="11">
        <f t="shared" ca="1" si="44"/>
        <v>0.14327056446319478</v>
      </c>
      <c r="AA81" s="11">
        <f t="shared" ca="1" si="44"/>
        <v>0.19532550551572334</v>
      </c>
      <c r="AB81" s="11">
        <f t="shared" ca="1" si="44"/>
        <v>0.33426033426033386</v>
      </c>
      <c r="AC81" s="11">
        <f t="shared" ca="1" si="44"/>
        <v>0.30668746140239095</v>
      </c>
      <c r="AD81" s="11">
        <f t="shared" ca="1" si="44"/>
        <v>0.21341741607778136</v>
      </c>
      <c r="AE81" s="11">
        <f t="shared" ca="1" si="44"/>
        <v>-0.16321927768050523</v>
      </c>
      <c r="AF81" s="11">
        <f t="shared" ca="1" si="44"/>
        <v>-0.14461700676652706</v>
      </c>
      <c r="AG81" s="11">
        <f t="shared" ca="1" si="44"/>
        <v>-0.35962723526520912</v>
      </c>
      <c r="AH81" s="11">
        <f t="shared" ca="1" si="44"/>
        <v>-0.13040817759587425</v>
      </c>
      <c r="AI81" s="11">
        <f t="shared" ca="1" si="44"/>
        <v>-0.14555609830710875</v>
      </c>
      <c r="AJ81" s="11">
        <f t="shared" ca="1" si="44"/>
        <v>0.45020573409989639</v>
      </c>
      <c r="AK81" s="11">
        <f t="shared" ca="1" si="44"/>
        <v>0.87543443843855018</v>
      </c>
      <c r="AL81" s="12">
        <f t="shared" ca="1" si="44"/>
        <v>0.13541748944138068</v>
      </c>
      <c r="AM81" s="12">
        <f t="shared" ca="1" si="44"/>
        <v>-0.10991172934646129</v>
      </c>
      <c r="AN81" s="12">
        <f t="shared" ca="1" si="44"/>
        <v>-4.782803736021897E-2</v>
      </c>
      <c r="AO81" s="12">
        <f t="shared" ca="1" si="44"/>
        <v>3.4475037664879318E-2</v>
      </c>
      <c r="AP81" s="12">
        <f t="shared" ca="1" si="44"/>
        <v>8.8986268153584444E-2</v>
      </c>
      <c r="AQ81" s="12">
        <f t="shared" ca="1" si="44"/>
        <v>0.1169099822419544</v>
      </c>
    </row>
    <row r="82" spans="2:43" x14ac:dyDescent="0.2">
      <c r="B82" t="str">
        <f t="shared" si="43"/>
        <v xml:space="preserve">      State and local</v>
      </c>
      <c r="C82" s="11"/>
      <c r="D82" s="11">
        <f t="shared" ref="D82:AQ82" ca="1" si="45">C21/C$7*D52</f>
        <v>0.52497577901449033</v>
      </c>
      <c r="E82" s="11">
        <f t="shared" ca="1" si="45"/>
        <v>0.48826445539446151</v>
      </c>
      <c r="F82" s="11">
        <f t="shared" ca="1" si="45"/>
        <v>0.23040283572720896</v>
      </c>
      <c r="G82" s="11">
        <f t="shared" ca="1" si="45"/>
        <v>0.23457881775198816</v>
      </c>
      <c r="H82" s="11">
        <f t="shared" ca="1" si="45"/>
        <v>0.32330625854375089</v>
      </c>
      <c r="I82" s="11">
        <f t="shared" ca="1" si="45"/>
        <v>0.26913217301151149</v>
      </c>
      <c r="J82" s="11">
        <f t="shared" ca="1" si="45"/>
        <v>0.23817345597897543</v>
      </c>
      <c r="K82" s="11">
        <f t="shared" ca="1" si="45"/>
        <v>0.30666709798466657</v>
      </c>
      <c r="L82" s="11">
        <f t="shared" ca="1" si="45"/>
        <v>0.26728065085616004</v>
      </c>
      <c r="M82" s="11">
        <f t="shared" ca="1" si="45"/>
        <v>0.16961793860071453</v>
      </c>
      <c r="N82" s="11">
        <f t="shared" ca="1" si="45"/>
        <v>0.43936007528526017</v>
      </c>
      <c r="O82" s="11">
        <f t="shared" ca="1" si="45"/>
        <v>0.25482257680400028</v>
      </c>
      <c r="P82" s="11">
        <f t="shared" ca="1" si="45"/>
        <v>9.9898251780593236E-2</v>
      </c>
      <c r="Q82" s="11">
        <f t="shared" ca="1" si="45"/>
        <v>1.553373928172056E-2</v>
      </c>
      <c r="R82" s="11">
        <f t="shared" ca="1" si="45"/>
        <v>2.0355166819843475E-2</v>
      </c>
      <c r="S82" s="11">
        <f t="shared" ca="1" si="45"/>
        <v>8.6012450753361336E-2</v>
      </c>
      <c r="T82" s="11">
        <f t="shared" ca="1" si="45"/>
        <v>0.12119870177544768</v>
      </c>
      <c r="U82" s="11">
        <f t="shared" ca="1" si="45"/>
        <v>0.27633675787474743</v>
      </c>
      <c r="V82" s="11">
        <f t="shared" ca="1" si="45"/>
        <v>7.6471376261499094E-2</v>
      </c>
      <c r="W82" s="11">
        <f t="shared" ca="1" si="45"/>
        <v>-2.4696584815125665E-2</v>
      </c>
      <c r="X82" s="11">
        <f t="shared" ca="1" si="45"/>
        <v>-0.18858240931931441</v>
      </c>
      <c r="Y82" s="11">
        <f t="shared" ca="1" si="45"/>
        <v>6.4436009185060275E-2</v>
      </c>
      <c r="Z82" s="11">
        <f t="shared" ca="1" si="45"/>
        <v>0.17980170440599869</v>
      </c>
      <c r="AA82" s="11">
        <f t="shared" ca="1" si="45"/>
        <v>0.22251570372672075</v>
      </c>
      <c r="AB82" s="11">
        <f t="shared" ca="1" si="45"/>
        <v>0.34020034020033968</v>
      </c>
      <c r="AC82" s="11">
        <f t="shared" ca="1" si="45"/>
        <v>0.2993604572050616</v>
      </c>
      <c r="AD82" s="11">
        <f t="shared" ca="1" si="45"/>
        <v>0.20986890797197791</v>
      </c>
      <c r="AE82" s="11">
        <f t="shared" ca="1" si="45"/>
        <v>-0.13205923375968168</v>
      </c>
      <c r="AF82" s="11">
        <f t="shared" ca="1" si="45"/>
        <v>-0.12381924325160945</v>
      </c>
      <c r="AG82" s="11">
        <f t="shared" ca="1" si="45"/>
        <v>-0.39648784545007765</v>
      </c>
      <c r="AH82" s="11">
        <f t="shared" ca="1" si="45"/>
        <v>-9.9812412852229096E-2</v>
      </c>
      <c r="AI82" s="11">
        <f t="shared" ca="1" si="45"/>
        <v>-0.1021359740663414</v>
      </c>
      <c r="AJ82" s="11">
        <f t="shared" ca="1" si="45"/>
        <v>0.43508864754040105</v>
      </c>
      <c r="AK82" s="11">
        <f t="shared" ca="1" si="45"/>
        <v>0.84686220690042668</v>
      </c>
      <c r="AL82" s="12">
        <f t="shared" ca="1" si="45"/>
        <v>0.18078308018975267</v>
      </c>
      <c r="AM82" s="12">
        <f t="shared" ca="1" si="45"/>
        <v>-5.7281443808385311E-2</v>
      </c>
      <c r="AN82" s="12">
        <f t="shared" ca="1" si="45"/>
        <v>-3.6617403336893173E-2</v>
      </c>
      <c r="AO82" s="12">
        <f t="shared" ca="1" si="45"/>
        <v>3.6276707183838033E-2</v>
      </c>
      <c r="AP82" s="12">
        <f t="shared" ca="1" si="45"/>
        <v>8.4494314036105189E-2</v>
      </c>
      <c r="AQ82" s="12">
        <f t="shared" ca="1" si="45"/>
        <v>8.8827335371032337E-2</v>
      </c>
    </row>
    <row r="83" spans="2:43" x14ac:dyDescent="0.2">
      <c r="B83" t="str">
        <f t="shared" si="43"/>
        <v xml:space="preserve">      Federal</v>
      </c>
      <c r="C83" s="11"/>
      <c r="D83" s="11">
        <f t="shared" ref="D83:AQ83" ca="1" si="46">C22/C$7*D53</f>
        <v>-2.9290494108104723E-2</v>
      </c>
      <c r="E83" s="11">
        <f t="shared" ca="1" si="46"/>
        <v>2.8413551768744019E-2</v>
      </c>
      <c r="F83" s="11">
        <f t="shared" ca="1" si="46"/>
        <v>5.1692943913155862E-2</v>
      </c>
      <c r="G83" s="11">
        <f t="shared" ca="1" si="46"/>
        <v>-6.5769761986538998E-3</v>
      </c>
      <c r="H83" s="11">
        <f t="shared" ca="1" si="46"/>
        <v>-3.3270890140967291E-2</v>
      </c>
      <c r="I83" s="11">
        <f t="shared" ca="1" si="46"/>
        <v>-2.9824673526342025E-2</v>
      </c>
      <c r="J83" s="11">
        <f t="shared" ca="1" si="46"/>
        <v>2.0532194480945953E-2</v>
      </c>
      <c r="K83" s="11">
        <f t="shared" ca="1" si="46"/>
        <v>5.7580952997121022E-2</v>
      </c>
      <c r="L83" s="11">
        <f t="shared" ca="1" si="46"/>
        <v>4.3209343094529479E-2</v>
      </c>
      <c r="M83" s="11">
        <f t="shared" ca="1" si="46"/>
        <v>5.6539312866904008E-2</v>
      </c>
      <c r="N83" s="11">
        <f t="shared" ca="1" si="46"/>
        <v>-1.3527820256440424E-2</v>
      </c>
      <c r="O83" s="11">
        <f t="shared" ca="1" si="46"/>
        <v>2.8578232912598246E-2</v>
      </c>
      <c r="P83" s="11">
        <f t="shared" ca="1" si="46"/>
        <v>5.8582308142940985E-2</v>
      </c>
      <c r="Q83" s="11">
        <f t="shared" ca="1" si="46"/>
        <v>-1.6776438424257304E-2</v>
      </c>
      <c r="R83" s="11">
        <f t="shared" ca="1" si="46"/>
        <v>-3.2074808322179391E-2</v>
      </c>
      <c r="S83" s="11">
        <f t="shared" ca="1" si="46"/>
        <v>-3.8495082854651065E-2</v>
      </c>
      <c r="T83" s="11">
        <f t="shared" ca="1" si="46"/>
        <v>-1.7480581986839046E-3</v>
      </c>
      <c r="U83" s="11">
        <f t="shared" ca="1" si="46"/>
        <v>1.7518281174063788E-2</v>
      </c>
      <c r="V83" s="11">
        <f t="shared" ca="1" si="46"/>
        <v>3.1816558006609374E-2</v>
      </c>
      <c r="W83" s="11">
        <f t="shared" ca="1" si="46"/>
        <v>-1.9114762772264906E-16</v>
      </c>
      <c r="X83" s="11">
        <f t="shared" ca="1" si="46"/>
        <v>-6.8629674277597932E-2</v>
      </c>
      <c r="Y83" s="11">
        <f t="shared" ca="1" si="46"/>
        <v>-2.8117531280753682E-2</v>
      </c>
      <c r="Z83" s="11">
        <f t="shared" ca="1" si="46"/>
        <v>-3.6531139942805754E-2</v>
      </c>
      <c r="AA83" s="11">
        <f t="shared" ca="1" si="46"/>
        <v>-2.7190198210995799E-2</v>
      </c>
      <c r="AB83" s="11">
        <f t="shared" ca="1" si="46"/>
        <v>-5.9400059400060781E-3</v>
      </c>
      <c r="AC83" s="11">
        <f t="shared" ca="1" si="46"/>
        <v>7.3270041973269992E-3</v>
      </c>
      <c r="AD83" s="11">
        <f t="shared" ca="1" si="46"/>
        <v>3.5485081058060516E-3</v>
      </c>
      <c r="AE83" s="11">
        <f t="shared" ca="1" si="46"/>
        <v>-3.116004392082368E-2</v>
      </c>
      <c r="AF83" s="11">
        <f t="shared" ca="1" si="46"/>
        <v>-2.0797763514918757E-2</v>
      </c>
      <c r="AG83" s="11">
        <f t="shared" ca="1" si="46"/>
        <v>3.6860610184870267E-2</v>
      </c>
      <c r="AH83" s="11">
        <f t="shared" ca="1" si="46"/>
        <v>-3.0595764743647759E-2</v>
      </c>
      <c r="AI83" s="11">
        <f t="shared" ca="1" si="46"/>
        <v>-4.3420124240764711E-2</v>
      </c>
      <c r="AJ83" s="11">
        <f t="shared" ca="1" si="46"/>
        <v>1.5117086559492765E-2</v>
      </c>
      <c r="AK83" s="11">
        <f t="shared" ca="1" si="46"/>
        <v>2.8572231538123129E-2</v>
      </c>
      <c r="AL83" s="12">
        <f t="shared" ca="1" si="46"/>
        <v>-4.5366008911521385E-2</v>
      </c>
      <c r="AM83" s="12">
        <f t="shared" ca="1" si="46"/>
        <v>-5.2630563219167939E-2</v>
      </c>
      <c r="AN83" s="12">
        <f t="shared" ca="1" si="46"/>
        <v>-1.1208400829296538E-2</v>
      </c>
      <c r="AO83" s="12">
        <f t="shared" ca="1" si="46"/>
        <v>-1.801528873406819E-3</v>
      </c>
      <c r="AP83" s="12">
        <f t="shared" ca="1" si="46"/>
        <v>4.4932123679308784E-3</v>
      </c>
      <c r="AQ83" s="12">
        <f t="shared" ca="1" si="46"/>
        <v>2.8079072440910874E-2</v>
      </c>
    </row>
  </sheetData>
  <pageMargins left="0.85" right="0.5" top="0.9" bottom="0.4" header="0.5" footer="0.5"/>
  <pageSetup scale="84" fitToWidth="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E1B8-43A6-43EE-BA0D-143F1D094F51}">
  <sheetPr>
    <tabColor rgb="FF5B1A18"/>
    <pageSetUpPr fitToPage="1"/>
  </sheetPr>
  <dimension ref="A1:FJ134"/>
  <sheetViews>
    <sheetView zoomScale="85" zoomScaleNormal="85" workbookViewId="0">
      <pane xSplit="2" ySplit="4" topLeftCell="EI5" activePane="bottomRight" state="frozen"/>
      <selection activeCell="FG45" sqref="FG45"/>
      <selection pane="topRight" activeCell="FG45" sqref="FG45"/>
      <selection pane="bottomLeft" activeCell="FG45" sqref="FG45"/>
      <selection pane="bottomRight" activeCell="EM29" sqref="EM29:EM30"/>
    </sheetView>
  </sheetViews>
  <sheetFormatPr defaultRowHeight="12.75" x14ac:dyDescent="0.2"/>
  <cols>
    <col min="1" max="1" width="9.140625" hidden="1" customWidth="1"/>
    <col min="2" max="2" width="64.85546875" bestFit="1" customWidth="1"/>
  </cols>
  <sheetData>
    <row r="1" spans="1:166" ht="14.25" x14ac:dyDescent="0.2">
      <c r="B1" s="28" t="str">
        <f>Info!B3</f>
        <v>Seattle MD (King &amp; Snohomish Counties) Economic Forecast</v>
      </c>
      <c r="DU1" s="7"/>
      <c r="DY1" s="7"/>
    </row>
    <row r="2" spans="1:166" x14ac:dyDescent="0.2">
      <c r="B2" t="str">
        <f>Info!B4</f>
        <v>City of Seattle Office of Economic and Revenue Forecasts</v>
      </c>
      <c r="DU2" s="7"/>
      <c r="DY2" s="7"/>
      <c r="EL2" s="7"/>
    </row>
    <row r="3" spans="1:166" x14ac:dyDescent="0.2">
      <c r="C3" t="s">
        <v>174</v>
      </c>
      <c r="EI3" t="s">
        <v>173</v>
      </c>
    </row>
    <row r="4" spans="1:166" x14ac:dyDescent="0.2">
      <c r="B4" s="2"/>
      <c r="C4" s="14" t="s">
        <v>5</v>
      </c>
      <c r="D4" s="14" t="s">
        <v>6</v>
      </c>
      <c r="E4" s="14" t="s">
        <v>7</v>
      </c>
      <c r="F4" s="14" t="s">
        <v>8</v>
      </c>
      <c r="G4" s="14" t="s">
        <v>9</v>
      </c>
      <c r="H4" s="14" t="s">
        <v>10</v>
      </c>
      <c r="I4" s="14" t="s">
        <v>11</v>
      </c>
      <c r="J4" s="14" t="s">
        <v>12</v>
      </c>
      <c r="K4" s="14" t="s">
        <v>13</v>
      </c>
      <c r="L4" s="14" t="s">
        <v>14</v>
      </c>
      <c r="M4" s="14" t="s">
        <v>15</v>
      </c>
      <c r="N4" s="14" t="s">
        <v>16</v>
      </c>
      <c r="O4" s="14" t="s">
        <v>17</v>
      </c>
      <c r="P4" s="14" t="s">
        <v>18</v>
      </c>
      <c r="Q4" s="14" t="s">
        <v>19</v>
      </c>
      <c r="R4" s="14" t="s">
        <v>20</v>
      </c>
      <c r="S4" s="14" t="s">
        <v>21</v>
      </c>
      <c r="T4" s="14" t="s">
        <v>22</v>
      </c>
      <c r="U4" s="14" t="s">
        <v>23</v>
      </c>
      <c r="V4" s="14" t="s">
        <v>24</v>
      </c>
      <c r="W4" s="14" t="s">
        <v>25</v>
      </c>
      <c r="X4" s="14" t="s">
        <v>26</v>
      </c>
      <c r="Y4" s="14" t="s">
        <v>27</v>
      </c>
      <c r="Z4" s="14" t="s">
        <v>28</v>
      </c>
      <c r="AA4" s="14" t="s">
        <v>29</v>
      </c>
      <c r="AB4" s="14" t="s">
        <v>30</v>
      </c>
      <c r="AC4" s="14" t="s">
        <v>31</v>
      </c>
      <c r="AD4" s="14" t="s">
        <v>32</v>
      </c>
      <c r="AE4" s="14" t="s">
        <v>33</v>
      </c>
      <c r="AF4" s="14" t="s">
        <v>34</v>
      </c>
      <c r="AG4" s="14" t="s">
        <v>35</v>
      </c>
      <c r="AH4" s="14" t="s">
        <v>36</v>
      </c>
      <c r="AI4" s="14" t="s">
        <v>37</v>
      </c>
      <c r="AJ4" s="14" t="s">
        <v>38</v>
      </c>
      <c r="AK4" s="14" t="s">
        <v>39</v>
      </c>
      <c r="AL4" s="14" t="s">
        <v>40</v>
      </c>
      <c r="AM4" s="14" t="s">
        <v>41</v>
      </c>
      <c r="AN4" s="14" t="s">
        <v>42</v>
      </c>
      <c r="AO4" s="14" t="s">
        <v>43</v>
      </c>
      <c r="AP4" s="14" t="s">
        <v>44</v>
      </c>
      <c r="AQ4" s="14" t="s">
        <v>45</v>
      </c>
      <c r="AR4" s="14" t="s">
        <v>46</v>
      </c>
      <c r="AS4" s="14" t="s">
        <v>47</v>
      </c>
      <c r="AT4" s="14" t="s">
        <v>48</v>
      </c>
      <c r="AU4" s="14" t="s">
        <v>49</v>
      </c>
      <c r="AV4" s="14" t="s">
        <v>50</v>
      </c>
      <c r="AW4" s="14" t="s">
        <v>51</v>
      </c>
      <c r="AX4" s="14" t="s">
        <v>52</v>
      </c>
      <c r="AY4" s="14" t="s">
        <v>53</v>
      </c>
      <c r="AZ4" s="14" t="s">
        <v>54</v>
      </c>
      <c r="BA4" s="14" t="s">
        <v>55</v>
      </c>
      <c r="BB4" s="14" t="s">
        <v>56</v>
      </c>
      <c r="BC4" s="14" t="s">
        <v>57</v>
      </c>
      <c r="BD4" s="14" t="s">
        <v>58</v>
      </c>
      <c r="BE4" s="14" t="s">
        <v>59</v>
      </c>
      <c r="BF4" s="14" t="s">
        <v>60</v>
      </c>
      <c r="BG4" s="14" t="s">
        <v>61</v>
      </c>
      <c r="BH4" s="14" t="s">
        <v>62</v>
      </c>
      <c r="BI4" s="14" t="s">
        <v>63</v>
      </c>
      <c r="BJ4" s="14" t="s">
        <v>64</v>
      </c>
      <c r="BK4" s="14" t="s">
        <v>65</v>
      </c>
      <c r="BL4" s="14" t="s">
        <v>66</v>
      </c>
      <c r="BM4" s="14" t="s">
        <v>67</v>
      </c>
      <c r="BN4" s="14" t="s">
        <v>68</v>
      </c>
      <c r="BO4" s="14" t="s">
        <v>69</v>
      </c>
      <c r="BP4" s="14" t="s">
        <v>70</v>
      </c>
      <c r="BQ4" s="14" t="s">
        <v>71</v>
      </c>
      <c r="BR4" s="14" t="s">
        <v>72</v>
      </c>
      <c r="BS4" s="14" t="s">
        <v>73</v>
      </c>
      <c r="BT4" s="14" t="s">
        <v>74</v>
      </c>
      <c r="BU4" s="14" t="s">
        <v>75</v>
      </c>
      <c r="BV4" s="14" t="s">
        <v>76</v>
      </c>
      <c r="BW4" s="14" t="s">
        <v>77</v>
      </c>
      <c r="BX4" s="14" t="s">
        <v>78</v>
      </c>
      <c r="BY4" s="14" t="s">
        <v>79</v>
      </c>
      <c r="BZ4" s="14" t="s">
        <v>80</v>
      </c>
      <c r="CA4" s="14" t="s">
        <v>81</v>
      </c>
      <c r="CB4" s="14" t="s">
        <v>82</v>
      </c>
      <c r="CC4" s="14" t="s">
        <v>83</v>
      </c>
      <c r="CD4" s="14" t="s">
        <v>84</v>
      </c>
      <c r="CE4" s="14" t="s">
        <v>85</v>
      </c>
      <c r="CF4" s="14" t="s">
        <v>86</v>
      </c>
      <c r="CG4" s="14" t="s">
        <v>87</v>
      </c>
      <c r="CH4" s="14" t="s">
        <v>88</v>
      </c>
      <c r="CI4" s="14" t="s">
        <v>89</v>
      </c>
      <c r="CJ4" s="14" t="s">
        <v>90</v>
      </c>
      <c r="CK4" s="14" t="s">
        <v>91</v>
      </c>
      <c r="CL4" s="14" t="s">
        <v>92</v>
      </c>
      <c r="CM4" s="14" t="s">
        <v>93</v>
      </c>
      <c r="CN4" s="14" t="s">
        <v>94</v>
      </c>
      <c r="CO4" s="14" t="s">
        <v>95</v>
      </c>
      <c r="CP4" s="14" t="s">
        <v>96</v>
      </c>
      <c r="CQ4" s="14" t="s">
        <v>97</v>
      </c>
      <c r="CR4" s="14" t="s">
        <v>98</v>
      </c>
      <c r="CS4" s="14" t="s">
        <v>99</v>
      </c>
      <c r="CT4" s="14" t="s">
        <v>100</v>
      </c>
      <c r="CU4" s="14" t="s">
        <v>101</v>
      </c>
      <c r="CV4" s="14" t="s">
        <v>102</v>
      </c>
      <c r="CW4" s="14" t="s">
        <v>103</v>
      </c>
      <c r="CX4" s="14" t="s">
        <v>104</v>
      </c>
      <c r="CY4" s="14" t="s">
        <v>105</v>
      </c>
      <c r="CZ4" s="14" t="s">
        <v>106</v>
      </c>
      <c r="DA4" s="14" t="s">
        <v>107</v>
      </c>
      <c r="DB4" s="14" t="s">
        <v>108</v>
      </c>
      <c r="DC4" s="14" t="s">
        <v>109</v>
      </c>
      <c r="DD4" s="14" t="s">
        <v>110</v>
      </c>
      <c r="DE4" s="14" t="s">
        <v>111</v>
      </c>
      <c r="DF4" s="14" t="s">
        <v>112</v>
      </c>
      <c r="DG4" s="14" t="s">
        <v>113</v>
      </c>
      <c r="DH4" s="14" t="s">
        <v>114</v>
      </c>
      <c r="DI4" s="14" t="s">
        <v>115</v>
      </c>
      <c r="DJ4" s="14" t="s">
        <v>116</v>
      </c>
      <c r="DK4" s="14" t="s">
        <v>117</v>
      </c>
      <c r="DL4" s="14" t="s">
        <v>118</v>
      </c>
      <c r="DM4" s="14" t="s">
        <v>119</v>
      </c>
      <c r="DN4" s="14" t="s">
        <v>120</v>
      </c>
      <c r="DO4" s="14" t="s">
        <v>121</v>
      </c>
      <c r="DP4" s="14" t="s">
        <v>122</v>
      </c>
      <c r="DQ4" s="14" t="s">
        <v>123</v>
      </c>
      <c r="DR4" s="14" t="s">
        <v>124</v>
      </c>
      <c r="DS4" s="14" t="s">
        <v>125</v>
      </c>
      <c r="DT4" s="14" t="s">
        <v>126</v>
      </c>
      <c r="DU4" s="14" t="s">
        <v>127</v>
      </c>
      <c r="DV4" s="14" t="s">
        <v>128</v>
      </c>
      <c r="DW4" s="14" t="s">
        <v>129</v>
      </c>
      <c r="DX4" s="14" t="s">
        <v>130</v>
      </c>
      <c r="DY4" s="14" t="s">
        <v>131</v>
      </c>
      <c r="DZ4" s="14" t="s">
        <v>132</v>
      </c>
      <c r="EA4" s="14" t="s">
        <v>133</v>
      </c>
      <c r="EB4" s="14" t="s">
        <v>134</v>
      </c>
      <c r="EC4" s="14" t="s">
        <v>135</v>
      </c>
      <c r="ED4" s="14" t="s">
        <v>136</v>
      </c>
      <c r="EE4" s="14" t="s">
        <v>137</v>
      </c>
      <c r="EF4" s="14" t="s">
        <v>138</v>
      </c>
      <c r="EG4" s="14" t="s">
        <v>139</v>
      </c>
      <c r="EH4" s="14" t="s">
        <v>140</v>
      </c>
      <c r="EI4" s="14" t="s">
        <v>141</v>
      </c>
      <c r="EJ4" s="14" t="s">
        <v>142</v>
      </c>
      <c r="EK4" s="14" t="s">
        <v>143</v>
      </c>
      <c r="EL4" s="14" t="s">
        <v>144</v>
      </c>
      <c r="EM4" s="14" t="s">
        <v>145</v>
      </c>
      <c r="EN4" s="14" t="s">
        <v>146</v>
      </c>
      <c r="EO4" s="14" t="s">
        <v>147</v>
      </c>
      <c r="EP4" s="14" t="s">
        <v>148</v>
      </c>
      <c r="EQ4" s="14" t="s">
        <v>149</v>
      </c>
      <c r="ER4" s="14" t="s">
        <v>150</v>
      </c>
      <c r="ES4" s="14" t="s">
        <v>151</v>
      </c>
      <c r="ET4" s="14" t="s">
        <v>152</v>
      </c>
      <c r="EU4" s="14" t="s">
        <v>153</v>
      </c>
      <c r="EV4" s="14" t="s">
        <v>154</v>
      </c>
      <c r="EW4" s="14" t="s">
        <v>155</v>
      </c>
      <c r="EX4" s="14" t="s">
        <v>156</v>
      </c>
      <c r="EY4" s="14" t="s">
        <v>157</v>
      </c>
      <c r="EZ4" s="14" t="s">
        <v>158</v>
      </c>
      <c r="FA4" s="14" t="s">
        <v>159</v>
      </c>
      <c r="FB4" s="14" t="s">
        <v>160</v>
      </c>
      <c r="FC4" s="14" t="s">
        <v>161</v>
      </c>
      <c r="FD4" s="14" t="s">
        <v>162</v>
      </c>
      <c r="FE4" s="14" t="s">
        <v>163</v>
      </c>
      <c r="FF4" s="14" t="s">
        <v>164</v>
      </c>
      <c r="FG4" s="14" t="s">
        <v>267</v>
      </c>
      <c r="FH4" s="14" t="s">
        <v>268</v>
      </c>
      <c r="FI4" s="14" t="s">
        <v>269</v>
      </c>
      <c r="FJ4" s="14" t="s">
        <v>270</v>
      </c>
    </row>
    <row r="5" spans="1:166" x14ac:dyDescent="0.2">
      <c r="A5" t="str">
        <f>'Baseline QTR'!A5</f>
        <v>KS_UR</v>
      </c>
      <c r="B5" t="str">
        <f>'Baseline QTR'!B5</f>
        <v>Unemployment rate (%)</v>
      </c>
      <c r="C5" s="47">
        <v>4.0096119200000002</v>
      </c>
      <c r="D5" s="47">
        <v>3.831485732</v>
      </c>
      <c r="E5" s="47">
        <v>3.5777499590000001</v>
      </c>
      <c r="F5" s="47">
        <v>3.6215985150000001</v>
      </c>
      <c r="G5" s="47">
        <v>3.9252761619999998</v>
      </c>
      <c r="H5" s="47">
        <v>4.2808844150000001</v>
      </c>
      <c r="I5" s="47">
        <v>4.6232536</v>
      </c>
      <c r="J5" s="47">
        <v>4.9165707850000002</v>
      </c>
      <c r="K5" s="47">
        <v>5.1263126730000002</v>
      </c>
      <c r="L5" s="47">
        <v>5.2643381979999999</v>
      </c>
      <c r="M5" s="47">
        <v>5.5087439890000001</v>
      </c>
      <c r="N5" s="47">
        <v>5.8375206549999996</v>
      </c>
      <c r="O5" s="47">
        <v>5.8881400739999998</v>
      </c>
      <c r="P5" s="47">
        <v>5.803164368</v>
      </c>
      <c r="Q5" s="47">
        <v>5.5518256350000001</v>
      </c>
      <c r="R5" s="47">
        <v>5.2097079199999996</v>
      </c>
      <c r="S5" s="47">
        <v>5.9171129201278987</v>
      </c>
      <c r="T5" s="47">
        <v>5.6491736998042157</v>
      </c>
      <c r="U5" s="47">
        <v>5.3251182254217104</v>
      </c>
      <c r="V5" s="47">
        <v>5.2236054495393978</v>
      </c>
      <c r="W5" s="47">
        <v>5.2854273935058451</v>
      </c>
      <c r="X5" s="47">
        <v>5.4284174592352867</v>
      </c>
      <c r="Y5" s="47">
        <v>5.5500165144353337</v>
      </c>
      <c r="Z5" s="47">
        <v>5.6412429192969542</v>
      </c>
      <c r="AA5" s="47">
        <v>5.5499104442110889</v>
      </c>
      <c r="AB5" s="47">
        <v>5.2665539251298812</v>
      </c>
      <c r="AC5" s="47">
        <v>4.919404915939702</v>
      </c>
      <c r="AD5" s="47">
        <v>4.7568102870440461</v>
      </c>
      <c r="AE5" s="47">
        <v>4.5587065496025714</v>
      </c>
      <c r="AF5" s="47">
        <v>4.30178811369509</v>
      </c>
      <c r="AG5" s="47">
        <v>3.9061870778419521</v>
      </c>
      <c r="AH5" s="47">
        <v>3.4010148563834077</v>
      </c>
      <c r="AI5" s="47">
        <v>3.3272250927762341</v>
      </c>
      <c r="AJ5" s="47">
        <v>3.533668650684668</v>
      </c>
      <c r="AK5" s="47">
        <v>3.6699918180815394</v>
      </c>
      <c r="AL5" s="47">
        <v>3.5057845594757264</v>
      </c>
      <c r="AM5" s="47">
        <v>3.2595671691193053</v>
      </c>
      <c r="AN5" s="47">
        <v>3.292563308017932</v>
      </c>
      <c r="AO5" s="47">
        <v>3.6830666845283098</v>
      </c>
      <c r="AP5" s="47">
        <v>4.0738338674398493</v>
      </c>
      <c r="AQ5" s="47">
        <v>4.1053682970825447</v>
      </c>
      <c r="AR5" s="47">
        <v>4.1074536013490537</v>
      </c>
      <c r="AS5" s="47">
        <v>4.1940690684678303</v>
      </c>
      <c r="AT5" s="47">
        <v>4.215420251290884</v>
      </c>
      <c r="AU5" s="47">
        <v>4.4563709093074735</v>
      </c>
      <c r="AV5" s="47">
        <v>4.8089550024848124</v>
      </c>
      <c r="AW5" s="47">
        <v>5.2128030960431682</v>
      </c>
      <c r="AX5" s="47">
        <v>5.9223798200035107</v>
      </c>
      <c r="AY5" s="47">
        <v>6.4502878724700912</v>
      </c>
      <c r="AZ5" s="47">
        <v>6.5000112472926155</v>
      </c>
      <c r="BA5" s="47">
        <v>6.512126783555467</v>
      </c>
      <c r="BB5" s="47">
        <v>6.6879564474050222</v>
      </c>
      <c r="BC5" s="47">
        <v>6.77726607388548</v>
      </c>
      <c r="BD5" s="47">
        <v>6.6764283457072411</v>
      </c>
      <c r="BE5" s="47">
        <v>6.3729557072209033</v>
      </c>
      <c r="BF5" s="47">
        <v>5.9182904957837534</v>
      </c>
      <c r="BG5" s="47">
        <v>5.6995591366988325</v>
      </c>
      <c r="BH5" s="47">
        <v>5.5738111940474964</v>
      </c>
      <c r="BI5" s="47">
        <v>5.3155795065377855</v>
      </c>
      <c r="BJ5" s="47">
        <v>5.1839550038035966</v>
      </c>
      <c r="BK5" s="47">
        <v>5.0582059441618474</v>
      </c>
      <c r="BL5" s="47">
        <v>4.7858821133466094</v>
      </c>
      <c r="BM5" s="47">
        <v>4.5420492975548541</v>
      </c>
      <c r="BN5" s="47">
        <v>4.1796794465527904</v>
      </c>
      <c r="BO5" s="47">
        <v>3.8373342535001504</v>
      </c>
      <c r="BP5" s="47">
        <v>3.943270113411331</v>
      </c>
      <c r="BQ5" s="47">
        <v>4.072365877714244</v>
      </c>
      <c r="BR5" s="47">
        <v>3.9975856004257904</v>
      </c>
      <c r="BS5" s="47">
        <v>3.6254564906694009</v>
      </c>
      <c r="BT5" s="47">
        <v>3.328284848408674</v>
      </c>
      <c r="BU5" s="47">
        <v>3.4013480373005649</v>
      </c>
      <c r="BV5" s="47">
        <v>3.3802672444345978</v>
      </c>
      <c r="BW5" s="47">
        <v>3.3752496566937018</v>
      </c>
      <c r="BX5" s="47">
        <v>3.769925504682063</v>
      </c>
      <c r="BY5" s="47">
        <v>4.2838479190523824</v>
      </c>
      <c r="BZ5" s="47">
        <v>5.1554028876046747</v>
      </c>
      <c r="CA5" s="47">
        <v>6.4239317373325369</v>
      </c>
      <c r="CB5" s="47">
        <v>8.1596961851288938</v>
      </c>
      <c r="CC5" s="47">
        <v>9.7490342763683486</v>
      </c>
      <c r="CD5" s="47">
        <v>10.376923144511514</v>
      </c>
      <c r="CE5" s="47">
        <v>10.520936035214648</v>
      </c>
      <c r="CF5" s="47">
        <v>10.228745001518851</v>
      </c>
      <c r="CG5" s="47">
        <v>10.117695174855024</v>
      </c>
      <c r="CH5" s="47">
        <v>10.162277680612045</v>
      </c>
      <c r="CI5" s="47">
        <v>9.7592520835343137</v>
      </c>
      <c r="CJ5" s="47">
        <v>9.3306158934222516</v>
      </c>
      <c r="CK5" s="47">
        <v>8.9224681367647918</v>
      </c>
      <c r="CL5" s="47">
        <v>8.4499468243892224</v>
      </c>
      <c r="CM5" s="47">
        <v>8.1950978182791303</v>
      </c>
      <c r="CN5" s="47">
        <v>8.2490486650697523</v>
      </c>
      <c r="CO5" s="47">
        <v>7.4383896231615658</v>
      </c>
      <c r="CP5" s="47">
        <v>6.2503864564860123</v>
      </c>
      <c r="CQ5" s="47">
        <v>5.308252057434574</v>
      </c>
      <c r="CR5" s="47">
        <v>5.2834770158748405</v>
      </c>
      <c r="CS5" s="47">
        <v>5.5250687225083661</v>
      </c>
      <c r="CT5" s="47">
        <v>5.5007448048356347</v>
      </c>
      <c r="CU5" s="47">
        <v>5.3710526288383704</v>
      </c>
      <c r="CV5" s="47">
        <v>5.2762460937445965</v>
      </c>
      <c r="CW5" s="47">
        <v>4.97531146367443</v>
      </c>
      <c r="CX5" s="47">
        <v>4.5941545763119152</v>
      </c>
      <c r="CY5" s="47">
        <v>4.4251006792827292</v>
      </c>
      <c r="CZ5" s="47">
        <v>4.3352014019995293</v>
      </c>
      <c r="DA5" s="47">
        <v>4.4161297633581285</v>
      </c>
      <c r="DB5" s="47">
        <v>4.5825860823113356</v>
      </c>
      <c r="DC5" s="47">
        <v>4.4843716350560179</v>
      </c>
      <c r="DD5" s="47">
        <v>4.2626796896093984</v>
      </c>
      <c r="DE5" s="47">
        <v>4.0678142390806125</v>
      </c>
      <c r="DF5" s="47">
        <v>3.9663370783591314</v>
      </c>
      <c r="DG5" s="47">
        <v>3.9213840190290177</v>
      </c>
      <c r="DH5" s="47">
        <v>3.9841624032223142</v>
      </c>
      <c r="DI5" s="47">
        <v>3.9777491944696051</v>
      </c>
      <c r="DJ5" s="47">
        <v>3.8466402070184711</v>
      </c>
      <c r="DK5" s="47">
        <v>3.6765223232168771</v>
      </c>
      <c r="DL5" s="47">
        <v>3.4499683179020715</v>
      </c>
      <c r="DM5" s="47">
        <v>3.4245457048415417</v>
      </c>
      <c r="DN5" s="47">
        <v>3.5901962711510276</v>
      </c>
      <c r="DO5" s="47">
        <v>3.4943580134201646</v>
      </c>
      <c r="DP5" s="47">
        <v>3.0301031572557275</v>
      </c>
      <c r="DQ5" s="47">
        <v>2.7792702858430181</v>
      </c>
      <c r="DR5" s="47">
        <v>2.6644390365731092</v>
      </c>
      <c r="DS5" s="48">
        <v>4.028898506806188</v>
      </c>
      <c r="DT5" s="48">
        <v>15.015849182127591</v>
      </c>
      <c r="DU5" s="48">
        <v>9.4209905878300706</v>
      </c>
      <c r="DV5" s="48">
        <v>6.948802998726733</v>
      </c>
      <c r="DW5" s="48">
        <v>6.0298490504359892</v>
      </c>
      <c r="DX5" s="48">
        <v>5.3460904022699172</v>
      </c>
      <c r="DY5" s="48">
        <v>4.6836918626448814</v>
      </c>
      <c r="DZ5" s="48">
        <v>3.8818035429681612</v>
      </c>
      <c r="EA5" s="48">
        <v>3.5950118552178232</v>
      </c>
      <c r="EB5" s="48">
        <v>3.5889786725457236</v>
      </c>
      <c r="EC5" s="48">
        <v>3.828150954285312</v>
      </c>
      <c r="ED5" s="48">
        <v>3.9462931510611079</v>
      </c>
      <c r="EE5" s="48">
        <v>3.8850142018954519</v>
      </c>
      <c r="EF5" s="48">
        <v>3.9323720627730392</v>
      </c>
      <c r="EG5" s="48">
        <v>4.040224070721818</v>
      </c>
      <c r="EH5" s="48">
        <v>4.2814452985734137</v>
      </c>
      <c r="EI5" s="48">
        <v>4.3668017249635112</v>
      </c>
      <c r="EJ5" s="48">
        <v>4.2554533343925929</v>
      </c>
      <c r="EK5" s="48">
        <v>4.0992479269782089</v>
      </c>
      <c r="EL5" s="48">
        <v>4.0491605055581159</v>
      </c>
      <c r="EM5" s="49">
        <v>4.1017960000000002</v>
      </c>
      <c r="EN5" s="49">
        <v>4.3143890000000003</v>
      </c>
      <c r="EO5" s="49">
        <v>4.4569219999999996</v>
      </c>
      <c r="EP5" s="49">
        <v>4.6240050000000004</v>
      </c>
      <c r="EQ5" s="49">
        <v>4.7606820000000001</v>
      </c>
      <c r="ER5" s="49">
        <v>4.9203679999999999</v>
      </c>
      <c r="ES5" s="49">
        <v>5.113855</v>
      </c>
      <c r="ET5" s="49">
        <v>5.2876510000000003</v>
      </c>
      <c r="EU5" s="49">
        <v>5.4452280000000002</v>
      </c>
      <c r="EV5" s="49">
        <v>5.5517839999999996</v>
      </c>
      <c r="EW5" s="49">
        <v>5.598319</v>
      </c>
      <c r="EX5" s="49">
        <v>5.5900809999999996</v>
      </c>
      <c r="EY5" s="49">
        <v>5.5380330000000004</v>
      </c>
      <c r="EZ5" s="49">
        <v>5.4454279999999997</v>
      </c>
      <c r="FA5" s="49">
        <v>5.3383520000000004</v>
      </c>
      <c r="FB5" s="49">
        <v>5.2032629999999997</v>
      </c>
      <c r="FC5" s="49">
        <v>5.0693219999999997</v>
      </c>
      <c r="FD5" s="49">
        <v>4.9300090000000001</v>
      </c>
      <c r="FE5" s="49">
        <v>4.8116399999999997</v>
      </c>
      <c r="FF5" s="49">
        <v>4.6928210000000004</v>
      </c>
      <c r="FG5" s="49">
        <v>4.5692510000000004</v>
      </c>
      <c r="FH5" s="49">
        <v>4.4773310000000004</v>
      </c>
      <c r="FI5" s="49">
        <v>4.3795400000000004</v>
      </c>
      <c r="FJ5" s="49">
        <v>4.3131510000000004</v>
      </c>
    </row>
    <row r="6" spans="1:166" x14ac:dyDescent="0.2">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6"/>
      <c r="EN6" s="46"/>
      <c r="EO6" s="46"/>
      <c r="EP6" s="46"/>
      <c r="EQ6" s="46"/>
      <c r="ER6" s="46"/>
      <c r="ES6" s="46"/>
      <c r="ET6" s="46"/>
      <c r="EU6" s="46"/>
      <c r="EV6" s="46"/>
      <c r="EW6" s="46"/>
      <c r="EX6" s="46"/>
      <c r="EY6" s="46"/>
      <c r="EZ6" s="46"/>
      <c r="FA6" s="46"/>
      <c r="FB6" s="46"/>
      <c r="FC6" s="46"/>
      <c r="FD6" s="46"/>
      <c r="FE6" s="46"/>
      <c r="FF6" s="46"/>
      <c r="FG6" s="46"/>
      <c r="FH6" s="46"/>
      <c r="FI6" s="46"/>
      <c r="FJ6" s="46"/>
    </row>
    <row r="7" spans="1:166" x14ac:dyDescent="0.2">
      <c r="A7" t="str">
        <f>'Baseline QTR'!A7</f>
        <v>KS_N</v>
      </c>
      <c r="B7" t="str">
        <f>'Baseline QTR'!B7</f>
        <v>Employment (thous.)</v>
      </c>
      <c r="C7" s="47">
        <v>1098</v>
      </c>
      <c r="D7" s="47">
        <v>1108.2333333333333</v>
      </c>
      <c r="E7" s="47">
        <v>1120.2666666666667</v>
      </c>
      <c r="F7" s="47">
        <v>1111.8000000000002</v>
      </c>
      <c r="G7" s="47">
        <v>1108.5</v>
      </c>
      <c r="H7" s="47">
        <v>1112.4666666666667</v>
      </c>
      <c r="I7" s="47">
        <v>1119.0999999999999</v>
      </c>
      <c r="J7" s="47">
        <v>1117.8999999999999</v>
      </c>
      <c r="K7" s="47">
        <v>1126.5</v>
      </c>
      <c r="L7" s="47">
        <v>1128.8666666666666</v>
      </c>
      <c r="M7" s="47">
        <v>1128.1666666666665</v>
      </c>
      <c r="N7" s="47">
        <v>1130.3</v>
      </c>
      <c r="O7" s="47">
        <v>1132.6333333333332</v>
      </c>
      <c r="P7" s="47">
        <v>1137.2333333333333</v>
      </c>
      <c r="Q7" s="47">
        <v>1154.0666666666666</v>
      </c>
      <c r="R7" s="47">
        <v>1137.4333333333336</v>
      </c>
      <c r="S7" s="47">
        <v>1142.8000000000002</v>
      </c>
      <c r="T7" s="47">
        <v>1148.3333333333333</v>
      </c>
      <c r="U7" s="47">
        <v>1153.5666666666666</v>
      </c>
      <c r="V7" s="47">
        <v>1163.9333333333334</v>
      </c>
      <c r="W7" s="47">
        <v>1173.1666666666667</v>
      </c>
      <c r="X7" s="47">
        <v>1174.0666666666668</v>
      </c>
      <c r="Y7" s="47">
        <v>1177.7333333333333</v>
      </c>
      <c r="Z7" s="47">
        <v>1169.1333333333334</v>
      </c>
      <c r="AA7" s="47">
        <v>1197.8</v>
      </c>
      <c r="AB7" s="47">
        <v>1207.5666666666668</v>
      </c>
      <c r="AC7" s="47">
        <v>1222.5333333333333</v>
      </c>
      <c r="AD7" s="47">
        <v>1242.5</v>
      </c>
      <c r="AE7" s="47">
        <v>1256.9000000000001</v>
      </c>
      <c r="AF7" s="47">
        <v>1282.1666666666665</v>
      </c>
      <c r="AG7" s="47">
        <v>1296.6333333333332</v>
      </c>
      <c r="AH7" s="47">
        <v>1316.4666666666667</v>
      </c>
      <c r="AI7" s="47">
        <v>1327.3666666666668</v>
      </c>
      <c r="AJ7" s="47">
        <v>1346.0999999999997</v>
      </c>
      <c r="AK7" s="47">
        <v>1357.8666666666668</v>
      </c>
      <c r="AL7" s="47">
        <v>1368.7333333333333</v>
      </c>
      <c r="AM7" s="47">
        <v>1372.9333333333334</v>
      </c>
      <c r="AN7" s="47">
        <v>1378.7</v>
      </c>
      <c r="AO7" s="47">
        <v>1390.1666666666667</v>
      </c>
      <c r="AP7" s="47">
        <v>1400.0666666666666</v>
      </c>
      <c r="AQ7" s="47">
        <v>1405.1999999999998</v>
      </c>
      <c r="AR7" s="47">
        <v>1413.8999999999999</v>
      </c>
      <c r="AS7" s="47">
        <v>1420.166666666667</v>
      </c>
      <c r="AT7" s="47">
        <v>1428.0666666666668</v>
      </c>
      <c r="AU7" s="47">
        <v>1419.3000000000004</v>
      </c>
      <c r="AV7" s="47">
        <v>1410.2666666666667</v>
      </c>
      <c r="AW7" s="47">
        <v>1395.9333333333334</v>
      </c>
      <c r="AX7" s="47">
        <v>1373.1666666666667</v>
      </c>
      <c r="AY7" s="47">
        <v>1356.1999999999998</v>
      </c>
      <c r="AZ7" s="47">
        <v>1348.5333333333333</v>
      </c>
      <c r="BA7" s="47">
        <v>1352.5333333333338</v>
      </c>
      <c r="BB7" s="47">
        <v>1348.2333333333331</v>
      </c>
      <c r="BC7" s="47">
        <v>1343.9333333333332</v>
      </c>
      <c r="BD7" s="47">
        <v>1339.4333333333334</v>
      </c>
      <c r="BE7" s="47">
        <v>1338.9666666666667</v>
      </c>
      <c r="BF7" s="47">
        <v>1342.3333333333333</v>
      </c>
      <c r="BG7" s="47">
        <v>1342.0333333333333</v>
      </c>
      <c r="BH7" s="47">
        <v>1348</v>
      </c>
      <c r="BI7" s="47">
        <v>1352.1666666666665</v>
      </c>
      <c r="BJ7" s="47">
        <v>1361.8333333333333</v>
      </c>
      <c r="BK7" s="47">
        <v>1367.6666666666665</v>
      </c>
      <c r="BL7" s="47">
        <v>1380</v>
      </c>
      <c r="BM7" s="47">
        <v>1389.2333333333333</v>
      </c>
      <c r="BN7" s="47">
        <v>1404.9333333333334</v>
      </c>
      <c r="BO7" s="47">
        <v>1415.2666666666669</v>
      </c>
      <c r="BP7" s="47">
        <v>1425.8666666666666</v>
      </c>
      <c r="BQ7" s="47">
        <v>1435.7</v>
      </c>
      <c r="BR7" s="47">
        <v>1443.8000000000002</v>
      </c>
      <c r="BS7" s="47">
        <v>1459.4</v>
      </c>
      <c r="BT7" s="47">
        <v>1469.8666666666668</v>
      </c>
      <c r="BU7" s="47">
        <v>1480.1999999999998</v>
      </c>
      <c r="BV7" s="47">
        <v>1489.1333333333332</v>
      </c>
      <c r="BW7" s="47">
        <v>1498.6333333333334</v>
      </c>
      <c r="BX7" s="47">
        <v>1497.6666666666665</v>
      </c>
      <c r="BY7" s="47">
        <v>1501.5</v>
      </c>
      <c r="BZ7" s="47">
        <v>1473.9333333333334</v>
      </c>
      <c r="CA7" s="47">
        <v>1451.2333333333331</v>
      </c>
      <c r="CB7" s="47">
        <v>1419.1333333333332</v>
      </c>
      <c r="CC7" s="47">
        <v>1404.0666666666666</v>
      </c>
      <c r="CD7" s="47">
        <v>1394.3666666666666</v>
      </c>
      <c r="CE7" s="47">
        <v>1388.3333333333333</v>
      </c>
      <c r="CF7" s="47">
        <v>1394.2666666666667</v>
      </c>
      <c r="CG7" s="47">
        <v>1397.4666666666669</v>
      </c>
      <c r="CH7" s="47">
        <v>1405.4666666666665</v>
      </c>
      <c r="CI7" s="47">
        <v>1409.8666666666666</v>
      </c>
      <c r="CJ7" s="47">
        <v>1418.9333333333334</v>
      </c>
      <c r="CK7" s="47">
        <v>1426.7666666666664</v>
      </c>
      <c r="CL7" s="47">
        <v>1434.8333333333335</v>
      </c>
      <c r="CM7" s="47">
        <v>1443.5666666666666</v>
      </c>
      <c r="CN7" s="47">
        <v>1456.5666666666666</v>
      </c>
      <c r="CO7" s="47">
        <v>1462.9</v>
      </c>
      <c r="CP7" s="47">
        <v>1476.7333333333333</v>
      </c>
      <c r="CQ7" s="47">
        <v>1486.9666666666667</v>
      </c>
      <c r="CR7" s="47">
        <v>1495.9666666666667</v>
      </c>
      <c r="CS7" s="47">
        <v>1505.4333333333332</v>
      </c>
      <c r="CT7" s="47">
        <v>1518.7</v>
      </c>
      <c r="CU7" s="47">
        <v>1528.6666666666667</v>
      </c>
      <c r="CV7" s="47">
        <v>1533.1333333333337</v>
      </c>
      <c r="CW7" s="47">
        <v>1550.2666666666669</v>
      </c>
      <c r="CX7" s="47">
        <v>1560.7666666666667</v>
      </c>
      <c r="CY7" s="47">
        <v>1572.5333333333338</v>
      </c>
      <c r="CZ7" s="47">
        <v>1585</v>
      </c>
      <c r="DA7" s="47">
        <v>1600.0666666666666</v>
      </c>
      <c r="DB7" s="47">
        <v>1611.5333333333335</v>
      </c>
      <c r="DC7" s="47">
        <v>1624.8000000000004</v>
      </c>
      <c r="DD7" s="47">
        <v>1640.4333333333336</v>
      </c>
      <c r="DE7" s="47">
        <v>1650.8000000000002</v>
      </c>
      <c r="DF7" s="47">
        <v>1659.5</v>
      </c>
      <c r="DG7" s="47">
        <v>1669.3</v>
      </c>
      <c r="DH7" s="47">
        <v>1682.9666666666667</v>
      </c>
      <c r="DI7" s="47">
        <v>1689.1000000000001</v>
      </c>
      <c r="DJ7" s="47">
        <v>1698.0333333333335</v>
      </c>
      <c r="DK7" s="47">
        <v>1710.6333333333337</v>
      </c>
      <c r="DL7" s="47">
        <v>1717.3</v>
      </c>
      <c r="DM7" s="47">
        <v>1725.5333333333333</v>
      </c>
      <c r="DN7" s="47">
        <v>1738.3000000000002</v>
      </c>
      <c r="DO7" s="47">
        <v>1743.9</v>
      </c>
      <c r="DP7" s="47">
        <v>1758</v>
      </c>
      <c r="DQ7" s="47">
        <v>1772.2666666666667</v>
      </c>
      <c r="DR7" s="47">
        <v>1779.4333333333334</v>
      </c>
      <c r="DS7" s="48">
        <v>1782.6333333333337</v>
      </c>
      <c r="DT7" s="48">
        <v>1581.866666666667</v>
      </c>
      <c r="DU7" s="48">
        <v>1633.3333333333333</v>
      </c>
      <c r="DV7" s="48">
        <v>1647.9666666666665</v>
      </c>
      <c r="DW7" s="48">
        <v>1645.3666666666668</v>
      </c>
      <c r="DX7" s="48">
        <v>1668.8666666666666</v>
      </c>
      <c r="DY7" s="48">
        <v>1704.4666666666667</v>
      </c>
      <c r="DZ7" s="48">
        <v>1736.9999999999998</v>
      </c>
      <c r="EA7" s="48">
        <v>1742.3666666666663</v>
      </c>
      <c r="EB7" s="48">
        <v>1757.5</v>
      </c>
      <c r="EC7" s="48">
        <v>1779.4666666666669</v>
      </c>
      <c r="ED7" s="48">
        <v>1776.7</v>
      </c>
      <c r="EE7" s="48">
        <v>1778.8666666666666</v>
      </c>
      <c r="EF7" s="48">
        <v>1782.0333333333335</v>
      </c>
      <c r="EG7" s="48">
        <v>1777.4333333333334</v>
      </c>
      <c r="EH7" s="48">
        <v>1778.1333333333332</v>
      </c>
      <c r="EI7" s="48">
        <v>1787.9</v>
      </c>
      <c r="EJ7" s="48">
        <v>1796.2999999999997</v>
      </c>
      <c r="EK7" s="48">
        <v>1801.2333333333333</v>
      </c>
      <c r="EL7" s="48">
        <v>1788.8</v>
      </c>
      <c r="EM7" s="49">
        <v>1800.1420000000001</v>
      </c>
      <c r="EN7" s="49">
        <v>1802.146</v>
      </c>
      <c r="EO7" s="49">
        <v>1800.982</v>
      </c>
      <c r="EP7" s="49">
        <v>1799.2370000000001</v>
      </c>
      <c r="EQ7" s="49">
        <v>1797.5530000000001</v>
      </c>
      <c r="ER7" s="49">
        <v>1794.41</v>
      </c>
      <c r="ES7" s="49">
        <v>1788.93</v>
      </c>
      <c r="ET7" s="49">
        <v>1783.7329999999999</v>
      </c>
      <c r="EU7" s="49">
        <v>1780.1379999999999</v>
      </c>
      <c r="EV7" s="49">
        <v>1777.412</v>
      </c>
      <c r="EW7" s="49">
        <v>1775.902</v>
      </c>
      <c r="EX7" s="49">
        <v>1776.62</v>
      </c>
      <c r="EY7" s="49">
        <v>1779.568</v>
      </c>
      <c r="EZ7" s="49">
        <v>1784.3130000000001</v>
      </c>
      <c r="FA7" s="49">
        <v>1790.635</v>
      </c>
      <c r="FB7" s="49">
        <v>1798.2729999999999</v>
      </c>
      <c r="FC7" s="49">
        <v>1805.9269999999999</v>
      </c>
      <c r="FD7" s="49">
        <v>1814.1479999999999</v>
      </c>
      <c r="FE7" s="49">
        <v>1822.5709999999999</v>
      </c>
      <c r="FF7" s="49">
        <v>1831.241</v>
      </c>
      <c r="FG7" s="49">
        <v>1839.4659999999999</v>
      </c>
      <c r="FH7" s="49">
        <v>1847.588</v>
      </c>
      <c r="FI7" s="49">
        <v>1855.029</v>
      </c>
      <c r="FJ7" s="49">
        <v>1862.1990000000001</v>
      </c>
    </row>
    <row r="8" spans="1:166" x14ac:dyDescent="0.2">
      <c r="A8" t="str">
        <f>'Baseline QTR'!A8</f>
        <v>KS_NGDS</v>
      </c>
      <c r="B8" t="str">
        <f>'Baseline QTR'!B8</f>
        <v xml:space="preserve"> Goods producing</v>
      </c>
      <c r="C8" s="47">
        <v>277.13333333333333</v>
      </c>
      <c r="D8" s="47">
        <v>278.16666666666669</v>
      </c>
      <c r="E8" s="47">
        <v>279.8</v>
      </c>
      <c r="F8" s="47">
        <v>273.36666666666667</v>
      </c>
      <c r="G8" s="47">
        <v>270.63333333333333</v>
      </c>
      <c r="H8" s="47">
        <v>269.7</v>
      </c>
      <c r="I8" s="47">
        <v>272.13333333333333</v>
      </c>
      <c r="J8" s="47">
        <v>270.06666666666661</v>
      </c>
      <c r="K8" s="47">
        <v>269.83333333333331</v>
      </c>
      <c r="L8" s="47">
        <v>270.36666666666662</v>
      </c>
      <c r="M8" s="47">
        <v>268.29999999999995</v>
      </c>
      <c r="N8" s="47">
        <v>263.93333333333334</v>
      </c>
      <c r="O8" s="47">
        <v>258.76666666666665</v>
      </c>
      <c r="P8" s="47">
        <v>255.3666666666667</v>
      </c>
      <c r="Q8" s="47">
        <v>256.9666666666667</v>
      </c>
      <c r="R8" s="47">
        <v>248.4</v>
      </c>
      <c r="S8" s="47">
        <v>244.66666666666663</v>
      </c>
      <c r="T8" s="47">
        <v>243.70000000000002</v>
      </c>
      <c r="U8" s="47">
        <v>243.23333333333329</v>
      </c>
      <c r="V8" s="47">
        <v>243.23333333333335</v>
      </c>
      <c r="W8" s="47">
        <v>246.2</v>
      </c>
      <c r="X8" s="47">
        <v>244.13333333333338</v>
      </c>
      <c r="Y8" s="47">
        <v>239.73333333333335</v>
      </c>
      <c r="Z8" s="47">
        <v>222.56666666666666</v>
      </c>
      <c r="AA8" s="47">
        <v>240.5</v>
      </c>
      <c r="AB8" s="47">
        <v>245.16666666666671</v>
      </c>
      <c r="AC8" s="47">
        <v>250.66666666666669</v>
      </c>
      <c r="AD8" s="47">
        <v>258.46666666666664</v>
      </c>
      <c r="AE8" s="47">
        <v>266.70000000000005</v>
      </c>
      <c r="AF8" s="47">
        <v>273.23333333333335</v>
      </c>
      <c r="AG8" s="47">
        <v>280.26666666666665</v>
      </c>
      <c r="AH8" s="47">
        <v>288.73333333333335</v>
      </c>
      <c r="AI8" s="47">
        <v>289.33333333333337</v>
      </c>
      <c r="AJ8" s="47">
        <v>293.56666666666666</v>
      </c>
      <c r="AK8" s="47">
        <v>295.23333333333329</v>
      </c>
      <c r="AL8" s="47">
        <v>294.56666666666666</v>
      </c>
      <c r="AM8" s="47">
        <v>288.7</v>
      </c>
      <c r="AN8" s="47">
        <v>286.03333333333336</v>
      </c>
      <c r="AO8" s="47">
        <v>282.76666666666665</v>
      </c>
      <c r="AP8" s="47">
        <v>280.66666666666663</v>
      </c>
      <c r="AQ8" s="47">
        <v>274.60000000000002</v>
      </c>
      <c r="AR8" s="47">
        <v>277.06666666666666</v>
      </c>
      <c r="AS8" s="47">
        <v>275.60000000000002</v>
      </c>
      <c r="AT8" s="47">
        <v>275.46666666666664</v>
      </c>
      <c r="AU8" s="47">
        <v>272.63333333333338</v>
      </c>
      <c r="AV8" s="47">
        <v>269.23333333333335</v>
      </c>
      <c r="AW8" s="47">
        <v>266.63333333333333</v>
      </c>
      <c r="AX8" s="47">
        <v>257.40000000000003</v>
      </c>
      <c r="AY8" s="47">
        <v>248.33333333333331</v>
      </c>
      <c r="AZ8" s="47">
        <v>243.06666666666666</v>
      </c>
      <c r="BA8" s="47">
        <v>239.10000000000002</v>
      </c>
      <c r="BB8" s="47">
        <v>234.09999999999997</v>
      </c>
      <c r="BC8" s="47">
        <v>228.3</v>
      </c>
      <c r="BD8" s="47">
        <v>225.06666666666666</v>
      </c>
      <c r="BE8" s="47">
        <v>222.96666666666667</v>
      </c>
      <c r="BF8" s="47">
        <v>221.79999999999995</v>
      </c>
      <c r="BG8" s="47">
        <v>221.56666666666666</v>
      </c>
      <c r="BH8" s="47">
        <v>221.83333333333331</v>
      </c>
      <c r="BI8" s="47">
        <v>223.03333333333336</v>
      </c>
      <c r="BJ8" s="47">
        <v>226.6</v>
      </c>
      <c r="BK8" s="47">
        <v>229.06666666666666</v>
      </c>
      <c r="BL8" s="47">
        <v>233.79999999999998</v>
      </c>
      <c r="BM8" s="47">
        <v>234.26666666666665</v>
      </c>
      <c r="BN8" s="47">
        <v>243.2</v>
      </c>
      <c r="BO8" s="47">
        <v>248</v>
      </c>
      <c r="BP8" s="47">
        <v>251.83333333333331</v>
      </c>
      <c r="BQ8" s="47">
        <v>254.2</v>
      </c>
      <c r="BR8" s="47">
        <v>256.89999999999998</v>
      </c>
      <c r="BS8" s="47">
        <v>262</v>
      </c>
      <c r="BT8" s="47">
        <v>266.39999999999998</v>
      </c>
      <c r="BU8" s="47">
        <v>269.59999999999997</v>
      </c>
      <c r="BV8" s="47">
        <v>270.83333333333337</v>
      </c>
      <c r="BW8" s="47">
        <v>271</v>
      </c>
      <c r="BX8" s="47">
        <v>269.06666666666666</v>
      </c>
      <c r="BY8" s="47">
        <v>267.10000000000002</v>
      </c>
      <c r="BZ8" s="47">
        <v>251.4</v>
      </c>
      <c r="CA8" s="47">
        <v>245.36666666666667</v>
      </c>
      <c r="CB8" s="47">
        <v>233.63333333333333</v>
      </c>
      <c r="CC8" s="47">
        <v>225.83333333333331</v>
      </c>
      <c r="CD8" s="47">
        <v>220.3</v>
      </c>
      <c r="CE8" s="47">
        <v>217.5</v>
      </c>
      <c r="CF8" s="47">
        <v>216.2</v>
      </c>
      <c r="CG8" s="47">
        <v>216.23333333333335</v>
      </c>
      <c r="CH8" s="47">
        <v>217.06666666666666</v>
      </c>
      <c r="CI8" s="47">
        <v>217.56666666666666</v>
      </c>
      <c r="CJ8" s="47">
        <v>220.56666666666666</v>
      </c>
      <c r="CK8" s="47">
        <v>224.06666666666666</v>
      </c>
      <c r="CL8" s="47">
        <v>226.73333333333335</v>
      </c>
      <c r="CM8" s="47">
        <v>228.66666666666669</v>
      </c>
      <c r="CN8" s="47">
        <v>232.4</v>
      </c>
      <c r="CO8" s="47">
        <v>235.56666666666666</v>
      </c>
      <c r="CP8" s="47">
        <v>238.83333333333331</v>
      </c>
      <c r="CQ8" s="47">
        <v>241.13333333333333</v>
      </c>
      <c r="CR8" s="47">
        <v>242.33333333333337</v>
      </c>
      <c r="CS8" s="47">
        <v>244.03333333333333</v>
      </c>
      <c r="CT8" s="47">
        <v>244.66666666666669</v>
      </c>
      <c r="CU8" s="47">
        <v>245.26666666666665</v>
      </c>
      <c r="CV8" s="47">
        <v>246.5</v>
      </c>
      <c r="CW8" s="47">
        <v>250.10000000000002</v>
      </c>
      <c r="CX8" s="47">
        <v>253.23333333333335</v>
      </c>
      <c r="CY8" s="47">
        <v>256.16666666666669</v>
      </c>
      <c r="CZ8" s="47">
        <v>257.23333333333335</v>
      </c>
      <c r="DA8" s="47">
        <v>258.83333333333331</v>
      </c>
      <c r="DB8" s="47">
        <v>259.66666666666669</v>
      </c>
      <c r="DC8" s="47">
        <v>261.43333333333334</v>
      </c>
      <c r="DD8" s="47">
        <v>262.56666666666666</v>
      </c>
      <c r="DE8" s="47">
        <v>262.13333333333333</v>
      </c>
      <c r="DF8" s="47">
        <v>260.59999999999997</v>
      </c>
      <c r="DG8" s="47">
        <v>260.3</v>
      </c>
      <c r="DH8" s="47">
        <v>260.13333333333333</v>
      </c>
      <c r="DI8" s="47">
        <v>257.76666666666665</v>
      </c>
      <c r="DJ8" s="47">
        <v>258.2</v>
      </c>
      <c r="DK8" s="47">
        <v>260.8</v>
      </c>
      <c r="DL8" s="47">
        <v>262.7</v>
      </c>
      <c r="DM8" s="47">
        <v>264.76666666666665</v>
      </c>
      <c r="DN8" s="47">
        <v>268.60000000000002</v>
      </c>
      <c r="DO8" s="47">
        <v>269.0333333333333</v>
      </c>
      <c r="DP8" s="47">
        <v>271.4666666666667</v>
      </c>
      <c r="DQ8" s="47">
        <v>271.70000000000005</v>
      </c>
      <c r="DR8" s="47">
        <v>271.73333333333335</v>
      </c>
      <c r="DS8" s="48">
        <v>271.33333333333337</v>
      </c>
      <c r="DT8" s="48">
        <v>246</v>
      </c>
      <c r="DU8" s="48">
        <v>247.46666666666667</v>
      </c>
      <c r="DV8" s="48">
        <v>245.8</v>
      </c>
      <c r="DW8" s="48">
        <v>243.4</v>
      </c>
      <c r="DX8" s="48">
        <v>243.06666666666666</v>
      </c>
      <c r="DY8" s="48">
        <v>243.06666666666666</v>
      </c>
      <c r="DZ8" s="48">
        <v>246.1</v>
      </c>
      <c r="EA8" s="48">
        <v>245.5</v>
      </c>
      <c r="EB8" s="48">
        <v>247.7</v>
      </c>
      <c r="EC8" s="48">
        <v>251.53333333333333</v>
      </c>
      <c r="ED8" s="48">
        <v>253</v>
      </c>
      <c r="EE8" s="48">
        <v>252.76666666666671</v>
      </c>
      <c r="EF8" s="48">
        <v>252.43333333333334</v>
      </c>
      <c r="EG8" s="48">
        <v>251.93333333333334</v>
      </c>
      <c r="EH8" s="48">
        <v>251.76666666666668</v>
      </c>
      <c r="EI8" s="48">
        <v>252.03333333333333</v>
      </c>
      <c r="EJ8" s="48">
        <v>252.43333333333334</v>
      </c>
      <c r="EK8" s="48">
        <v>251.8</v>
      </c>
      <c r="EL8" s="48">
        <v>236.79999999999998</v>
      </c>
      <c r="EM8" s="49">
        <v>243.2364</v>
      </c>
      <c r="EN8" s="49">
        <v>242.4726</v>
      </c>
      <c r="EO8" s="49">
        <v>241.89080000000001</v>
      </c>
      <c r="EP8" s="49">
        <v>240.6831</v>
      </c>
      <c r="EQ8" s="49">
        <v>239.26849999999999</v>
      </c>
      <c r="ER8" s="49">
        <v>238.42869999999999</v>
      </c>
      <c r="ES8" s="49">
        <v>237.53980000000001</v>
      </c>
      <c r="ET8" s="49">
        <v>236.5384</v>
      </c>
      <c r="EU8" s="49">
        <v>235.96010000000001</v>
      </c>
      <c r="EV8" s="49">
        <v>235.6232</v>
      </c>
      <c r="EW8" s="49">
        <v>235.5823</v>
      </c>
      <c r="EX8" s="49">
        <v>235.714</v>
      </c>
      <c r="EY8" s="49">
        <v>236.15790000000001</v>
      </c>
      <c r="EZ8" s="49">
        <v>236.81950000000001</v>
      </c>
      <c r="FA8" s="49">
        <v>237.79939999999999</v>
      </c>
      <c r="FB8" s="49">
        <v>238.99549999999999</v>
      </c>
      <c r="FC8" s="49">
        <v>240.1925</v>
      </c>
      <c r="FD8" s="49">
        <v>241.71029999999999</v>
      </c>
      <c r="FE8" s="49">
        <v>243.13460000000001</v>
      </c>
      <c r="FF8" s="49">
        <v>244.68219999999999</v>
      </c>
      <c r="FG8" s="49">
        <v>245.8964</v>
      </c>
      <c r="FH8" s="49">
        <v>247.0256</v>
      </c>
      <c r="FI8" s="49">
        <v>248.15190000000001</v>
      </c>
      <c r="FJ8" s="49">
        <v>249.2439</v>
      </c>
    </row>
    <row r="9" spans="1:166" x14ac:dyDescent="0.2">
      <c r="A9" t="str">
        <f>'Baseline QTR'!A9</f>
        <v>KS_NMLC</v>
      </c>
      <c r="B9" t="str">
        <f>'Baseline QTR'!B9</f>
        <v xml:space="preserve">   Mining, Logging and Construction</v>
      </c>
      <c r="C9" s="47">
        <v>63.666666666666664</v>
      </c>
      <c r="D9" s="47">
        <v>65.766666666666666</v>
      </c>
      <c r="E9" s="47">
        <v>65.766666666666666</v>
      </c>
      <c r="F9" s="47">
        <v>62.466666666666669</v>
      </c>
      <c r="G9" s="47">
        <v>61.933333333333337</v>
      </c>
      <c r="H9" s="47">
        <v>61.4</v>
      </c>
      <c r="I9" s="47">
        <v>62.06666666666667</v>
      </c>
      <c r="J9" s="47">
        <v>62.4</v>
      </c>
      <c r="K9" s="47">
        <v>63</v>
      </c>
      <c r="L9" s="47">
        <v>64.3</v>
      </c>
      <c r="M9" s="47">
        <v>63.633333333333333</v>
      </c>
      <c r="N9" s="47">
        <v>62.8</v>
      </c>
      <c r="O9" s="47">
        <v>61.566666666666663</v>
      </c>
      <c r="P9" s="47">
        <v>59.93333333333333</v>
      </c>
      <c r="Q9" s="47">
        <v>60</v>
      </c>
      <c r="R9" s="47">
        <v>59.93333333333333</v>
      </c>
      <c r="S9" s="47">
        <v>59.5</v>
      </c>
      <c r="T9" s="47">
        <v>59.333333333333336</v>
      </c>
      <c r="U9" s="47">
        <v>59.066666666666663</v>
      </c>
      <c r="V9" s="47">
        <v>59.833333333333336</v>
      </c>
      <c r="W9" s="47">
        <v>60.2</v>
      </c>
      <c r="X9" s="47">
        <v>60.2</v>
      </c>
      <c r="Y9" s="47">
        <v>60.2</v>
      </c>
      <c r="Z9" s="47">
        <v>59.166666666666664</v>
      </c>
      <c r="AA9" s="47">
        <v>60.5</v>
      </c>
      <c r="AB9" s="47">
        <v>61.333333333333336</v>
      </c>
      <c r="AC9" s="47">
        <v>62.3</v>
      </c>
      <c r="AD9" s="47">
        <v>64.3</v>
      </c>
      <c r="AE9" s="47">
        <v>66.766666666666666</v>
      </c>
      <c r="AF9" s="47">
        <v>67.366666666666674</v>
      </c>
      <c r="AG9" s="47">
        <v>68.233333333333334</v>
      </c>
      <c r="AH9" s="47">
        <v>70.833333333333329</v>
      </c>
      <c r="AI9" s="47">
        <v>70.899999999999991</v>
      </c>
      <c r="AJ9" s="47">
        <v>72.8</v>
      </c>
      <c r="AK9" s="47">
        <v>74.566666666666663</v>
      </c>
      <c r="AL9" s="47">
        <v>76.733333333333334</v>
      </c>
      <c r="AM9" s="47">
        <v>77.433333333333337</v>
      </c>
      <c r="AN9" s="47">
        <v>79.2</v>
      </c>
      <c r="AO9" s="47">
        <v>81.13333333333334</v>
      </c>
      <c r="AP9" s="47">
        <v>82.5</v>
      </c>
      <c r="AQ9" s="47">
        <v>84.100000000000009</v>
      </c>
      <c r="AR9" s="47">
        <v>85.2</v>
      </c>
      <c r="AS9" s="47">
        <v>85.366666666666674</v>
      </c>
      <c r="AT9" s="47">
        <v>86.86666666666666</v>
      </c>
      <c r="AU9" s="47">
        <v>86.7</v>
      </c>
      <c r="AV9" s="47">
        <v>84.2</v>
      </c>
      <c r="AW9" s="47">
        <v>82.766666666666666</v>
      </c>
      <c r="AX9" s="47">
        <v>79.2</v>
      </c>
      <c r="AY9" s="47">
        <v>78.833333333333329</v>
      </c>
      <c r="AZ9" s="47">
        <v>77.13333333333334</v>
      </c>
      <c r="BA9" s="47">
        <v>77.233333333333334</v>
      </c>
      <c r="BB9" s="47">
        <v>76.36666666666666</v>
      </c>
      <c r="BC9" s="47">
        <v>75.366666666666674</v>
      </c>
      <c r="BD9" s="47">
        <v>75.333333333333329</v>
      </c>
      <c r="BE9" s="47">
        <v>75.466666666666669</v>
      </c>
      <c r="BF9" s="47">
        <v>76.36666666666666</v>
      </c>
      <c r="BG9" s="47">
        <v>77.2</v>
      </c>
      <c r="BH9" s="47">
        <v>77.233333333333334</v>
      </c>
      <c r="BI9" s="47">
        <v>77.63333333333334</v>
      </c>
      <c r="BJ9" s="47">
        <v>79.533333333333331</v>
      </c>
      <c r="BK9" s="47">
        <v>80.400000000000006</v>
      </c>
      <c r="BL9" s="47">
        <v>82.066666666666663</v>
      </c>
      <c r="BM9" s="47">
        <v>84.600000000000009</v>
      </c>
      <c r="BN9" s="47">
        <v>87.166666666666671</v>
      </c>
      <c r="BO9" s="47">
        <v>89.533333333333346</v>
      </c>
      <c r="BP9" s="47">
        <v>91.86666666666666</v>
      </c>
      <c r="BQ9" s="47">
        <v>92.866666666666674</v>
      </c>
      <c r="BR9" s="47">
        <v>93.833333333333314</v>
      </c>
      <c r="BS9" s="47">
        <v>97.333333333333314</v>
      </c>
      <c r="BT9" s="47">
        <v>100.66666666666669</v>
      </c>
      <c r="BU9" s="47">
        <v>101.53333333333332</v>
      </c>
      <c r="BV9" s="47">
        <v>101.56666666666666</v>
      </c>
      <c r="BW9" s="47">
        <v>100.73333333333332</v>
      </c>
      <c r="BX9" s="47">
        <v>99.033333333333317</v>
      </c>
      <c r="BY9" s="47">
        <v>97.3</v>
      </c>
      <c r="BZ9" s="47">
        <v>91.666666666666686</v>
      </c>
      <c r="CA9" s="47">
        <v>83.266666666666666</v>
      </c>
      <c r="CB9" s="47">
        <v>77.066666666666663</v>
      </c>
      <c r="CC9" s="47">
        <v>72.666666666666671</v>
      </c>
      <c r="CD9" s="47">
        <v>69.333333333333329</v>
      </c>
      <c r="CE9" s="47">
        <v>67.266666666666666</v>
      </c>
      <c r="CF9" s="47">
        <v>66</v>
      </c>
      <c r="CG9" s="47">
        <v>65.766666666666666</v>
      </c>
      <c r="CH9" s="47">
        <v>65.2</v>
      </c>
      <c r="CI9" s="47">
        <v>63.56666666666667</v>
      </c>
      <c r="CJ9" s="47">
        <v>63.533333333333331</v>
      </c>
      <c r="CK9" s="47">
        <v>63.93333333333333</v>
      </c>
      <c r="CL9" s="47">
        <v>63.93333333333333</v>
      </c>
      <c r="CM9" s="47">
        <v>64.233333333333334</v>
      </c>
      <c r="CN9" s="47">
        <v>65.966666666666669</v>
      </c>
      <c r="CO9" s="47">
        <v>67.166666666666671</v>
      </c>
      <c r="CP9" s="47">
        <v>69.066666666666663</v>
      </c>
      <c r="CQ9" s="47">
        <v>70.533333333333331</v>
      </c>
      <c r="CR9" s="47">
        <v>71.63333333333334</v>
      </c>
      <c r="CS9" s="47">
        <v>73.633333333333326</v>
      </c>
      <c r="CT9" s="47">
        <v>74.399999999999991</v>
      </c>
      <c r="CU9" s="47">
        <v>75.599999999999994</v>
      </c>
      <c r="CV9" s="47">
        <v>76.633333333333326</v>
      </c>
      <c r="CW9" s="47">
        <v>79.666666666666671</v>
      </c>
      <c r="CX9" s="47">
        <v>82.733333333333334</v>
      </c>
      <c r="CY9" s="47">
        <v>85.13333333333334</v>
      </c>
      <c r="CZ9" s="47">
        <v>86.600000000000009</v>
      </c>
      <c r="DA9" s="47">
        <v>87.266666666666666</v>
      </c>
      <c r="DB9" s="47">
        <v>88.666666666666671</v>
      </c>
      <c r="DC9" s="47">
        <v>90.966666666666683</v>
      </c>
      <c r="DD9" s="47">
        <v>92.63333333333334</v>
      </c>
      <c r="DE9" s="47">
        <v>94.066666666666677</v>
      </c>
      <c r="DF9" s="47">
        <v>95.033333333333317</v>
      </c>
      <c r="DG9" s="47">
        <v>96.4</v>
      </c>
      <c r="DH9" s="47">
        <v>97.26666666666668</v>
      </c>
      <c r="DI9" s="47">
        <v>97.7</v>
      </c>
      <c r="DJ9" s="47">
        <v>98.8</v>
      </c>
      <c r="DK9" s="47">
        <v>101.06666666666666</v>
      </c>
      <c r="DL9" s="47">
        <v>102.23333333333332</v>
      </c>
      <c r="DM9" s="47">
        <v>103.33333333333331</v>
      </c>
      <c r="DN9" s="47">
        <v>104.56666666666668</v>
      </c>
      <c r="DO9" s="47">
        <v>103.13333333333333</v>
      </c>
      <c r="DP9" s="47">
        <v>104.6</v>
      </c>
      <c r="DQ9" s="47">
        <v>104.9</v>
      </c>
      <c r="DR9" s="47">
        <v>104.96666666666668</v>
      </c>
      <c r="DS9" s="48">
        <v>105.43333333333334</v>
      </c>
      <c r="DT9" s="48">
        <v>92.966666666666683</v>
      </c>
      <c r="DU9" s="48">
        <v>100.76666666666668</v>
      </c>
      <c r="DV9" s="48">
        <v>103.2</v>
      </c>
      <c r="DW9" s="48">
        <v>103.5</v>
      </c>
      <c r="DX9" s="48">
        <v>104.7</v>
      </c>
      <c r="DY9" s="48">
        <v>105</v>
      </c>
      <c r="DZ9" s="48">
        <v>106</v>
      </c>
      <c r="EA9" s="48">
        <v>104.26666666666668</v>
      </c>
      <c r="EB9" s="48">
        <v>105.56666666666666</v>
      </c>
      <c r="EC9" s="48">
        <v>107.43333333333334</v>
      </c>
      <c r="ED9" s="48">
        <v>107.5</v>
      </c>
      <c r="EE9" s="48">
        <v>106.96666666666668</v>
      </c>
      <c r="EF9" s="48">
        <v>105.7</v>
      </c>
      <c r="EG9" s="48">
        <v>103.76666666666668</v>
      </c>
      <c r="EH9" s="48">
        <v>101.93333333333334</v>
      </c>
      <c r="EI9" s="48">
        <v>101.1</v>
      </c>
      <c r="EJ9" s="48">
        <v>100.56666666666666</v>
      </c>
      <c r="EK9" s="48">
        <v>99.9</v>
      </c>
      <c r="EL9" s="48">
        <v>98.1</v>
      </c>
      <c r="EM9" s="49">
        <v>97.321979999999996</v>
      </c>
      <c r="EN9" s="49">
        <v>96.379649999999998</v>
      </c>
      <c r="EO9" s="49">
        <v>95.734719999999996</v>
      </c>
      <c r="EP9" s="49">
        <v>94.744209999999995</v>
      </c>
      <c r="EQ9" s="49">
        <v>93.388130000000004</v>
      </c>
      <c r="ER9" s="49">
        <v>92.129739999999998</v>
      </c>
      <c r="ES9" s="49">
        <v>90.973179999999999</v>
      </c>
      <c r="ET9" s="49">
        <v>90.024289999999993</v>
      </c>
      <c r="EU9" s="49">
        <v>89.283730000000006</v>
      </c>
      <c r="EV9" s="49">
        <v>88.687899999999999</v>
      </c>
      <c r="EW9" s="49">
        <v>88.445729999999998</v>
      </c>
      <c r="EX9" s="49">
        <v>88.437520000000006</v>
      </c>
      <c r="EY9" s="49">
        <v>88.596320000000006</v>
      </c>
      <c r="EZ9" s="49">
        <v>88.891549999999995</v>
      </c>
      <c r="FA9" s="49">
        <v>89.477590000000006</v>
      </c>
      <c r="FB9" s="49">
        <v>90.23912</v>
      </c>
      <c r="FC9" s="49">
        <v>90.934030000000007</v>
      </c>
      <c r="FD9" s="49">
        <v>91.790859999999995</v>
      </c>
      <c r="FE9" s="49">
        <v>92.509309999999999</v>
      </c>
      <c r="FF9" s="49">
        <v>93.355519999999999</v>
      </c>
      <c r="FG9" s="49">
        <v>94.079359999999994</v>
      </c>
      <c r="FH9" s="49">
        <v>94.753879999999995</v>
      </c>
      <c r="FI9" s="49">
        <v>95.419560000000004</v>
      </c>
      <c r="FJ9" s="49">
        <v>96.085800000000006</v>
      </c>
    </row>
    <row r="10" spans="1:166" x14ac:dyDescent="0.2">
      <c r="A10" t="str">
        <f>'Baseline QTR'!A10</f>
        <v>KS_NMFG</v>
      </c>
      <c r="B10" t="str">
        <f>'Baseline QTR'!B10</f>
        <v xml:space="preserve">   Manufacturing</v>
      </c>
      <c r="C10" s="47">
        <v>213.46666666666667</v>
      </c>
      <c r="D10" s="47">
        <v>212.4</v>
      </c>
      <c r="E10" s="47">
        <v>214.03333333333333</v>
      </c>
      <c r="F10" s="47">
        <v>210.9</v>
      </c>
      <c r="G10" s="47">
        <v>208.7</v>
      </c>
      <c r="H10" s="47">
        <v>208.3</v>
      </c>
      <c r="I10" s="47">
        <v>210.06666666666663</v>
      </c>
      <c r="J10" s="47">
        <v>207.66666666666663</v>
      </c>
      <c r="K10" s="47">
        <v>206.83333333333331</v>
      </c>
      <c r="L10" s="47">
        <v>206.06666666666663</v>
      </c>
      <c r="M10" s="47">
        <v>204.66666666666663</v>
      </c>
      <c r="N10" s="47">
        <v>201.13333333333333</v>
      </c>
      <c r="O10" s="47">
        <v>197.2</v>
      </c>
      <c r="P10" s="47">
        <v>195.43333333333337</v>
      </c>
      <c r="Q10" s="47">
        <v>196.96666666666667</v>
      </c>
      <c r="R10" s="47">
        <v>188.46666666666667</v>
      </c>
      <c r="S10" s="47">
        <v>185.16666666666663</v>
      </c>
      <c r="T10" s="47">
        <v>184.36666666666667</v>
      </c>
      <c r="U10" s="47">
        <v>184.16666666666663</v>
      </c>
      <c r="V10" s="47">
        <v>183.4</v>
      </c>
      <c r="W10" s="47">
        <v>186</v>
      </c>
      <c r="X10" s="47">
        <v>183.93333333333337</v>
      </c>
      <c r="Y10" s="47">
        <v>179.53333333333333</v>
      </c>
      <c r="Z10" s="47">
        <v>163.4</v>
      </c>
      <c r="AA10" s="47">
        <v>180</v>
      </c>
      <c r="AB10" s="47">
        <v>183.83333333333337</v>
      </c>
      <c r="AC10" s="47">
        <v>188.36666666666667</v>
      </c>
      <c r="AD10" s="47">
        <v>194.16666666666663</v>
      </c>
      <c r="AE10" s="47">
        <v>199.93333333333337</v>
      </c>
      <c r="AF10" s="47">
        <v>205.86666666666665</v>
      </c>
      <c r="AG10" s="47">
        <v>212.0333333333333</v>
      </c>
      <c r="AH10" s="47">
        <v>217.9</v>
      </c>
      <c r="AI10" s="47">
        <v>218.43333333333337</v>
      </c>
      <c r="AJ10" s="47">
        <v>220.76666666666665</v>
      </c>
      <c r="AK10" s="47">
        <v>220.66666666666663</v>
      </c>
      <c r="AL10" s="47">
        <v>217.83333333333331</v>
      </c>
      <c r="AM10" s="47">
        <v>211.26666666666665</v>
      </c>
      <c r="AN10" s="47">
        <v>206.83333333333337</v>
      </c>
      <c r="AO10" s="47">
        <v>201.63333333333333</v>
      </c>
      <c r="AP10" s="47">
        <v>198.16666666666663</v>
      </c>
      <c r="AQ10" s="47">
        <v>190.5</v>
      </c>
      <c r="AR10" s="47">
        <v>191.86666666666667</v>
      </c>
      <c r="AS10" s="47">
        <v>190.23333333333335</v>
      </c>
      <c r="AT10" s="47">
        <v>188.6</v>
      </c>
      <c r="AU10" s="47">
        <v>185.93333333333337</v>
      </c>
      <c r="AV10" s="47">
        <v>185.03333333333333</v>
      </c>
      <c r="AW10" s="47">
        <v>183.86666666666665</v>
      </c>
      <c r="AX10" s="47">
        <v>178.20000000000002</v>
      </c>
      <c r="AY10" s="47">
        <v>169.5</v>
      </c>
      <c r="AZ10" s="47">
        <v>165.93333333333334</v>
      </c>
      <c r="BA10" s="47">
        <v>161.86666666666667</v>
      </c>
      <c r="BB10" s="47">
        <v>157.73333333333332</v>
      </c>
      <c r="BC10" s="47">
        <v>152.93333333333334</v>
      </c>
      <c r="BD10" s="47">
        <v>149.73333333333335</v>
      </c>
      <c r="BE10" s="47">
        <v>147.5</v>
      </c>
      <c r="BF10" s="47">
        <v>145.43333333333331</v>
      </c>
      <c r="BG10" s="47">
        <v>144.36666666666667</v>
      </c>
      <c r="BH10" s="47">
        <v>144.6</v>
      </c>
      <c r="BI10" s="47">
        <v>145.4</v>
      </c>
      <c r="BJ10" s="47">
        <v>147.06666666666666</v>
      </c>
      <c r="BK10" s="47">
        <v>148.66666666666666</v>
      </c>
      <c r="BL10" s="47">
        <v>151.73333333333332</v>
      </c>
      <c r="BM10" s="47">
        <v>149.66666666666666</v>
      </c>
      <c r="BN10" s="47">
        <v>156.03333333333333</v>
      </c>
      <c r="BO10" s="47">
        <v>158.46666666666667</v>
      </c>
      <c r="BP10" s="47">
        <v>159.96666666666667</v>
      </c>
      <c r="BQ10" s="47">
        <v>161.33333333333331</v>
      </c>
      <c r="BR10" s="47">
        <v>163.06666666666666</v>
      </c>
      <c r="BS10" s="47">
        <v>164.66666666666669</v>
      </c>
      <c r="BT10" s="47">
        <v>165.73333333333332</v>
      </c>
      <c r="BU10" s="47">
        <v>168.06666666666666</v>
      </c>
      <c r="BV10" s="47">
        <v>169.26666666666668</v>
      </c>
      <c r="BW10" s="47">
        <v>170.26666666666668</v>
      </c>
      <c r="BX10" s="47">
        <v>170.03333333333333</v>
      </c>
      <c r="BY10" s="47">
        <v>169.8</v>
      </c>
      <c r="BZ10" s="47">
        <v>159.73333333333332</v>
      </c>
      <c r="CA10" s="47">
        <v>162.1</v>
      </c>
      <c r="CB10" s="47">
        <v>156.56666666666666</v>
      </c>
      <c r="CC10" s="47">
        <v>153.16666666666666</v>
      </c>
      <c r="CD10" s="47">
        <v>150.96666666666667</v>
      </c>
      <c r="CE10" s="47">
        <v>150.23333333333332</v>
      </c>
      <c r="CF10" s="47">
        <v>150.19999999999999</v>
      </c>
      <c r="CG10" s="47">
        <v>150.46666666666667</v>
      </c>
      <c r="CH10" s="47">
        <v>151.86666666666667</v>
      </c>
      <c r="CI10" s="47">
        <v>154</v>
      </c>
      <c r="CJ10" s="47">
        <v>157.03333333333333</v>
      </c>
      <c r="CK10" s="47">
        <v>160.13333333333333</v>
      </c>
      <c r="CL10" s="47">
        <v>162.80000000000001</v>
      </c>
      <c r="CM10" s="47">
        <v>164.43333333333334</v>
      </c>
      <c r="CN10" s="47">
        <v>166.43333333333334</v>
      </c>
      <c r="CO10" s="47">
        <v>168.4</v>
      </c>
      <c r="CP10" s="47">
        <v>169.76666666666665</v>
      </c>
      <c r="CQ10" s="47">
        <v>170.6</v>
      </c>
      <c r="CR10" s="47">
        <v>170.70000000000002</v>
      </c>
      <c r="CS10" s="47">
        <v>170.4</v>
      </c>
      <c r="CT10" s="47">
        <v>170.26666666666668</v>
      </c>
      <c r="CU10" s="47">
        <v>169.66666666666666</v>
      </c>
      <c r="CV10" s="47">
        <v>169.86666666666667</v>
      </c>
      <c r="CW10" s="47">
        <v>170.43333333333334</v>
      </c>
      <c r="CX10" s="47">
        <v>170.5</v>
      </c>
      <c r="CY10" s="47">
        <v>171.03333333333333</v>
      </c>
      <c r="CZ10" s="47">
        <v>170.63333333333333</v>
      </c>
      <c r="DA10" s="47">
        <v>171.56666666666666</v>
      </c>
      <c r="DB10" s="47">
        <v>171</v>
      </c>
      <c r="DC10" s="47">
        <v>170.46666666666667</v>
      </c>
      <c r="DD10" s="47">
        <v>169.93333333333334</v>
      </c>
      <c r="DE10" s="47">
        <v>168.06666666666666</v>
      </c>
      <c r="DF10" s="47">
        <v>165.56666666666666</v>
      </c>
      <c r="DG10" s="47">
        <v>163.9</v>
      </c>
      <c r="DH10" s="47">
        <v>162.86666666666667</v>
      </c>
      <c r="DI10" s="47">
        <v>160.06666666666666</v>
      </c>
      <c r="DJ10" s="47">
        <v>159.4</v>
      </c>
      <c r="DK10" s="47">
        <v>159.73333333333335</v>
      </c>
      <c r="DL10" s="47">
        <v>160.46666666666667</v>
      </c>
      <c r="DM10" s="47">
        <v>161.43333333333334</v>
      </c>
      <c r="DN10" s="47">
        <v>164.03333333333333</v>
      </c>
      <c r="DO10" s="47">
        <v>165.9</v>
      </c>
      <c r="DP10" s="47">
        <v>166.86666666666667</v>
      </c>
      <c r="DQ10" s="47">
        <v>166.8</v>
      </c>
      <c r="DR10" s="47">
        <v>166.76666666666665</v>
      </c>
      <c r="DS10" s="48">
        <v>165.9</v>
      </c>
      <c r="DT10" s="48">
        <v>153.03333333333333</v>
      </c>
      <c r="DU10" s="48">
        <v>146.69999999999999</v>
      </c>
      <c r="DV10" s="48">
        <v>142.6</v>
      </c>
      <c r="DW10" s="48">
        <v>139.9</v>
      </c>
      <c r="DX10" s="48">
        <v>138.36666666666667</v>
      </c>
      <c r="DY10" s="48">
        <v>138.06666666666666</v>
      </c>
      <c r="DZ10" s="48">
        <v>140.1</v>
      </c>
      <c r="EA10" s="48">
        <v>141.23333333333332</v>
      </c>
      <c r="EB10" s="48">
        <v>142.13333333333333</v>
      </c>
      <c r="EC10" s="48">
        <v>144.1</v>
      </c>
      <c r="ED10" s="48">
        <v>145.5</v>
      </c>
      <c r="EE10" s="48">
        <v>145.80000000000001</v>
      </c>
      <c r="EF10" s="48">
        <v>146.73333333333332</v>
      </c>
      <c r="EG10" s="48">
        <v>148.16666666666666</v>
      </c>
      <c r="EH10" s="48">
        <v>149.83333333333334</v>
      </c>
      <c r="EI10" s="48">
        <v>150.93333333333334</v>
      </c>
      <c r="EJ10" s="48">
        <v>151.86666666666667</v>
      </c>
      <c r="EK10" s="48">
        <v>151.9</v>
      </c>
      <c r="EL10" s="48">
        <v>138.69999999999999</v>
      </c>
      <c r="EM10" s="49">
        <v>145.9144</v>
      </c>
      <c r="EN10" s="49">
        <v>146.09289999999999</v>
      </c>
      <c r="EO10" s="49">
        <v>146.15600000000001</v>
      </c>
      <c r="EP10" s="49">
        <v>145.93889999999999</v>
      </c>
      <c r="EQ10" s="49">
        <v>145.88030000000001</v>
      </c>
      <c r="ER10" s="49">
        <v>146.2989</v>
      </c>
      <c r="ES10" s="49">
        <v>146.5667</v>
      </c>
      <c r="ET10" s="49">
        <v>146.51410000000001</v>
      </c>
      <c r="EU10" s="49">
        <v>146.6764</v>
      </c>
      <c r="EV10" s="49">
        <v>146.93530000000001</v>
      </c>
      <c r="EW10" s="49">
        <v>147.13659999999999</v>
      </c>
      <c r="EX10" s="49">
        <v>147.2765</v>
      </c>
      <c r="EY10" s="49">
        <v>147.5615</v>
      </c>
      <c r="EZ10" s="49">
        <v>147.928</v>
      </c>
      <c r="FA10" s="49">
        <v>148.3219</v>
      </c>
      <c r="FB10" s="49">
        <v>148.75640000000001</v>
      </c>
      <c r="FC10" s="49">
        <v>149.2585</v>
      </c>
      <c r="FD10" s="49">
        <v>149.9194</v>
      </c>
      <c r="FE10" s="49">
        <v>150.62530000000001</v>
      </c>
      <c r="FF10" s="49">
        <v>151.32669999999999</v>
      </c>
      <c r="FG10" s="49">
        <v>151.81700000000001</v>
      </c>
      <c r="FH10" s="49">
        <v>152.27180000000001</v>
      </c>
      <c r="FI10" s="49">
        <v>152.73240000000001</v>
      </c>
      <c r="FJ10" s="49">
        <v>153.15809999999999</v>
      </c>
    </row>
    <row r="11" spans="1:166" x14ac:dyDescent="0.2">
      <c r="A11" t="str">
        <f>'Baseline QTR'!A11</f>
        <v>KS_NAER</v>
      </c>
      <c r="B11" t="str">
        <f>'Baseline QTR'!B11</f>
        <v xml:space="preserve">      Aerospace</v>
      </c>
      <c r="C11" s="47">
        <v>113.83333333333331</v>
      </c>
      <c r="D11" s="47">
        <v>112.33333333333334</v>
      </c>
      <c r="E11" s="47">
        <v>112</v>
      </c>
      <c r="F11" s="47">
        <v>111.2</v>
      </c>
      <c r="G11" s="47">
        <v>112.2</v>
      </c>
      <c r="H11" s="47">
        <v>112.53333333333332</v>
      </c>
      <c r="I11" s="47">
        <v>113.63333333333333</v>
      </c>
      <c r="J11" s="47">
        <v>112.43333333333332</v>
      </c>
      <c r="K11" s="47">
        <v>111.9</v>
      </c>
      <c r="L11" s="47">
        <v>110.2</v>
      </c>
      <c r="M11" s="47">
        <v>108.63333333333333</v>
      </c>
      <c r="N11" s="47">
        <v>106.4</v>
      </c>
      <c r="O11" s="47">
        <v>104.53333333333332</v>
      </c>
      <c r="P11" s="47">
        <v>101.43333333333334</v>
      </c>
      <c r="Q11" s="47">
        <v>99.466666666666683</v>
      </c>
      <c r="R11" s="47">
        <v>93.86666666666666</v>
      </c>
      <c r="S11" s="47">
        <v>90.86666666666666</v>
      </c>
      <c r="T11" s="47">
        <v>89.033333333333331</v>
      </c>
      <c r="U11" s="47">
        <v>88.399999999999991</v>
      </c>
      <c r="V11" s="47">
        <v>88.1</v>
      </c>
      <c r="W11" s="47">
        <v>87.333333333333329</v>
      </c>
      <c r="X11" s="47">
        <v>85.733333333333334</v>
      </c>
      <c r="Y11" s="47">
        <v>79</v>
      </c>
      <c r="Z11" s="47">
        <v>62.7</v>
      </c>
      <c r="AA11" s="47">
        <v>78.3</v>
      </c>
      <c r="AB11" s="47">
        <v>80.599999999999994</v>
      </c>
      <c r="AC11" s="47">
        <v>85.033333333333331</v>
      </c>
      <c r="AD11" s="47">
        <v>90.1</v>
      </c>
      <c r="AE11" s="47">
        <v>95.23333333333332</v>
      </c>
      <c r="AF11" s="47">
        <v>98.8</v>
      </c>
      <c r="AG11" s="47">
        <v>103.96666666666668</v>
      </c>
      <c r="AH11" s="47">
        <v>107.76666666666668</v>
      </c>
      <c r="AI11" s="47">
        <v>107.73333333333332</v>
      </c>
      <c r="AJ11" s="47">
        <v>108.7</v>
      </c>
      <c r="AK11" s="47">
        <v>108.53333333333332</v>
      </c>
      <c r="AL11" s="47">
        <v>106.33333333333331</v>
      </c>
      <c r="AM11" s="47">
        <v>101.6</v>
      </c>
      <c r="AN11" s="47">
        <v>96.533333333333317</v>
      </c>
      <c r="AO11" s="47">
        <v>91.8</v>
      </c>
      <c r="AP11" s="47">
        <v>88.233333333333334</v>
      </c>
      <c r="AQ11" s="47">
        <v>80.733333333333334</v>
      </c>
      <c r="AR11" s="47">
        <v>83.666666666666671</v>
      </c>
      <c r="AS11" s="47">
        <v>82.9</v>
      </c>
      <c r="AT11" s="47">
        <v>82.766666666666666</v>
      </c>
      <c r="AU11" s="47">
        <v>83.1</v>
      </c>
      <c r="AV11" s="47">
        <v>83.566666666666663</v>
      </c>
      <c r="AW11" s="47">
        <v>84.533333333333331</v>
      </c>
      <c r="AX11" s="47">
        <v>82.9</v>
      </c>
      <c r="AY11" s="47">
        <v>76.533333333333331</v>
      </c>
      <c r="AZ11" s="47">
        <v>73.833333333333329</v>
      </c>
      <c r="BA11" s="47">
        <v>70.966666666666669</v>
      </c>
      <c r="BB11" s="47">
        <v>69.099999999999994</v>
      </c>
      <c r="BC11" s="47">
        <v>65.566666666666663</v>
      </c>
      <c r="BD11" s="47">
        <v>63.4</v>
      </c>
      <c r="BE11" s="47">
        <v>61.333333333333329</v>
      </c>
      <c r="BF11" s="47">
        <v>59.866666666666667</v>
      </c>
      <c r="BG11" s="47">
        <v>58.633333333333333</v>
      </c>
      <c r="BH11" s="47">
        <v>58.266666666666673</v>
      </c>
      <c r="BI11" s="47">
        <v>58.566666666666663</v>
      </c>
      <c r="BJ11" s="47">
        <v>59.766666666666666</v>
      </c>
      <c r="BK11" s="47">
        <v>61.133333333333333</v>
      </c>
      <c r="BL11" s="47">
        <v>62.733333333333334</v>
      </c>
      <c r="BM11" s="47">
        <v>60</v>
      </c>
      <c r="BN11" s="47">
        <v>66.266666666666666</v>
      </c>
      <c r="BO11" s="47">
        <v>67.766666666666666</v>
      </c>
      <c r="BP11" s="47">
        <v>68.666666666666657</v>
      </c>
      <c r="BQ11" s="47">
        <v>70.366666666666674</v>
      </c>
      <c r="BR11" s="47">
        <v>72.099999999999994</v>
      </c>
      <c r="BS11" s="47">
        <v>73.633333333333326</v>
      </c>
      <c r="BT11" s="47">
        <v>74.8</v>
      </c>
      <c r="BU11" s="47">
        <v>76.833333333333329</v>
      </c>
      <c r="BV11" s="47">
        <v>78.400000000000006</v>
      </c>
      <c r="BW11" s="47">
        <v>79.7</v>
      </c>
      <c r="BX11" s="47">
        <v>80.133333333333326</v>
      </c>
      <c r="BY11" s="47">
        <v>81.233333333333334</v>
      </c>
      <c r="BZ11" s="47">
        <v>73.36666666666666</v>
      </c>
      <c r="CA11" s="47">
        <v>80.766666666666666</v>
      </c>
      <c r="CB11" s="47">
        <v>79.099999999999994</v>
      </c>
      <c r="CC11" s="47">
        <v>78.033333333333331</v>
      </c>
      <c r="CD11" s="47">
        <v>77.333333333333329</v>
      </c>
      <c r="CE11" s="47">
        <v>76.900000000000006</v>
      </c>
      <c r="CF11" s="47">
        <v>76.36666666666666</v>
      </c>
      <c r="CG11" s="47">
        <v>76.533333333333331</v>
      </c>
      <c r="CH11" s="47">
        <v>77.266666666666666</v>
      </c>
      <c r="CI11" s="47">
        <v>78.533333333333331</v>
      </c>
      <c r="CJ11" s="47">
        <v>80.666666666666671</v>
      </c>
      <c r="CK11" s="47">
        <v>83.566666666666677</v>
      </c>
      <c r="CL11" s="47">
        <v>85.600000000000009</v>
      </c>
      <c r="CM11" s="47">
        <v>86.766666666666666</v>
      </c>
      <c r="CN11" s="47">
        <v>88.133333333333326</v>
      </c>
      <c r="CO11" s="47">
        <v>90.23333333333332</v>
      </c>
      <c r="CP11" s="47">
        <v>91.5</v>
      </c>
      <c r="CQ11" s="47">
        <v>91.7</v>
      </c>
      <c r="CR11" s="47">
        <v>91.3</v>
      </c>
      <c r="CS11" s="47">
        <v>90.7</v>
      </c>
      <c r="CT11" s="47">
        <v>89.666666666666671</v>
      </c>
      <c r="CU11" s="47">
        <v>88.833333333333329</v>
      </c>
      <c r="CV11" s="47">
        <v>88.666666666666671</v>
      </c>
      <c r="CW11" s="47">
        <v>89.066666666666663</v>
      </c>
      <c r="CX11" s="47">
        <v>88.7</v>
      </c>
      <c r="CY11" s="47">
        <v>88.36666666666666</v>
      </c>
      <c r="CZ11" s="47">
        <v>88.2</v>
      </c>
      <c r="DA11" s="47">
        <v>88.266666666666666</v>
      </c>
      <c r="DB11" s="47">
        <v>87.733333333333334</v>
      </c>
      <c r="DC11" s="47">
        <v>87.066666666666663</v>
      </c>
      <c r="DD11" s="47">
        <v>86.133333333333326</v>
      </c>
      <c r="DE11" s="47">
        <v>84.5</v>
      </c>
      <c r="DF11" s="47">
        <v>82.2</v>
      </c>
      <c r="DG11" s="47">
        <v>80.8</v>
      </c>
      <c r="DH11" s="47">
        <v>79.033333333333331</v>
      </c>
      <c r="DI11" s="47">
        <v>76.866666666666674</v>
      </c>
      <c r="DJ11" s="47">
        <v>76.033333333333331</v>
      </c>
      <c r="DK11" s="47">
        <v>76.3</v>
      </c>
      <c r="DL11" s="47">
        <v>76.86666666666666</v>
      </c>
      <c r="DM11" s="47">
        <v>78</v>
      </c>
      <c r="DN11" s="47">
        <v>79.833333333333343</v>
      </c>
      <c r="DO11" s="47">
        <v>80.900000000000006</v>
      </c>
      <c r="DP11" s="47">
        <v>81.966666666666669</v>
      </c>
      <c r="DQ11" s="47">
        <v>82.433333333333337</v>
      </c>
      <c r="DR11" s="47">
        <v>82.333333333333329</v>
      </c>
      <c r="DS11" s="48">
        <v>82.4</v>
      </c>
      <c r="DT11" s="48">
        <v>77.400000000000006</v>
      </c>
      <c r="DU11" s="48">
        <v>70.900000000000006</v>
      </c>
      <c r="DV11" s="48">
        <v>66.433333333333337</v>
      </c>
      <c r="DW11" s="48">
        <v>63.8</v>
      </c>
      <c r="DX11" s="48">
        <v>62.533333333333331</v>
      </c>
      <c r="DY11" s="48">
        <v>61.933333333333337</v>
      </c>
      <c r="DZ11" s="48">
        <v>63.2</v>
      </c>
      <c r="EA11" s="48">
        <v>64.2</v>
      </c>
      <c r="EB11" s="48">
        <v>65.5</v>
      </c>
      <c r="EC11" s="48">
        <v>67.899999999999991</v>
      </c>
      <c r="ED11" s="48">
        <v>69.533333333333331</v>
      </c>
      <c r="EE11" s="48">
        <v>70.133333333333326</v>
      </c>
      <c r="EF11" s="48">
        <v>71.666666666666657</v>
      </c>
      <c r="EG11" s="48">
        <v>74.066666666666663</v>
      </c>
      <c r="EH11" s="48">
        <v>75.866666666666674</v>
      </c>
      <c r="EI11" s="48">
        <v>76.86666666666666</v>
      </c>
      <c r="EJ11" s="48">
        <v>77.866666666666674</v>
      </c>
      <c r="EK11" s="48">
        <v>78.666666666666671</v>
      </c>
      <c r="EL11" s="48">
        <v>67.5</v>
      </c>
      <c r="EM11" s="49">
        <v>74.627330000000001</v>
      </c>
      <c r="EN11" s="49">
        <v>74.968770000000006</v>
      </c>
      <c r="EO11" s="49">
        <v>75.358490000000003</v>
      </c>
      <c r="EP11" s="49">
        <v>75.670590000000004</v>
      </c>
      <c r="EQ11" s="49">
        <v>76.292230000000004</v>
      </c>
      <c r="ER11" s="49">
        <v>77.157679999999999</v>
      </c>
      <c r="ES11" s="49">
        <v>77.878609999999995</v>
      </c>
      <c r="ET11" s="49">
        <v>78.389709999999994</v>
      </c>
      <c r="EU11" s="49">
        <v>78.952749999999995</v>
      </c>
      <c r="EV11" s="49">
        <v>79.577780000000004</v>
      </c>
      <c r="EW11" s="49">
        <v>80.111909999999995</v>
      </c>
      <c r="EX11" s="49">
        <v>80.445179999999993</v>
      </c>
      <c r="EY11" s="49">
        <v>80.750789999999995</v>
      </c>
      <c r="EZ11" s="49">
        <v>81.123779999999996</v>
      </c>
      <c r="FA11" s="49">
        <v>81.438900000000004</v>
      </c>
      <c r="FB11" s="49">
        <v>81.715729999999994</v>
      </c>
      <c r="FC11" s="49">
        <v>81.866349999999997</v>
      </c>
      <c r="FD11" s="49">
        <v>82.127589999999998</v>
      </c>
      <c r="FE11" s="49">
        <v>82.324029999999993</v>
      </c>
      <c r="FF11" s="49">
        <v>82.513810000000007</v>
      </c>
      <c r="FG11" s="49">
        <v>82.525279999999995</v>
      </c>
      <c r="FH11" s="49">
        <v>82.519769999999994</v>
      </c>
      <c r="FI11" s="49">
        <v>82.507900000000006</v>
      </c>
      <c r="FJ11" s="49">
        <v>82.497219999999999</v>
      </c>
    </row>
    <row r="12" spans="1:166" x14ac:dyDescent="0.2">
      <c r="A12" t="str">
        <f>'Baseline QTR'!A12</f>
        <v>KS_NSRV</v>
      </c>
      <c r="B12" t="str">
        <f>'Baseline QTR'!B12</f>
        <v xml:space="preserve"> Services providing</v>
      </c>
      <c r="C12" s="47">
        <v>820.86666666666656</v>
      </c>
      <c r="D12" s="47">
        <v>830.06666666666661</v>
      </c>
      <c r="E12" s="47">
        <v>840.4666666666667</v>
      </c>
      <c r="F12" s="47">
        <v>838.43333333333339</v>
      </c>
      <c r="G12" s="47">
        <v>837.86666666666679</v>
      </c>
      <c r="H12" s="47">
        <v>842.76666666666665</v>
      </c>
      <c r="I12" s="47">
        <v>846.9666666666667</v>
      </c>
      <c r="J12" s="47">
        <v>847.83333333333326</v>
      </c>
      <c r="K12" s="47">
        <v>856.66666666666663</v>
      </c>
      <c r="L12" s="47">
        <v>858.5</v>
      </c>
      <c r="M12" s="47">
        <v>859.86666666666667</v>
      </c>
      <c r="N12" s="47">
        <v>866.36666666666667</v>
      </c>
      <c r="O12" s="47">
        <v>873.86666666666656</v>
      </c>
      <c r="P12" s="47">
        <v>881.86666666666667</v>
      </c>
      <c r="Q12" s="47">
        <v>897.09999999999991</v>
      </c>
      <c r="R12" s="47">
        <v>889.03333333333353</v>
      </c>
      <c r="S12" s="47">
        <v>898.13333333333344</v>
      </c>
      <c r="T12" s="47">
        <v>904.63333333333333</v>
      </c>
      <c r="U12" s="47">
        <v>910.33333333333337</v>
      </c>
      <c r="V12" s="47">
        <v>920.69999999999993</v>
      </c>
      <c r="W12" s="47">
        <v>926.9666666666667</v>
      </c>
      <c r="X12" s="47">
        <v>929.93333333333351</v>
      </c>
      <c r="Y12" s="47">
        <v>938</v>
      </c>
      <c r="Z12" s="47">
        <v>946.56666666666672</v>
      </c>
      <c r="AA12" s="47">
        <v>957.3</v>
      </c>
      <c r="AB12" s="47">
        <v>962.40000000000009</v>
      </c>
      <c r="AC12" s="47">
        <v>971.86666666666667</v>
      </c>
      <c r="AD12" s="47">
        <v>984.0333333333333</v>
      </c>
      <c r="AE12" s="47">
        <v>990.2</v>
      </c>
      <c r="AF12" s="47">
        <v>1008.9333333333332</v>
      </c>
      <c r="AG12" s="47">
        <v>1016.3666666666667</v>
      </c>
      <c r="AH12" s="47">
        <v>1027.7333333333333</v>
      </c>
      <c r="AI12" s="47">
        <v>1038.0333333333333</v>
      </c>
      <c r="AJ12" s="47">
        <v>1052.5333333333331</v>
      </c>
      <c r="AK12" s="47">
        <v>1062.6333333333334</v>
      </c>
      <c r="AL12" s="47">
        <v>1074.1666666666667</v>
      </c>
      <c r="AM12" s="47">
        <v>1084.2333333333333</v>
      </c>
      <c r="AN12" s="47">
        <v>1092.6666666666667</v>
      </c>
      <c r="AO12" s="47">
        <v>1107.4000000000001</v>
      </c>
      <c r="AP12" s="47">
        <v>1119.4000000000001</v>
      </c>
      <c r="AQ12" s="47">
        <v>1130.5999999999999</v>
      </c>
      <c r="AR12" s="47">
        <v>1136.8333333333333</v>
      </c>
      <c r="AS12" s="47">
        <v>1144.5666666666668</v>
      </c>
      <c r="AT12" s="47">
        <v>1152.6000000000001</v>
      </c>
      <c r="AU12" s="47">
        <v>1146.666666666667</v>
      </c>
      <c r="AV12" s="47">
        <v>1141.0333333333333</v>
      </c>
      <c r="AW12" s="47">
        <v>1129.3</v>
      </c>
      <c r="AX12" s="47">
        <v>1115.7666666666667</v>
      </c>
      <c r="AY12" s="47">
        <v>1107.8666666666666</v>
      </c>
      <c r="AZ12" s="47">
        <v>1105.4666666666667</v>
      </c>
      <c r="BA12" s="47">
        <v>1113.4333333333336</v>
      </c>
      <c r="BB12" s="47">
        <v>1114.1333333333332</v>
      </c>
      <c r="BC12" s="47">
        <v>1115.6333333333332</v>
      </c>
      <c r="BD12" s="47">
        <v>1114.3666666666668</v>
      </c>
      <c r="BE12" s="47">
        <v>1116</v>
      </c>
      <c r="BF12" s="47">
        <v>1120.5333333333333</v>
      </c>
      <c r="BG12" s="47">
        <v>1120.4666666666667</v>
      </c>
      <c r="BH12" s="47">
        <v>1126.1666666666667</v>
      </c>
      <c r="BI12" s="47">
        <v>1129.1333333333332</v>
      </c>
      <c r="BJ12" s="47">
        <v>1135.2333333333333</v>
      </c>
      <c r="BK12" s="47">
        <v>1138.5999999999999</v>
      </c>
      <c r="BL12" s="47">
        <v>1146.2</v>
      </c>
      <c r="BM12" s="47">
        <v>1154.9666666666667</v>
      </c>
      <c r="BN12" s="47">
        <v>1161.7333333333333</v>
      </c>
      <c r="BO12" s="47">
        <v>1167.2666666666669</v>
      </c>
      <c r="BP12" s="47">
        <v>1174.0333333333333</v>
      </c>
      <c r="BQ12" s="47">
        <v>1181.5</v>
      </c>
      <c r="BR12" s="47">
        <v>1186.9000000000001</v>
      </c>
      <c r="BS12" s="47">
        <v>1197.4000000000001</v>
      </c>
      <c r="BT12" s="47">
        <v>1203.4666666666667</v>
      </c>
      <c r="BU12" s="47">
        <v>1210.5999999999999</v>
      </c>
      <c r="BV12" s="47">
        <v>1218.3</v>
      </c>
      <c r="BW12" s="47">
        <v>1227.6333333333334</v>
      </c>
      <c r="BX12" s="47">
        <v>1228.5999999999999</v>
      </c>
      <c r="BY12" s="47">
        <v>1234.4000000000001</v>
      </c>
      <c r="BZ12" s="47">
        <v>1222.5333333333333</v>
      </c>
      <c r="CA12" s="47">
        <v>1205.8666666666666</v>
      </c>
      <c r="CB12" s="47">
        <v>1185.5</v>
      </c>
      <c r="CC12" s="47">
        <v>1178.2333333333333</v>
      </c>
      <c r="CD12" s="47">
        <v>1174.0666666666666</v>
      </c>
      <c r="CE12" s="47">
        <v>1170.8333333333333</v>
      </c>
      <c r="CF12" s="47">
        <v>1178.0666666666666</v>
      </c>
      <c r="CG12" s="47">
        <v>1181.2333333333336</v>
      </c>
      <c r="CH12" s="47">
        <v>1188.3999999999999</v>
      </c>
      <c r="CI12" s="47">
        <v>1192.3</v>
      </c>
      <c r="CJ12" s="47">
        <v>1198.3666666666668</v>
      </c>
      <c r="CK12" s="47">
        <v>1202.6999999999998</v>
      </c>
      <c r="CL12" s="47">
        <v>1208.1000000000001</v>
      </c>
      <c r="CM12" s="47">
        <v>1214.8999999999999</v>
      </c>
      <c r="CN12" s="47">
        <v>1224.1666666666665</v>
      </c>
      <c r="CO12" s="47">
        <v>1227.3333333333335</v>
      </c>
      <c r="CP12" s="47">
        <v>1237.9000000000001</v>
      </c>
      <c r="CQ12" s="47">
        <v>1245.8333333333333</v>
      </c>
      <c r="CR12" s="47">
        <v>1253.6333333333334</v>
      </c>
      <c r="CS12" s="47">
        <v>1261.3999999999999</v>
      </c>
      <c r="CT12" s="47">
        <v>1274.0333333333333</v>
      </c>
      <c r="CU12" s="47">
        <v>1283.4000000000001</v>
      </c>
      <c r="CV12" s="47">
        <v>1286.6333333333337</v>
      </c>
      <c r="CW12" s="47">
        <v>1300.1666666666667</v>
      </c>
      <c r="CX12" s="47">
        <v>1307.5333333333333</v>
      </c>
      <c r="CY12" s="47">
        <v>1316.366666666667</v>
      </c>
      <c r="CZ12" s="47">
        <v>1327.7666666666667</v>
      </c>
      <c r="DA12" s="47">
        <v>1341.2333333333333</v>
      </c>
      <c r="DB12" s="47">
        <v>1351.8666666666668</v>
      </c>
      <c r="DC12" s="47">
        <v>1363.366666666667</v>
      </c>
      <c r="DD12" s="47">
        <v>1377.866666666667</v>
      </c>
      <c r="DE12" s="47">
        <v>1388.6666666666667</v>
      </c>
      <c r="DF12" s="47">
        <v>1398.9</v>
      </c>
      <c r="DG12" s="47">
        <v>1409</v>
      </c>
      <c r="DH12" s="47">
        <v>1422.8333333333335</v>
      </c>
      <c r="DI12" s="47">
        <v>1431.3333333333335</v>
      </c>
      <c r="DJ12" s="47">
        <v>1439.8333333333335</v>
      </c>
      <c r="DK12" s="47">
        <v>1449.8333333333337</v>
      </c>
      <c r="DL12" s="47">
        <v>1454.6</v>
      </c>
      <c r="DM12" s="47">
        <v>1460.7666666666667</v>
      </c>
      <c r="DN12" s="47">
        <v>1469.7</v>
      </c>
      <c r="DO12" s="47">
        <v>1474.8666666666668</v>
      </c>
      <c r="DP12" s="47">
        <v>1486.5333333333333</v>
      </c>
      <c r="DQ12" s="47">
        <v>1500.5666666666666</v>
      </c>
      <c r="DR12" s="47">
        <v>1507.7</v>
      </c>
      <c r="DS12" s="48">
        <v>1511.3000000000002</v>
      </c>
      <c r="DT12" s="48">
        <v>1335.866666666667</v>
      </c>
      <c r="DU12" s="48">
        <v>1385.8666666666666</v>
      </c>
      <c r="DV12" s="48">
        <v>1402.1666666666665</v>
      </c>
      <c r="DW12" s="48">
        <v>1401.9666666666667</v>
      </c>
      <c r="DX12" s="48">
        <v>1425.8</v>
      </c>
      <c r="DY12" s="48">
        <v>1461.4</v>
      </c>
      <c r="DZ12" s="48">
        <v>1490.8999999999999</v>
      </c>
      <c r="EA12" s="48">
        <v>1496.8666666666663</v>
      </c>
      <c r="EB12" s="48">
        <v>1509.8</v>
      </c>
      <c r="EC12" s="48">
        <v>1527.9333333333336</v>
      </c>
      <c r="ED12" s="48">
        <v>1523.7</v>
      </c>
      <c r="EE12" s="48">
        <v>1526.1</v>
      </c>
      <c r="EF12" s="48">
        <v>1529.6000000000001</v>
      </c>
      <c r="EG12" s="48">
        <v>1525.5</v>
      </c>
      <c r="EH12" s="48">
        <v>1526.3666666666666</v>
      </c>
      <c r="EI12" s="48">
        <v>1535.8666666666668</v>
      </c>
      <c r="EJ12" s="48">
        <v>1543.8666666666663</v>
      </c>
      <c r="EK12" s="48">
        <v>1549.4333333333334</v>
      </c>
      <c r="EL12" s="48">
        <v>1552</v>
      </c>
      <c r="EM12" s="49">
        <v>1556.905</v>
      </c>
      <c r="EN12" s="49">
        <v>1559.674</v>
      </c>
      <c r="EO12" s="49">
        <v>1559.0920000000001</v>
      </c>
      <c r="EP12" s="49">
        <v>1558.5540000000001</v>
      </c>
      <c r="EQ12" s="49">
        <v>1558.2840000000001</v>
      </c>
      <c r="ER12" s="49">
        <v>1555.982</v>
      </c>
      <c r="ES12" s="49">
        <v>1551.39</v>
      </c>
      <c r="ET12" s="49">
        <v>1547.194</v>
      </c>
      <c r="EU12" s="49">
        <v>1544.1780000000001</v>
      </c>
      <c r="EV12" s="49">
        <v>1541.789</v>
      </c>
      <c r="EW12" s="49">
        <v>1540.32</v>
      </c>
      <c r="EX12" s="49">
        <v>1540.9059999999999</v>
      </c>
      <c r="EY12" s="49">
        <v>1543.41</v>
      </c>
      <c r="EZ12" s="49">
        <v>1547.4939999999999</v>
      </c>
      <c r="FA12" s="49">
        <v>1552.836</v>
      </c>
      <c r="FB12" s="49">
        <v>1559.278</v>
      </c>
      <c r="FC12" s="49">
        <v>1565.7339999999999</v>
      </c>
      <c r="FD12" s="49">
        <v>1572.4380000000001</v>
      </c>
      <c r="FE12" s="49">
        <v>1579.4359999999999</v>
      </c>
      <c r="FF12" s="49">
        <v>1586.559</v>
      </c>
      <c r="FG12" s="49">
        <v>1593.569</v>
      </c>
      <c r="FH12" s="49">
        <v>1600.5630000000001</v>
      </c>
      <c r="FI12" s="49">
        <v>1606.877</v>
      </c>
      <c r="FJ12" s="49">
        <v>1612.9549999999999</v>
      </c>
    </row>
    <row r="13" spans="1:166" x14ac:dyDescent="0.2">
      <c r="A13" t="str">
        <f>'Baseline QTR'!A13</f>
        <v>KS_NTRD</v>
      </c>
      <c r="B13" t="str">
        <f>'Baseline QTR'!B13</f>
        <v xml:space="preserve">   Wholesale and retail trade</v>
      </c>
      <c r="C13" s="47">
        <v>176.46666666666667</v>
      </c>
      <c r="D13" s="47">
        <v>176.73333333333332</v>
      </c>
      <c r="E13" s="47">
        <v>177.43333333333334</v>
      </c>
      <c r="F13" s="47">
        <v>179.2</v>
      </c>
      <c r="G13" s="47">
        <v>175.6</v>
      </c>
      <c r="H13" s="47">
        <v>175.7</v>
      </c>
      <c r="I13" s="47">
        <v>175.20000000000002</v>
      </c>
      <c r="J13" s="47">
        <v>174.43333333333334</v>
      </c>
      <c r="K13" s="47">
        <v>176.3</v>
      </c>
      <c r="L13" s="47">
        <v>176.33333333333334</v>
      </c>
      <c r="M13" s="47">
        <v>175.46666666666667</v>
      </c>
      <c r="N13" s="47">
        <v>175.63333333333333</v>
      </c>
      <c r="O13" s="47">
        <v>176.6</v>
      </c>
      <c r="P13" s="47">
        <v>176.93333333333334</v>
      </c>
      <c r="Q13" s="47">
        <v>180.53333333333333</v>
      </c>
      <c r="R13" s="47">
        <v>177.36666666666667</v>
      </c>
      <c r="S13" s="47">
        <v>178.16666666666666</v>
      </c>
      <c r="T13" s="47">
        <v>178.93333333333334</v>
      </c>
      <c r="U13" s="47">
        <v>180.83333333333337</v>
      </c>
      <c r="V13" s="47">
        <v>181.36666666666667</v>
      </c>
      <c r="W13" s="47">
        <v>182.8</v>
      </c>
      <c r="X13" s="47">
        <v>183.76666666666665</v>
      </c>
      <c r="Y13" s="47">
        <v>185.73333333333335</v>
      </c>
      <c r="Z13" s="47">
        <v>187.3</v>
      </c>
      <c r="AA13" s="47">
        <v>190.4</v>
      </c>
      <c r="AB13" s="47">
        <v>191.76666666666668</v>
      </c>
      <c r="AC13" s="47">
        <v>192.76666666666665</v>
      </c>
      <c r="AD13" s="47">
        <v>194.2</v>
      </c>
      <c r="AE13" s="47">
        <v>193.43333333333337</v>
      </c>
      <c r="AF13" s="47">
        <v>198.3</v>
      </c>
      <c r="AG13" s="47">
        <v>200.03333333333333</v>
      </c>
      <c r="AH13" s="47">
        <v>203.26666666666668</v>
      </c>
      <c r="AI13" s="47">
        <v>202.9</v>
      </c>
      <c r="AJ13" s="47">
        <v>205.2</v>
      </c>
      <c r="AK13" s="47">
        <v>207.1</v>
      </c>
      <c r="AL13" s="47">
        <v>210.86666666666667</v>
      </c>
      <c r="AM13" s="47">
        <v>211.9666666666667</v>
      </c>
      <c r="AN13" s="47">
        <v>212.9</v>
      </c>
      <c r="AO13" s="47">
        <v>215.93333333333337</v>
      </c>
      <c r="AP13" s="47">
        <v>218.9</v>
      </c>
      <c r="AQ13" s="47">
        <v>220.16666666666669</v>
      </c>
      <c r="AR13" s="47">
        <v>221.1</v>
      </c>
      <c r="AS13" s="47">
        <v>221.06666666666663</v>
      </c>
      <c r="AT13" s="47">
        <v>222.8</v>
      </c>
      <c r="AU13" s="47">
        <v>220.93333333333337</v>
      </c>
      <c r="AV13" s="47">
        <v>218.46666666666667</v>
      </c>
      <c r="AW13" s="47">
        <v>214.6</v>
      </c>
      <c r="AX13" s="47">
        <v>208.83333333333337</v>
      </c>
      <c r="AY13" s="47">
        <v>204.56666666666663</v>
      </c>
      <c r="AZ13" s="47">
        <v>201.23333333333332</v>
      </c>
      <c r="BA13" s="47">
        <v>207.43333333333337</v>
      </c>
      <c r="BB13" s="47">
        <v>206.06666666666663</v>
      </c>
      <c r="BC13" s="47">
        <v>206.36666666666665</v>
      </c>
      <c r="BD13" s="47">
        <v>205.03333333333333</v>
      </c>
      <c r="BE13" s="47">
        <v>205.43333333333337</v>
      </c>
      <c r="BF13" s="47">
        <v>205.63333333333333</v>
      </c>
      <c r="BG13" s="47">
        <v>205.33333333333337</v>
      </c>
      <c r="BH13" s="47">
        <v>206.46666666666667</v>
      </c>
      <c r="BI13" s="47">
        <v>206.26666666666665</v>
      </c>
      <c r="BJ13" s="47">
        <v>206.36666666666667</v>
      </c>
      <c r="BK13" s="47">
        <v>207.23333333333332</v>
      </c>
      <c r="BL13" s="47">
        <v>208.83333333333337</v>
      </c>
      <c r="BM13" s="47">
        <v>210.23333333333332</v>
      </c>
      <c r="BN13" s="47">
        <v>211.46666666666667</v>
      </c>
      <c r="BO13" s="47">
        <v>211.86666666666667</v>
      </c>
      <c r="BP13" s="47">
        <v>212.16666666666663</v>
      </c>
      <c r="BQ13" s="47">
        <v>212.4</v>
      </c>
      <c r="BR13" s="47">
        <v>212.16666666666663</v>
      </c>
      <c r="BS13" s="47">
        <v>214.66666666666663</v>
      </c>
      <c r="BT13" s="47">
        <v>215.4</v>
      </c>
      <c r="BU13" s="47">
        <v>216.33333333333337</v>
      </c>
      <c r="BV13" s="47">
        <v>217.46666666666667</v>
      </c>
      <c r="BW13" s="47">
        <v>219.63333333333333</v>
      </c>
      <c r="BX13" s="47">
        <v>217.96666666666667</v>
      </c>
      <c r="BY13" s="47">
        <v>217.9</v>
      </c>
      <c r="BZ13" s="47">
        <v>213.76666666666668</v>
      </c>
      <c r="CA13" s="47">
        <v>207.86666666666667</v>
      </c>
      <c r="CB13" s="47">
        <v>203.13333333333333</v>
      </c>
      <c r="CC13" s="47">
        <v>201.46666666666667</v>
      </c>
      <c r="CD13" s="47">
        <v>198.93333333333337</v>
      </c>
      <c r="CE13" s="47">
        <v>196.5</v>
      </c>
      <c r="CF13" s="47">
        <v>197.46666666666667</v>
      </c>
      <c r="CG13" s="47">
        <v>196.93333333333337</v>
      </c>
      <c r="CH13" s="47">
        <v>198</v>
      </c>
      <c r="CI13" s="47">
        <v>198.66666666666663</v>
      </c>
      <c r="CJ13" s="47">
        <v>199.8</v>
      </c>
      <c r="CK13" s="47">
        <v>199.9</v>
      </c>
      <c r="CL13" s="47">
        <v>199.86666666666667</v>
      </c>
      <c r="CM13" s="47">
        <v>200.7</v>
      </c>
      <c r="CN13" s="47">
        <v>202.6</v>
      </c>
      <c r="CO13" s="47">
        <v>203.76666666666665</v>
      </c>
      <c r="CP13" s="47">
        <v>204.93333333333337</v>
      </c>
      <c r="CQ13" s="47">
        <v>206.26666666666668</v>
      </c>
      <c r="CR13" s="47">
        <v>207.66666666666663</v>
      </c>
      <c r="CS13" s="47">
        <v>209.23333333333335</v>
      </c>
      <c r="CT13" s="47">
        <v>211.56666666666663</v>
      </c>
      <c r="CU13" s="47">
        <v>211.93333333333337</v>
      </c>
      <c r="CV13" s="47">
        <v>211.7</v>
      </c>
      <c r="CW13" s="47">
        <v>213.6</v>
      </c>
      <c r="CX13" s="47">
        <v>214.53333333333333</v>
      </c>
      <c r="CY13" s="47">
        <v>215.76666666666668</v>
      </c>
      <c r="CZ13" s="47">
        <v>216.99999999999997</v>
      </c>
      <c r="DA13" s="47">
        <v>218.4</v>
      </c>
      <c r="DB13" s="47">
        <v>218.43333333333337</v>
      </c>
      <c r="DC13" s="47">
        <v>218.26666666666665</v>
      </c>
      <c r="DD13" s="47">
        <v>219.66666666666663</v>
      </c>
      <c r="DE13" s="47">
        <v>219.9</v>
      </c>
      <c r="DF13" s="47">
        <v>220.76666666666665</v>
      </c>
      <c r="DG13" s="47">
        <v>221.26666666666665</v>
      </c>
      <c r="DH13" s="47">
        <v>222</v>
      </c>
      <c r="DI13" s="47">
        <v>222.36666666666667</v>
      </c>
      <c r="DJ13" s="47">
        <v>222.26666666666668</v>
      </c>
      <c r="DK13" s="47">
        <v>222.96666666666667</v>
      </c>
      <c r="DL13" s="47">
        <v>222</v>
      </c>
      <c r="DM13" s="47">
        <v>221.96666666666667</v>
      </c>
      <c r="DN13" s="47">
        <v>221.03333333333333</v>
      </c>
      <c r="DO13" s="47">
        <v>222.83333333333337</v>
      </c>
      <c r="DP13" s="47">
        <v>220.4</v>
      </c>
      <c r="DQ13" s="47">
        <v>218.96666666666667</v>
      </c>
      <c r="DR13" s="47">
        <v>218.7</v>
      </c>
      <c r="DS13" s="48">
        <v>218.26666666666665</v>
      </c>
      <c r="DT13" s="48">
        <v>193.43333333333337</v>
      </c>
      <c r="DU13" s="48">
        <v>205.93333333333337</v>
      </c>
      <c r="DV13" s="48">
        <v>210</v>
      </c>
      <c r="DW13" s="48">
        <v>212.4</v>
      </c>
      <c r="DX13" s="48">
        <v>216.03333333333333</v>
      </c>
      <c r="DY13" s="48">
        <v>217.43333333333337</v>
      </c>
      <c r="DZ13" s="48">
        <v>219.36666666666667</v>
      </c>
      <c r="EA13" s="48">
        <v>211.66666666666663</v>
      </c>
      <c r="EB13" s="48">
        <v>211.73333333333332</v>
      </c>
      <c r="EC13" s="48">
        <v>212.6</v>
      </c>
      <c r="ED13" s="48">
        <v>211.06666666666663</v>
      </c>
      <c r="EE13" s="48">
        <v>214.13333333333335</v>
      </c>
      <c r="EF13" s="48">
        <v>213.73333333333332</v>
      </c>
      <c r="EG13" s="48">
        <v>211.7</v>
      </c>
      <c r="EH13" s="48">
        <v>210.13333333333333</v>
      </c>
      <c r="EI13" s="48">
        <v>210.96666666666667</v>
      </c>
      <c r="EJ13" s="48">
        <v>211.26666666666668</v>
      </c>
      <c r="EK13" s="48">
        <v>210.4</v>
      </c>
      <c r="EL13" s="48">
        <v>209.4</v>
      </c>
      <c r="EM13" s="49">
        <v>209.68459999999999</v>
      </c>
      <c r="EN13" s="49">
        <v>209.7568</v>
      </c>
      <c r="EO13" s="49">
        <v>209.22620000000001</v>
      </c>
      <c r="EP13" s="49">
        <v>209.01259999999999</v>
      </c>
      <c r="EQ13" s="49">
        <v>208.15170000000001</v>
      </c>
      <c r="ER13" s="49">
        <v>208.32140000000001</v>
      </c>
      <c r="ES13" s="49">
        <v>208.81219999999999</v>
      </c>
      <c r="ET13" s="49">
        <v>208.697</v>
      </c>
      <c r="EU13" s="49">
        <v>208.57929999999999</v>
      </c>
      <c r="EV13" s="49">
        <v>208.71940000000001</v>
      </c>
      <c r="EW13" s="49">
        <v>208.5847</v>
      </c>
      <c r="EX13" s="49">
        <v>207.92230000000001</v>
      </c>
      <c r="EY13" s="49">
        <v>207.06389999999999</v>
      </c>
      <c r="EZ13" s="49">
        <v>206.64689999999999</v>
      </c>
      <c r="FA13" s="49">
        <v>206.43639999999999</v>
      </c>
      <c r="FB13" s="49">
        <v>206.37029999999999</v>
      </c>
      <c r="FC13" s="49">
        <v>206.203</v>
      </c>
      <c r="FD13" s="49">
        <v>206.43639999999999</v>
      </c>
      <c r="FE13" s="49">
        <v>206.7133</v>
      </c>
      <c r="FF13" s="49">
        <v>207.06440000000001</v>
      </c>
      <c r="FG13" s="49">
        <v>207.47399999999999</v>
      </c>
      <c r="FH13" s="49">
        <v>207.97800000000001</v>
      </c>
      <c r="FI13" s="49">
        <v>208.51230000000001</v>
      </c>
      <c r="FJ13" s="49">
        <v>208.85990000000001</v>
      </c>
    </row>
    <row r="14" spans="1:166" x14ac:dyDescent="0.2">
      <c r="A14" t="str">
        <f>'Baseline QTR'!A14</f>
        <v>KS_NTWU</v>
      </c>
      <c r="B14" t="str">
        <f>'Baseline QTR'!B14</f>
        <v xml:space="preserve">   Transportation and public utilities</v>
      </c>
      <c r="C14" s="47">
        <v>48.966666666666633</v>
      </c>
      <c r="D14" s="47">
        <v>51.866666666666539</v>
      </c>
      <c r="E14" s="47">
        <v>53.266666666666744</v>
      </c>
      <c r="F14" s="47">
        <v>50.833333333333364</v>
      </c>
      <c r="G14" s="47">
        <v>51.56666666666667</v>
      </c>
      <c r="H14" s="47">
        <v>51.866666666666774</v>
      </c>
      <c r="I14" s="47">
        <v>54.099999999999987</v>
      </c>
      <c r="J14" s="47">
        <v>52.066666666666713</v>
      </c>
      <c r="K14" s="47">
        <v>50.366666666666632</v>
      </c>
      <c r="L14" s="47">
        <v>51.266666666666694</v>
      </c>
      <c r="M14" s="47">
        <v>51.833333333333357</v>
      </c>
      <c r="N14" s="47">
        <v>50.233333333333377</v>
      </c>
      <c r="O14" s="47">
        <v>49.966666666666633</v>
      </c>
      <c r="P14" s="47">
        <v>49.833333333333343</v>
      </c>
      <c r="Q14" s="47">
        <v>51.799999999999969</v>
      </c>
      <c r="R14" s="47">
        <v>47.900000000000084</v>
      </c>
      <c r="S14" s="47">
        <v>49.266666666666751</v>
      </c>
      <c r="T14" s="47">
        <v>50.1666666666667</v>
      </c>
      <c r="U14" s="47">
        <v>51.366666666666688</v>
      </c>
      <c r="V14" s="47">
        <v>50.533333333333289</v>
      </c>
      <c r="W14" s="47">
        <v>49.233333333333235</v>
      </c>
      <c r="X14" s="47">
        <v>50.333333333333414</v>
      </c>
      <c r="Y14" s="47">
        <v>52.133333333333297</v>
      </c>
      <c r="Z14" s="47">
        <v>51.000000000000085</v>
      </c>
      <c r="AA14" s="47">
        <v>51.46666666666674</v>
      </c>
      <c r="AB14" s="47">
        <v>50.566666666666677</v>
      </c>
      <c r="AC14" s="47">
        <v>53.866666666666724</v>
      </c>
      <c r="AD14" s="47">
        <v>54.233333333333356</v>
      </c>
      <c r="AE14" s="47">
        <v>53.666666666666721</v>
      </c>
      <c r="AF14" s="47">
        <v>55.299999999999827</v>
      </c>
      <c r="AG14" s="47">
        <v>54.16666666666665</v>
      </c>
      <c r="AH14" s="47">
        <v>51.499999999999964</v>
      </c>
      <c r="AI14" s="47">
        <v>55.466666666666697</v>
      </c>
      <c r="AJ14" s="47">
        <v>57.133333333333155</v>
      </c>
      <c r="AK14" s="47">
        <v>57.26666666666668</v>
      </c>
      <c r="AL14" s="47">
        <v>56.866666666666802</v>
      </c>
      <c r="AM14" s="47">
        <v>56.966666666666697</v>
      </c>
      <c r="AN14" s="47">
        <v>57.266666666666751</v>
      </c>
      <c r="AO14" s="47">
        <v>56.800000000000082</v>
      </c>
      <c r="AP14" s="47">
        <v>57.800000000000111</v>
      </c>
      <c r="AQ14" s="47">
        <v>56.066666666666535</v>
      </c>
      <c r="AR14" s="47">
        <v>56.799999999999976</v>
      </c>
      <c r="AS14" s="47">
        <v>56.233333333333448</v>
      </c>
      <c r="AT14" s="47">
        <v>57.199999999999982</v>
      </c>
      <c r="AU14" s="47">
        <v>56.533333333333459</v>
      </c>
      <c r="AV14" s="47">
        <v>55.96666666666669</v>
      </c>
      <c r="AW14" s="47">
        <v>54.366666666666617</v>
      </c>
      <c r="AX14" s="47">
        <v>52.600000000000058</v>
      </c>
      <c r="AY14" s="47">
        <v>51.766666666666822</v>
      </c>
      <c r="AZ14" s="47">
        <v>51.433333333333415</v>
      </c>
      <c r="BA14" s="47">
        <v>51.866666666666902</v>
      </c>
      <c r="BB14" s="47">
        <v>51.533333333333132</v>
      </c>
      <c r="BC14" s="47">
        <v>50.966666666666548</v>
      </c>
      <c r="BD14" s="47">
        <v>50.366666666666852</v>
      </c>
      <c r="BE14" s="47">
        <v>50.56666666666667</v>
      </c>
      <c r="BF14" s="47">
        <v>50.499999999999922</v>
      </c>
      <c r="BG14" s="47">
        <v>49.966666666666704</v>
      </c>
      <c r="BH14" s="47">
        <v>50.433333333333493</v>
      </c>
      <c r="BI14" s="47">
        <v>50.999999999999872</v>
      </c>
      <c r="BJ14" s="47">
        <v>51.400000000000048</v>
      </c>
      <c r="BK14" s="47">
        <v>50.499999999999865</v>
      </c>
      <c r="BL14" s="47">
        <v>49.566666666666656</v>
      </c>
      <c r="BM14" s="47">
        <v>50.100000000000016</v>
      </c>
      <c r="BN14" s="47">
        <v>50.333333333333336</v>
      </c>
      <c r="BO14" s="47">
        <v>50.333333333333421</v>
      </c>
      <c r="BP14" s="47">
        <v>50.066666666666606</v>
      </c>
      <c r="BQ14" s="47">
        <v>51.200000000000017</v>
      </c>
      <c r="BR14" s="47">
        <v>51.000000000000178</v>
      </c>
      <c r="BS14" s="47">
        <v>51.200000000000131</v>
      </c>
      <c r="BT14" s="47">
        <v>51.266666666666715</v>
      </c>
      <c r="BU14" s="47">
        <v>52.633333333333198</v>
      </c>
      <c r="BV14" s="47">
        <v>52.299999999999912</v>
      </c>
      <c r="BW14" s="47">
        <v>51.666666666666757</v>
      </c>
      <c r="BX14" s="47">
        <v>51.299999999999791</v>
      </c>
      <c r="BY14" s="47">
        <v>51.833333333333314</v>
      </c>
      <c r="BZ14" s="47">
        <v>50.566666666666627</v>
      </c>
      <c r="CA14" s="47">
        <v>49.466666666666541</v>
      </c>
      <c r="CB14" s="47">
        <v>47.333333333333371</v>
      </c>
      <c r="CC14" s="47">
        <v>47.633333333333375</v>
      </c>
      <c r="CD14" s="47">
        <v>47.000000000000028</v>
      </c>
      <c r="CE14" s="47">
        <v>46.233333333333299</v>
      </c>
      <c r="CF14" s="47">
        <v>45.833333333333179</v>
      </c>
      <c r="CG14" s="47">
        <v>46.966666666666704</v>
      </c>
      <c r="CH14" s="47">
        <v>47.299999999999798</v>
      </c>
      <c r="CI14" s="47">
        <v>47.466666666666661</v>
      </c>
      <c r="CJ14" s="47">
        <v>47.599999999999902</v>
      </c>
      <c r="CK14" s="47">
        <v>48.499999999999943</v>
      </c>
      <c r="CL14" s="47">
        <v>48.43333333333355</v>
      </c>
      <c r="CM14" s="47">
        <v>48.499999999999794</v>
      </c>
      <c r="CN14" s="47">
        <v>48.666666666666501</v>
      </c>
      <c r="CO14" s="47">
        <v>48.600000000000037</v>
      </c>
      <c r="CP14" s="47">
        <v>49.000000000000028</v>
      </c>
      <c r="CQ14" s="47">
        <v>48.833333333333243</v>
      </c>
      <c r="CR14" s="47">
        <v>49.333333333333407</v>
      </c>
      <c r="CS14" s="47">
        <v>49.79999999999977</v>
      </c>
      <c r="CT14" s="47">
        <v>50.833333333333321</v>
      </c>
      <c r="CU14" s="47">
        <v>52.13333333333334</v>
      </c>
      <c r="CV14" s="47">
        <v>53.033333333333523</v>
      </c>
      <c r="CW14" s="47">
        <v>53.433333333333252</v>
      </c>
      <c r="CX14" s="47">
        <v>54.633333333333319</v>
      </c>
      <c r="CY14" s="47">
        <v>55.666666666666863</v>
      </c>
      <c r="CZ14" s="47">
        <v>55.700000000000017</v>
      </c>
      <c r="DA14" s="47">
        <v>56.033333333333331</v>
      </c>
      <c r="DB14" s="47">
        <v>57.833333333333506</v>
      </c>
      <c r="DC14" s="47">
        <v>58.200000000000266</v>
      </c>
      <c r="DD14" s="47">
        <v>58.83333333333357</v>
      </c>
      <c r="DE14" s="47">
        <v>59.433333333333316</v>
      </c>
      <c r="DF14" s="47">
        <v>60.766666666666836</v>
      </c>
      <c r="DG14" s="47">
        <v>61.700000000000124</v>
      </c>
      <c r="DH14" s="47">
        <v>62.333333333333222</v>
      </c>
      <c r="DI14" s="47">
        <v>62.833333333333236</v>
      </c>
      <c r="DJ14" s="47">
        <v>64.599999999999937</v>
      </c>
      <c r="DK14" s="47">
        <v>64.866666666666816</v>
      </c>
      <c r="DL14" s="47">
        <v>64.533333333333275</v>
      </c>
      <c r="DM14" s="47">
        <v>64.333333333333172</v>
      </c>
      <c r="DN14" s="47">
        <v>66.133333333333425</v>
      </c>
      <c r="DO14" s="47">
        <v>66.133333333333184</v>
      </c>
      <c r="DP14" s="47">
        <v>66.533333333333232</v>
      </c>
      <c r="DQ14" s="47">
        <v>67.500000000000014</v>
      </c>
      <c r="DR14" s="47">
        <v>68.699999999999932</v>
      </c>
      <c r="DS14" s="48">
        <v>68.699999999999918</v>
      </c>
      <c r="DT14" s="48">
        <v>62.333333333333648</v>
      </c>
      <c r="DU14" s="48">
        <v>63.133333333333226</v>
      </c>
      <c r="DV14" s="48">
        <v>65.166666666666458</v>
      </c>
      <c r="DW14" s="48">
        <v>64.800000000000153</v>
      </c>
      <c r="DX14" s="48">
        <v>63.600000000000058</v>
      </c>
      <c r="DY14" s="48">
        <v>65.466666666666683</v>
      </c>
      <c r="DZ14" s="48">
        <v>68.733333333333235</v>
      </c>
      <c r="EA14" s="48">
        <v>70.799999999999827</v>
      </c>
      <c r="EB14" s="48">
        <v>71.033333333333218</v>
      </c>
      <c r="EC14" s="48">
        <v>72.900000000000119</v>
      </c>
      <c r="ED14" s="48">
        <v>73.433333333333422</v>
      </c>
      <c r="EE14" s="48">
        <v>72.633333333333368</v>
      </c>
      <c r="EF14" s="48">
        <v>71.93333333333355</v>
      </c>
      <c r="EG14" s="48">
        <v>72.400000000000162</v>
      </c>
      <c r="EH14" s="48">
        <v>73.066666666666634</v>
      </c>
      <c r="EI14" s="48">
        <v>71.833333333333599</v>
      </c>
      <c r="EJ14" s="48">
        <v>72.099999999999852</v>
      </c>
      <c r="EK14" s="48">
        <v>73.400000000000034</v>
      </c>
      <c r="EL14" s="48">
        <v>73.36666666666676</v>
      </c>
      <c r="EM14" s="49">
        <v>72.97175</v>
      </c>
      <c r="EN14" s="49">
        <v>73.153899999999993</v>
      </c>
      <c r="EO14" s="49">
        <v>73.164829999999995</v>
      </c>
      <c r="EP14" s="49">
        <v>72.868399999999994</v>
      </c>
      <c r="EQ14" s="49">
        <v>72.76079</v>
      </c>
      <c r="ER14" s="49">
        <v>72.482770000000002</v>
      </c>
      <c r="ES14" s="49">
        <v>71.775970000000001</v>
      </c>
      <c r="ET14" s="49">
        <v>71.345010000000002</v>
      </c>
      <c r="EU14" s="49">
        <v>71.047749999999994</v>
      </c>
      <c r="EV14" s="49">
        <v>70.670209999999997</v>
      </c>
      <c r="EW14" s="49">
        <v>70.363799999999998</v>
      </c>
      <c r="EX14" s="49">
        <v>70.310469999999995</v>
      </c>
      <c r="EY14" s="49">
        <v>70.423490000000001</v>
      </c>
      <c r="EZ14" s="49">
        <v>70.577529999999996</v>
      </c>
      <c r="FA14" s="49">
        <v>70.820120000000003</v>
      </c>
      <c r="FB14" s="49">
        <v>71.182640000000006</v>
      </c>
      <c r="FC14" s="49">
        <v>71.602450000000005</v>
      </c>
      <c r="FD14" s="49">
        <v>72.022369999999995</v>
      </c>
      <c r="FE14" s="49">
        <v>72.491590000000002</v>
      </c>
      <c r="FF14" s="49">
        <v>73.001829999999998</v>
      </c>
      <c r="FG14" s="49">
        <v>73.538979999999995</v>
      </c>
      <c r="FH14" s="49">
        <v>74.053129999999996</v>
      </c>
      <c r="FI14" s="49">
        <v>74.560919999999996</v>
      </c>
      <c r="FJ14" s="49">
        <v>75.081029999999998</v>
      </c>
    </row>
    <row r="15" spans="1:166" x14ac:dyDescent="0.2">
      <c r="A15" t="str">
        <f>'Baseline QTR'!A15</f>
        <v>KS_NINF</v>
      </c>
      <c r="B15" t="str">
        <f>'Baseline QTR'!B15</f>
        <v xml:space="preserve">   Information</v>
      </c>
      <c r="C15" s="47">
        <v>31.733333333333334</v>
      </c>
      <c r="D15" s="47">
        <v>31.533333333333335</v>
      </c>
      <c r="E15" s="47">
        <v>32.06666666666667</v>
      </c>
      <c r="F15" s="47">
        <v>31.566666666666663</v>
      </c>
      <c r="G15" s="47">
        <v>32.233333333333334</v>
      </c>
      <c r="H15" s="47">
        <v>32.9</v>
      </c>
      <c r="I15" s="47">
        <v>33.5</v>
      </c>
      <c r="J15" s="47">
        <v>34.200000000000003</v>
      </c>
      <c r="K15" s="47">
        <v>34.700000000000003</v>
      </c>
      <c r="L15" s="47">
        <v>34.866666666666667</v>
      </c>
      <c r="M15" s="47">
        <v>35.333333333333336</v>
      </c>
      <c r="N15" s="47">
        <v>36.06666666666667</v>
      </c>
      <c r="O15" s="47">
        <v>36.866666666666667</v>
      </c>
      <c r="P15" s="47">
        <v>37.666666666666664</v>
      </c>
      <c r="Q15" s="47">
        <v>39</v>
      </c>
      <c r="R15" s="47">
        <v>38.533333333333339</v>
      </c>
      <c r="S15" s="47">
        <v>39.266666666666666</v>
      </c>
      <c r="T15" s="47">
        <v>39.866666666666667</v>
      </c>
      <c r="U15" s="47">
        <v>40.133333333333333</v>
      </c>
      <c r="V15" s="47">
        <v>42.8</v>
      </c>
      <c r="W15" s="47">
        <v>43.5</v>
      </c>
      <c r="X15" s="47">
        <v>45.133333333333333</v>
      </c>
      <c r="Y15" s="47">
        <v>46.6</v>
      </c>
      <c r="Z15" s="47">
        <v>48.4</v>
      </c>
      <c r="AA15" s="47">
        <v>49.066666666666663</v>
      </c>
      <c r="AB15" s="47">
        <v>50.266666666666666</v>
      </c>
      <c r="AC15" s="47">
        <v>49.933333333333337</v>
      </c>
      <c r="AD15" s="47">
        <v>50.733333333333334</v>
      </c>
      <c r="AE15" s="47">
        <v>51.86666666666666</v>
      </c>
      <c r="AF15" s="47">
        <v>52.933333333333337</v>
      </c>
      <c r="AG15" s="47">
        <v>54.733333333333334</v>
      </c>
      <c r="AH15" s="47">
        <v>55.066666666666663</v>
      </c>
      <c r="AI15" s="47">
        <v>56</v>
      </c>
      <c r="AJ15" s="47">
        <v>56.333333333333336</v>
      </c>
      <c r="AK15" s="47">
        <v>57.9</v>
      </c>
      <c r="AL15" s="47">
        <v>58.93333333333333</v>
      </c>
      <c r="AM15" s="47">
        <v>61.766666666666666</v>
      </c>
      <c r="AN15" s="47">
        <v>62.533333333333339</v>
      </c>
      <c r="AO15" s="47">
        <v>66.433333333333337</v>
      </c>
      <c r="AP15" s="47">
        <v>66.933333333333337</v>
      </c>
      <c r="AQ15" s="47">
        <v>71.466666666666669</v>
      </c>
      <c r="AR15" s="47">
        <v>74.266666666666666</v>
      </c>
      <c r="AS15" s="47">
        <v>77.866666666666674</v>
      </c>
      <c r="AT15" s="47">
        <v>79.099999999999994</v>
      </c>
      <c r="AU15" s="47">
        <v>79.099999999999994</v>
      </c>
      <c r="AV15" s="47">
        <v>77.5</v>
      </c>
      <c r="AW15" s="47">
        <v>75.899999999999991</v>
      </c>
      <c r="AX15" s="47">
        <v>75.133333333333326</v>
      </c>
      <c r="AY15" s="47">
        <v>73.666666666666657</v>
      </c>
      <c r="AZ15" s="47">
        <v>73.100000000000009</v>
      </c>
      <c r="BA15" s="47">
        <v>72.7</v>
      </c>
      <c r="BB15" s="47">
        <v>72.533333333333331</v>
      </c>
      <c r="BC15" s="47">
        <v>71.866666666666674</v>
      </c>
      <c r="BD15" s="47">
        <v>71.3</v>
      </c>
      <c r="BE15" s="47">
        <v>71.599999999999994</v>
      </c>
      <c r="BF15" s="47">
        <v>72.100000000000009</v>
      </c>
      <c r="BG15" s="47">
        <v>72.400000000000006</v>
      </c>
      <c r="BH15" s="47">
        <v>72.733333333333334</v>
      </c>
      <c r="BI15" s="47">
        <v>72.5</v>
      </c>
      <c r="BJ15" s="47">
        <v>73.133333333333326</v>
      </c>
      <c r="BK15" s="47">
        <v>73.866666666666674</v>
      </c>
      <c r="BL15" s="47">
        <v>74.133333333333326</v>
      </c>
      <c r="BM15" s="47">
        <v>74.400000000000006</v>
      </c>
      <c r="BN15" s="47">
        <v>74.733333333333334</v>
      </c>
      <c r="BO15" s="47">
        <v>75.266666666666666</v>
      </c>
      <c r="BP15" s="47">
        <v>77.13333333333334</v>
      </c>
      <c r="BQ15" s="47">
        <v>78.86666666666666</v>
      </c>
      <c r="BR15" s="47">
        <v>79.800000000000011</v>
      </c>
      <c r="BS15" s="47">
        <v>80.699999999999989</v>
      </c>
      <c r="BT15" s="47">
        <v>81.633333333333326</v>
      </c>
      <c r="BU15" s="47">
        <v>81.766666666666666</v>
      </c>
      <c r="BV15" s="47">
        <v>82.4</v>
      </c>
      <c r="BW15" s="47">
        <v>83.633333333333326</v>
      </c>
      <c r="BX15" s="47">
        <v>84.7</v>
      </c>
      <c r="BY15" s="47">
        <v>86.166666666666657</v>
      </c>
      <c r="BZ15" s="47">
        <v>86.833333333333329</v>
      </c>
      <c r="CA15" s="47">
        <v>86.6</v>
      </c>
      <c r="CB15" s="47">
        <v>85.399999999999991</v>
      </c>
      <c r="CC15" s="47">
        <v>84.4</v>
      </c>
      <c r="CD15" s="47">
        <v>84.3</v>
      </c>
      <c r="CE15" s="47">
        <v>84.533333333333331</v>
      </c>
      <c r="CF15" s="47">
        <v>84.5</v>
      </c>
      <c r="CG15" s="47">
        <v>84.63333333333334</v>
      </c>
      <c r="CH15" s="47">
        <v>85.433333333333337</v>
      </c>
      <c r="CI15" s="47">
        <v>85.3</v>
      </c>
      <c r="CJ15" s="47">
        <v>85.63333333333334</v>
      </c>
      <c r="CK15" s="47">
        <v>86.233333333333334</v>
      </c>
      <c r="CL15" s="47">
        <v>86.5</v>
      </c>
      <c r="CM15" s="47">
        <v>87.033333333333331</v>
      </c>
      <c r="CN15" s="47">
        <v>87.233333333333334</v>
      </c>
      <c r="CO15" s="47">
        <v>86.5</v>
      </c>
      <c r="CP15" s="47">
        <v>86.733333333333334</v>
      </c>
      <c r="CQ15" s="47">
        <v>87.233333333333334</v>
      </c>
      <c r="CR15" s="47">
        <v>87.733333333333334</v>
      </c>
      <c r="CS15" s="47">
        <v>88.3</v>
      </c>
      <c r="CT15" s="47">
        <v>89.333333333333329</v>
      </c>
      <c r="CU15" s="47">
        <v>90.166666666666657</v>
      </c>
      <c r="CV15" s="47">
        <v>91.066666666666663</v>
      </c>
      <c r="CW15" s="47">
        <v>92.733333333333363</v>
      </c>
      <c r="CX15" s="47">
        <v>92.6</v>
      </c>
      <c r="CY15" s="47">
        <v>92.4</v>
      </c>
      <c r="CZ15" s="47">
        <v>93.433333333333337</v>
      </c>
      <c r="DA15" s="47">
        <v>95.433333333333323</v>
      </c>
      <c r="DB15" s="47">
        <v>97.4</v>
      </c>
      <c r="DC15" s="47">
        <v>98.933333333333337</v>
      </c>
      <c r="DD15" s="47">
        <v>101.13333333333334</v>
      </c>
      <c r="DE15" s="47">
        <v>103.36666666666666</v>
      </c>
      <c r="DF15" s="47">
        <v>105.16666666666669</v>
      </c>
      <c r="DG15" s="47">
        <v>106.63333333333333</v>
      </c>
      <c r="DH15" s="47">
        <v>107.93333333333334</v>
      </c>
      <c r="DI15" s="47">
        <v>109.16666666666669</v>
      </c>
      <c r="DJ15" s="47">
        <v>110.5</v>
      </c>
      <c r="DK15" s="47">
        <v>111.8</v>
      </c>
      <c r="DL15" s="47">
        <v>115.13333333333334</v>
      </c>
      <c r="DM15" s="47">
        <v>118.13333333333334</v>
      </c>
      <c r="DN15" s="47">
        <v>120</v>
      </c>
      <c r="DO15" s="47">
        <v>122.5</v>
      </c>
      <c r="DP15" s="47">
        <v>124.96666666666664</v>
      </c>
      <c r="DQ15" s="47">
        <v>128.33333333333331</v>
      </c>
      <c r="DR15" s="47">
        <v>128.86666666666667</v>
      </c>
      <c r="DS15" s="48">
        <v>130.83333333333334</v>
      </c>
      <c r="DT15" s="48">
        <v>130.73333333333332</v>
      </c>
      <c r="DU15" s="48">
        <v>131</v>
      </c>
      <c r="DV15" s="48">
        <v>133.63333333333333</v>
      </c>
      <c r="DW15" s="48">
        <v>134.19999999999999</v>
      </c>
      <c r="DX15" s="48">
        <v>135.83333333333334</v>
      </c>
      <c r="DY15" s="48">
        <v>137.69999999999999</v>
      </c>
      <c r="DZ15" s="48">
        <v>142.36666666666667</v>
      </c>
      <c r="EA15" s="48">
        <v>142.66666666666666</v>
      </c>
      <c r="EB15" s="48">
        <v>146.13333333333333</v>
      </c>
      <c r="EC15" s="48">
        <v>145.5</v>
      </c>
      <c r="ED15" s="48">
        <v>144.9</v>
      </c>
      <c r="EE15" s="48">
        <v>143.29999999999998</v>
      </c>
      <c r="EF15" s="48">
        <v>140.26666666666665</v>
      </c>
      <c r="EG15" s="48">
        <v>136.76666666666668</v>
      </c>
      <c r="EH15" s="48">
        <v>134.19999999999999</v>
      </c>
      <c r="EI15" s="48">
        <v>133.69999999999999</v>
      </c>
      <c r="EJ15" s="48">
        <v>133.5</v>
      </c>
      <c r="EK15" s="48">
        <v>133.33333333333334</v>
      </c>
      <c r="EL15" s="48">
        <v>134.9</v>
      </c>
      <c r="EM15" s="49">
        <v>137.518</v>
      </c>
      <c r="EN15" s="49">
        <v>138.49780000000001</v>
      </c>
      <c r="EO15" s="49">
        <v>137.65430000000001</v>
      </c>
      <c r="EP15" s="49">
        <v>137.8963</v>
      </c>
      <c r="EQ15" s="49">
        <v>138.1472</v>
      </c>
      <c r="ER15" s="49">
        <v>137.8913</v>
      </c>
      <c r="ES15" s="49">
        <v>136.76669999999999</v>
      </c>
      <c r="ET15" s="49">
        <v>134.8313</v>
      </c>
      <c r="EU15" s="49">
        <v>133.33789999999999</v>
      </c>
      <c r="EV15" s="49">
        <v>132.42660000000001</v>
      </c>
      <c r="EW15" s="49">
        <v>131.85169999999999</v>
      </c>
      <c r="EX15" s="49">
        <v>131.67619999999999</v>
      </c>
      <c r="EY15" s="49">
        <v>131.96950000000001</v>
      </c>
      <c r="EZ15" s="49">
        <v>132.30799999999999</v>
      </c>
      <c r="FA15" s="49">
        <v>132.74029999999999</v>
      </c>
      <c r="FB15" s="49">
        <v>133.1635</v>
      </c>
      <c r="FC15" s="49">
        <v>133.81659999999999</v>
      </c>
      <c r="FD15" s="49">
        <v>134.48480000000001</v>
      </c>
      <c r="FE15" s="49">
        <v>135.12350000000001</v>
      </c>
      <c r="FF15" s="49">
        <v>135.5395</v>
      </c>
      <c r="FG15" s="49">
        <v>136.02680000000001</v>
      </c>
      <c r="FH15" s="49">
        <v>136.29900000000001</v>
      </c>
      <c r="FI15" s="49">
        <v>136.63419999999999</v>
      </c>
      <c r="FJ15" s="49">
        <v>136.99760000000001</v>
      </c>
    </row>
    <row r="16" spans="1:166" x14ac:dyDescent="0.2">
      <c r="A16" t="str">
        <f>'Baseline QTR'!A16</f>
        <v>KS_NFIN</v>
      </c>
      <c r="B16" t="str">
        <f>'Baseline QTR'!B16</f>
        <v xml:space="preserve">   Financial activities</v>
      </c>
      <c r="C16" s="47">
        <v>70.566666666666663</v>
      </c>
      <c r="D16" s="47">
        <v>70.966666666666669</v>
      </c>
      <c r="E16" s="47">
        <v>70.966666666666669</v>
      </c>
      <c r="F16" s="47">
        <v>70.5</v>
      </c>
      <c r="G16" s="47">
        <v>70.599999999999994</v>
      </c>
      <c r="H16" s="47">
        <v>71.166666666666657</v>
      </c>
      <c r="I16" s="47">
        <v>70.666666666666671</v>
      </c>
      <c r="J16" s="47">
        <v>70.533333333333331</v>
      </c>
      <c r="K16" s="47">
        <v>71.366666666666674</v>
      </c>
      <c r="L16" s="47">
        <v>71.466666666666669</v>
      </c>
      <c r="M16" s="47">
        <v>72.099999999999994</v>
      </c>
      <c r="N16" s="47">
        <v>73.533333333333331</v>
      </c>
      <c r="O16" s="47">
        <v>73.733333333333334</v>
      </c>
      <c r="P16" s="47">
        <v>73.86666666666666</v>
      </c>
      <c r="Q16" s="47">
        <v>75.933333333333337</v>
      </c>
      <c r="R16" s="47">
        <v>75.466666666666669</v>
      </c>
      <c r="S16" s="47">
        <v>77.866666666666674</v>
      </c>
      <c r="T16" s="47">
        <v>76.266666666666666</v>
      </c>
      <c r="U16" s="47">
        <v>75.433333333333337</v>
      </c>
      <c r="V16" s="47">
        <v>73.86666666666666</v>
      </c>
      <c r="W16" s="47">
        <v>73.533333333333331</v>
      </c>
      <c r="X16" s="47">
        <v>73.033333333333331</v>
      </c>
      <c r="Y16" s="47">
        <v>74.166666666666671</v>
      </c>
      <c r="Z16" s="47">
        <v>74.899999999999991</v>
      </c>
      <c r="AA16" s="47">
        <v>75.466666666666669</v>
      </c>
      <c r="AB16" s="47">
        <v>75.800000000000011</v>
      </c>
      <c r="AC16" s="47">
        <v>76.2</v>
      </c>
      <c r="AD16" s="47">
        <v>76.233333333333334</v>
      </c>
      <c r="AE16" s="47">
        <v>76.266666666666666</v>
      </c>
      <c r="AF16" s="47">
        <v>77.366666666666674</v>
      </c>
      <c r="AG16" s="47">
        <v>78.36666666666666</v>
      </c>
      <c r="AH16" s="47">
        <v>80.333333333333329</v>
      </c>
      <c r="AI16" s="47">
        <v>79.566666666666663</v>
      </c>
      <c r="AJ16" s="47">
        <v>83.100000000000009</v>
      </c>
      <c r="AK16" s="47">
        <v>84.766666666666666</v>
      </c>
      <c r="AL16" s="47">
        <v>87.466666666666669</v>
      </c>
      <c r="AM16" s="47">
        <v>87.7</v>
      </c>
      <c r="AN16" s="47">
        <v>88.399999999999991</v>
      </c>
      <c r="AO16" s="47">
        <v>89.166666666666671</v>
      </c>
      <c r="AP16" s="47">
        <v>88.833333333333329</v>
      </c>
      <c r="AQ16" s="47">
        <v>88.899999999999991</v>
      </c>
      <c r="AR16" s="47">
        <v>88.466666666666669</v>
      </c>
      <c r="AS16" s="47">
        <v>88.233333333333334</v>
      </c>
      <c r="AT16" s="47">
        <v>88.6</v>
      </c>
      <c r="AU16" s="47">
        <v>89.8</v>
      </c>
      <c r="AV16" s="47">
        <v>89.833333333333329</v>
      </c>
      <c r="AW16" s="47">
        <v>91.63333333333334</v>
      </c>
      <c r="AX16" s="47">
        <v>91.1</v>
      </c>
      <c r="AY16" s="47">
        <v>89.533333333333331</v>
      </c>
      <c r="AZ16" s="47">
        <v>89.800000000000011</v>
      </c>
      <c r="BA16" s="47">
        <v>90.033333333333331</v>
      </c>
      <c r="BB16" s="47">
        <v>90.73333333333332</v>
      </c>
      <c r="BC16" s="47">
        <v>91.8</v>
      </c>
      <c r="BD16" s="47">
        <v>92.4</v>
      </c>
      <c r="BE16" s="47">
        <v>93.3</v>
      </c>
      <c r="BF16" s="47">
        <v>92.8</v>
      </c>
      <c r="BG16" s="47">
        <v>92.3</v>
      </c>
      <c r="BH16" s="47">
        <v>91.7</v>
      </c>
      <c r="BI16" s="47">
        <v>91.533333333333317</v>
      </c>
      <c r="BJ16" s="47">
        <v>91.566666666666677</v>
      </c>
      <c r="BK16" s="47">
        <v>90.933333333333337</v>
      </c>
      <c r="BL16" s="47">
        <v>91.566666666666663</v>
      </c>
      <c r="BM16" s="47">
        <v>93.166666666666686</v>
      </c>
      <c r="BN16" s="47">
        <v>93.933333333333337</v>
      </c>
      <c r="BO16" s="47">
        <v>94.033333333333317</v>
      </c>
      <c r="BP16" s="47">
        <v>94.2</v>
      </c>
      <c r="BQ16" s="47">
        <v>93.833333333333343</v>
      </c>
      <c r="BR16" s="47">
        <v>93.63333333333334</v>
      </c>
      <c r="BS16" s="47">
        <v>93.6</v>
      </c>
      <c r="BT16" s="47">
        <v>93.73333333333332</v>
      </c>
      <c r="BU16" s="47">
        <v>93.133333333333326</v>
      </c>
      <c r="BV16" s="47">
        <v>93.23333333333332</v>
      </c>
      <c r="BW16" s="47">
        <v>93.166666666666686</v>
      </c>
      <c r="BX16" s="47">
        <v>92.466666666666683</v>
      </c>
      <c r="BY16" s="47">
        <v>91.333333333333314</v>
      </c>
      <c r="BZ16" s="47">
        <v>89.399999999999991</v>
      </c>
      <c r="CA16" s="47">
        <v>87.033333333333331</v>
      </c>
      <c r="CB16" s="47">
        <v>85.266666666666666</v>
      </c>
      <c r="CC16" s="47">
        <v>83.2</v>
      </c>
      <c r="CD16" s="47">
        <v>81.599999999999994</v>
      </c>
      <c r="CE16" s="47">
        <v>80.333333333333329</v>
      </c>
      <c r="CF16" s="47">
        <v>80.233333333333334</v>
      </c>
      <c r="CG16" s="47">
        <v>79.933333333333337</v>
      </c>
      <c r="CH16" s="47">
        <v>79.899999999999991</v>
      </c>
      <c r="CI16" s="47">
        <v>79.433333333333337</v>
      </c>
      <c r="CJ16" s="47">
        <v>78.8</v>
      </c>
      <c r="CK16" s="47">
        <v>78.033333333333331</v>
      </c>
      <c r="CL16" s="47">
        <v>77.833333333333329</v>
      </c>
      <c r="CM16" s="47">
        <v>77.433333333333323</v>
      </c>
      <c r="CN16" s="47">
        <v>77.633333333333326</v>
      </c>
      <c r="CO16" s="47">
        <v>77.866666666666674</v>
      </c>
      <c r="CP16" s="47">
        <v>78.533333333333331</v>
      </c>
      <c r="CQ16" s="47">
        <v>79.566666666666663</v>
      </c>
      <c r="CR16" s="47">
        <v>80.199999999999989</v>
      </c>
      <c r="CS16" s="47">
        <v>80.5</v>
      </c>
      <c r="CT16" s="47">
        <v>80.766666666666666</v>
      </c>
      <c r="CU16" s="47">
        <v>80.566666666666663</v>
      </c>
      <c r="CV16" s="47">
        <v>80.7</v>
      </c>
      <c r="CW16" s="47">
        <v>81.100000000000009</v>
      </c>
      <c r="CX16" s="47">
        <v>81.599999999999994</v>
      </c>
      <c r="CY16" s="47">
        <v>81.76666666666668</v>
      </c>
      <c r="CZ16" s="47">
        <v>81.866666666666674</v>
      </c>
      <c r="DA16" s="47">
        <v>82.2</v>
      </c>
      <c r="DB16" s="47">
        <v>82.36666666666666</v>
      </c>
      <c r="DC16" s="47">
        <v>83</v>
      </c>
      <c r="DD16" s="47">
        <v>83.033333333333331</v>
      </c>
      <c r="DE16" s="47">
        <v>83.566666666666663</v>
      </c>
      <c r="DF16" s="47">
        <v>83.333333333333343</v>
      </c>
      <c r="DG16" s="47">
        <v>83.466666666666669</v>
      </c>
      <c r="DH16" s="47">
        <v>84.1</v>
      </c>
      <c r="DI16" s="47">
        <v>84.5</v>
      </c>
      <c r="DJ16" s="47">
        <v>85.066666666666663</v>
      </c>
      <c r="DK16" s="47">
        <v>86.199999999999989</v>
      </c>
      <c r="DL16" s="47">
        <v>86.733333333333334</v>
      </c>
      <c r="DM16" s="47">
        <v>86.833333333333343</v>
      </c>
      <c r="DN16" s="47">
        <v>86.866666666666674</v>
      </c>
      <c r="DO16" s="47">
        <v>87.466666666666669</v>
      </c>
      <c r="DP16" s="47">
        <v>88.166666666666671</v>
      </c>
      <c r="DQ16" s="47">
        <v>88.733333333333334</v>
      </c>
      <c r="DR16" s="47">
        <v>89.033333333333331</v>
      </c>
      <c r="DS16" s="48">
        <v>88.166666666666671</v>
      </c>
      <c r="DT16" s="48">
        <v>85.033333333333331</v>
      </c>
      <c r="DU16" s="48">
        <v>85.066666666666663</v>
      </c>
      <c r="DV16" s="48">
        <v>86.433333333333337</v>
      </c>
      <c r="DW16" s="48">
        <v>86.466666666666669</v>
      </c>
      <c r="DX16" s="48">
        <v>86.733333333333334</v>
      </c>
      <c r="DY16" s="48">
        <v>86.966666666666669</v>
      </c>
      <c r="DZ16" s="48">
        <v>88.566666666666663</v>
      </c>
      <c r="EA16" s="48">
        <v>89.8</v>
      </c>
      <c r="EB16" s="48">
        <v>89.433333333333337</v>
      </c>
      <c r="EC16" s="48">
        <v>89</v>
      </c>
      <c r="ED16" s="48">
        <v>88.533333333333331</v>
      </c>
      <c r="EE16" s="48">
        <v>88.1</v>
      </c>
      <c r="EF16" s="48">
        <v>87.966666666666669</v>
      </c>
      <c r="EG16" s="48">
        <v>87.4</v>
      </c>
      <c r="EH16" s="48">
        <v>86.866666666666674</v>
      </c>
      <c r="EI16" s="48">
        <v>86.633333333333326</v>
      </c>
      <c r="EJ16" s="48">
        <v>86.333333333333329</v>
      </c>
      <c r="EK16" s="48">
        <v>86.433333333333337</v>
      </c>
      <c r="EL16" s="48">
        <v>86.033333333333331</v>
      </c>
      <c r="EM16" s="49">
        <v>86.469350000000006</v>
      </c>
      <c r="EN16" s="49">
        <v>86.397379999999998</v>
      </c>
      <c r="EO16" s="49">
        <v>86.498689999999996</v>
      </c>
      <c r="EP16" s="49">
        <v>86.42568</v>
      </c>
      <c r="EQ16" s="49">
        <v>86.718260000000001</v>
      </c>
      <c r="ER16" s="49">
        <v>86.629279999999994</v>
      </c>
      <c r="ES16" s="49">
        <v>86.734700000000004</v>
      </c>
      <c r="ET16" s="49">
        <v>86.705960000000005</v>
      </c>
      <c r="EU16" s="49">
        <v>86.953760000000003</v>
      </c>
      <c r="EV16" s="49">
        <v>86.929680000000005</v>
      </c>
      <c r="EW16" s="49">
        <v>86.870590000000007</v>
      </c>
      <c r="EX16" s="49">
        <v>86.667779999999993</v>
      </c>
      <c r="EY16" s="49">
        <v>86.736400000000003</v>
      </c>
      <c r="EZ16" s="49">
        <v>86.48509</v>
      </c>
      <c r="FA16" s="49">
        <v>86.235280000000003</v>
      </c>
      <c r="FB16" s="49">
        <v>86.137479999999996</v>
      </c>
      <c r="FC16" s="49">
        <v>86.157499999999999</v>
      </c>
      <c r="FD16" s="49">
        <v>86.080690000000004</v>
      </c>
      <c r="FE16" s="49">
        <v>86.068380000000005</v>
      </c>
      <c r="FF16" s="49">
        <v>85.898449999999997</v>
      </c>
      <c r="FG16" s="49">
        <v>85.747579999999999</v>
      </c>
      <c r="FH16" s="49">
        <v>85.456770000000006</v>
      </c>
      <c r="FI16" s="49">
        <v>85.314390000000003</v>
      </c>
      <c r="FJ16" s="49">
        <v>85.007779999999997</v>
      </c>
    </row>
    <row r="17" spans="1:166" x14ac:dyDescent="0.2">
      <c r="A17" t="str">
        <f>'Baseline QTR'!A17</f>
        <v>KS_NPBS</v>
      </c>
      <c r="B17" t="str">
        <f>'Baseline QTR'!B17</f>
        <v xml:space="preserve">   Professional and business services</v>
      </c>
      <c r="C17" s="47">
        <v>121.93333333333334</v>
      </c>
      <c r="D17" s="47">
        <v>124.3</v>
      </c>
      <c r="E17" s="47">
        <v>126.13333333333334</v>
      </c>
      <c r="F17" s="47">
        <v>125.63333333333333</v>
      </c>
      <c r="G17" s="47">
        <v>124.73333333333332</v>
      </c>
      <c r="H17" s="47">
        <v>123.76666666666668</v>
      </c>
      <c r="I17" s="47">
        <v>124.03333333333332</v>
      </c>
      <c r="J17" s="47">
        <v>124.76666666666668</v>
      </c>
      <c r="K17" s="47">
        <v>128.33333333333331</v>
      </c>
      <c r="L17" s="47">
        <v>126.53333333333332</v>
      </c>
      <c r="M17" s="47">
        <v>124.1</v>
      </c>
      <c r="N17" s="47">
        <v>124.6</v>
      </c>
      <c r="O17" s="47">
        <v>129.53333333333333</v>
      </c>
      <c r="P17" s="47">
        <v>130.83333333333331</v>
      </c>
      <c r="Q17" s="47">
        <v>134.03333333333333</v>
      </c>
      <c r="R17" s="47">
        <v>133.43333333333334</v>
      </c>
      <c r="S17" s="47">
        <v>136.06666666666666</v>
      </c>
      <c r="T17" s="47">
        <v>139.19999999999999</v>
      </c>
      <c r="U17" s="47">
        <v>141.69999999999999</v>
      </c>
      <c r="V17" s="47">
        <v>145.20000000000002</v>
      </c>
      <c r="W17" s="47">
        <v>145.23333333333332</v>
      </c>
      <c r="X17" s="47">
        <v>144.26666666666668</v>
      </c>
      <c r="Y17" s="47">
        <v>145.66666666666666</v>
      </c>
      <c r="Z17" s="47">
        <v>148.83333333333334</v>
      </c>
      <c r="AA17" s="47">
        <v>153.06666666666666</v>
      </c>
      <c r="AB17" s="47">
        <v>153.33333333333334</v>
      </c>
      <c r="AC17" s="47">
        <v>156.33333333333334</v>
      </c>
      <c r="AD17" s="47">
        <v>160.56666666666666</v>
      </c>
      <c r="AE17" s="47">
        <v>164.6</v>
      </c>
      <c r="AF17" s="47">
        <v>169.26666666666665</v>
      </c>
      <c r="AG17" s="47">
        <v>170.20000000000002</v>
      </c>
      <c r="AH17" s="47">
        <v>173.66666666666666</v>
      </c>
      <c r="AI17" s="47">
        <v>177.66666666666666</v>
      </c>
      <c r="AJ17" s="47">
        <v>177.9</v>
      </c>
      <c r="AK17" s="47">
        <v>179.73333333333335</v>
      </c>
      <c r="AL17" s="47">
        <v>181.13333333333333</v>
      </c>
      <c r="AM17" s="47">
        <v>183.43333333333337</v>
      </c>
      <c r="AN17" s="47">
        <v>187.93333333333337</v>
      </c>
      <c r="AO17" s="47">
        <v>191.73333333333332</v>
      </c>
      <c r="AP17" s="47">
        <v>195.96666666666667</v>
      </c>
      <c r="AQ17" s="47">
        <v>198.86666666666665</v>
      </c>
      <c r="AR17" s="47">
        <v>200.36666666666667</v>
      </c>
      <c r="AS17" s="47">
        <v>204.63333333333333</v>
      </c>
      <c r="AT17" s="47">
        <v>205.4</v>
      </c>
      <c r="AU17" s="47">
        <v>198.46666666666667</v>
      </c>
      <c r="AV17" s="47">
        <v>194.43333333333337</v>
      </c>
      <c r="AW17" s="47">
        <v>187.33333333333337</v>
      </c>
      <c r="AX17" s="47">
        <v>182.26666666666665</v>
      </c>
      <c r="AY17" s="47">
        <v>180.53333333333333</v>
      </c>
      <c r="AZ17" s="47">
        <v>179.83333333333334</v>
      </c>
      <c r="BA17" s="47">
        <v>179.9</v>
      </c>
      <c r="BB17" s="47">
        <v>179.63333333333333</v>
      </c>
      <c r="BC17" s="47">
        <v>178.7</v>
      </c>
      <c r="BD17" s="47">
        <v>177.16666666666666</v>
      </c>
      <c r="BE17" s="47">
        <v>176.86666666666667</v>
      </c>
      <c r="BF17" s="47">
        <v>178.06666666666666</v>
      </c>
      <c r="BG17" s="47">
        <v>180.46666666666667</v>
      </c>
      <c r="BH17" s="47">
        <v>182.46666666666667</v>
      </c>
      <c r="BI17" s="47">
        <v>184.2</v>
      </c>
      <c r="BJ17" s="47">
        <v>187.16666666666663</v>
      </c>
      <c r="BK17" s="47">
        <v>189.6</v>
      </c>
      <c r="BL17" s="47">
        <v>191.93333333333337</v>
      </c>
      <c r="BM17" s="47">
        <v>195.26666666666668</v>
      </c>
      <c r="BN17" s="47">
        <v>197.96666666666667</v>
      </c>
      <c r="BO17" s="47">
        <v>200.13333333333333</v>
      </c>
      <c r="BP17" s="47">
        <v>204</v>
      </c>
      <c r="BQ17" s="47">
        <v>207.26666666666665</v>
      </c>
      <c r="BR17" s="47">
        <v>210.03333333333333</v>
      </c>
      <c r="BS17" s="47">
        <v>213.13333333333333</v>
      </c>
      <c r="BT17" s="47">
        <v>214.96666666666667</v>
      </c>
      <c r="BU17" s="47">
        <v>216.66666666666669</v>
      </c>
      <c r="BV17" s="47">
        <v>218.7</v>
      </c>
      <c r="BW17" s="47">
        <v>221.26666666666665</v>
      </c>
      <c r="BX17" s="47">
        <v>222.3</v>
      </c>
      <c r="BY17" s="47">
        <v>220.93333333333337</v>
      </c>
      <c r="BZ17" s="47">
        <v>215.96666666666667</v>
      </c>
      <c r="CA17" s="47">
        <v>209.83333333333337</v>
      </c>
      <c r="CB17" s="47">
        <v>200.4</v>
      </c>
      <c r="CC17" s="47">
        <v>197.2</v>
      </c>
      <c r="CD17" s="47">
        <v>197.4</v>
      </c>
      <c r="CE17" s="47">
        <v>198.56666666666663</v>
      </c>
      <c r="CF17" s="47">
        <v>200.46666666666667</v>
      </c>
      <c r="CG17" s="47">
        <v>202.3</v>
      </c>
      <c r="CH17" s="47">
        <v>205</v>
      </c>
      <c r="CI17" s="47">
        <v>207.7</v>
      </c>
      <c r="CJ17" s="47">
        <v>210.23333333333332</v>
      </c>
      <c r="CK17" s="47">
        <v>213.56666666666663</v>
      </c>
      <c r="CL17" s="47">
        <v>216.33333333333337</v>
      </c>
      <c r="CM17" s="47">
        <v>218.8</v>
      </c>
      <c r="CN17" s="47">
        <v>223.4</v>
      </c>
      <c r="CO17" s="47">
        <v>224.83333333333337</v>
      </c>
      <c r="CP17" s="47">
        <v>228.96666666666667</v>
      </c>
      <c r="CQ17" s="47">
        <v>232.1</v>
      </c>
      <c r="CR17" s="47">
        <v>234.16666666666663</v>
      </c>
      <c r="CS17" s="47">
        <v>236.46666666666667</v>
      </c>
      <c r="CT17" s="47">
        <v>239.63333333333333</v>
      </c>
      <c r="CU17" s="47">
        <v>242.13333333333333</v>
      </c>
      <c r="CV17" s="47">
        <v>243.3</v>
      </c>
      <c r="CW17" s="47">
        <v>248.33333333333337</v>
      </c>
      <c r="CX17" s="47">
        <v>251.33333333333337</v>
      </c>
      <c r="CY17" s="47">
        <v>253.66666666666663</v>
      </c>
      <c r="CZ17" s="47">
        <v>257.33333333333331</v>
      </c>
      <c r="DA17" s="47">
        <v>261.3</v>
      </c>
      <c r="DB17" s="47">
        <v>264.06666666666666</v>
      </c>
      <c r="DC17" s="47">
        <v>267.26666666666665</v>
      </c>
      <c r="DD17" s="47">
        <v>271.09999999999997</v>
      </c>
      <c r="DE17" s="47">
        <v>274.60000000000002</v>
      </c>
      <c r="DF17" s="47">
        <v>276.73333333333329</v>
      </c>
      <c r="DG17" s="47">
        <v>280.89999999999998</v>
      </c>
      <c r="DH17" s="47">
        <v>286.36666666666667</v>
      </c>
      <c r="DI17" s="47">
        <v>290.36666666666667</v>
      </c>
      <c r="DJ17" s="47">
        <v>292.06666666666666</v>
      </c>
      <c r="DK17" s="47">
        <v>295.10000000000002</v>
      </c>
      <c r="DL17" s="47">
        <v>295.60000000000002</v>
      </c>
      <c r="DM17" s="47">
        <v>298.2</v>
      </c>
      <c r="DN17" s="47">
        <v>301.89999999999998</v>
      </c>
      <c r="DO17" s="47">
        <v>301.9666666666667</v>
      </c>
      <c r="DP17" s="47">
        <v>308.2</v>
      </c>
      <c r="DQ17" s="47">
        <v>313.96666666666664</v>
      </c>
      <c r="DR17" s="47">
        <v>318.5</v>
      </c>
      <c r="DS17" s="48">
        <v>321.86666666666667</v>
      </c>
      <c r="DT17" s="48">
        <v>305.56666666666666</v>
      </c>
      <c r="DU17" s="48">
        <v>311.46666666666664</v>
      </c>
      <c r="DV17" s="48">
        <v>320.66666666666669</v>
      </c>
      <c r="DW17" s="48">
        <v>318.76666666666665</v>
      </c>
      <c r="DX17" s="48">
        <v>319.10000000000002</v>
      </c>
      <c r="DY17" s="48">
        <v>326.60000000000002</v>
      </c>
      <c r="DZ17" s="48">
        <v>337.76666666666665</v>
      </c>
      <c r="EA17" s="48">
        <v>351.93333333333334</v>
      </c>
      <c r="EB17" s="48">
        <v>356.46666666666664</v>
      </c>
      <c r="EC17" s="48">
        <v>355.53333333333336</v>
      </c>
      <c r="ED17" s="48">
        <v>354.23333333333335</v>
      </c>
      <c r="EE17" s="48">
        <v>350.3</v>
      </c>
      <c r="EF17" s="48">
        <v>345.83333333333331</v>
      </c>
      <c r="EG17" s="48">
        <v>344.33333333333331</v>
      </c>
      <c r="EH17" s="48">
        <v>345.86666666666667</v>
      </c>
      <c r="EI17" s="48">
        <v>346.06666666666666</v>
      </c>
      <c r="EJ17" s="48">
        <v>346.26666666666665</v>
      </c>
      <c r="EK17" s="48">
        <v>346.76666666666665</v>
      </c>
      <c r="EL17" s="48">
        <v>346</v>
      </c>
      <c r="EM17" s="49">
        <v>344.5856</v>
      </c>
      <c r="EN17" s="49">
        <v>344.41500000000002</v>
      </c>
      <c r="EO17" s="49">
        <v>343.39870000000002</v>
      </c>
      <c r="EP17" s="49">
        <v>341.51639999999998</v>
      </c>
      <c r="EQ17" s="49">
        <v>340.4597</v>
      </c>
      <c r="ER17" s="49">
        <v>338.14569999999998</v>
      </c>
      <c r="ES17" s="49">
        <v>333.35230000000001</v>
      </c>
      <c r="ET17" s="49">
        <v>329.89330000000001</v>
      </c>
      <c r="EU17" s="49">
        <v>327.16340000000002</v>
      </c>
      <c r="EV17" s="49">
        <v>324.78539999999998</v>
      </c>
      <c r="EW17" s="49">
        <v>323.10550000000001</v>
      </c>
      <c r="EX17" s="49">
        <v>323.05</v>
      </c>
      <c r="EY17" s="49">
        <v>324.49200000000002</v>
      </c>
      <c r="EZ17" s="49">
        <v>326.7484</v>
      </c>
      <c r="FA17" s="49">
        <v>329.78519999999997</v>
      </c>
      <c r="FB17" s="49">
        <v>333.59269999999998</v>
      </c>
      <c r="FC17" s="49">
        <v>337.88900000000001</v>
      </c>
      <c r="FD17" s="49">
        <v>342.24450000000002</v>
      </c>
      <c r="FE17" s="49">
        <v>346.84289999999999</v>
      </c>
      <c r="FF17" s="49">
        <v>351.57859999999999</v>
      </c>
      <c r="FG17" s="49">
        <v>356.43970000000002</v>
      </c>
      <c r="FH17" s="49">
        <v>361.08909999999997</v>
      </c>
      <c r="FI17" s="49">
        <v>365.53339999999997</v>
      </c>
      <c r="FJ17" s="49">
        <v>369.89080000000001</v>
      </c>
    </row>
    <row r="18" spans="1:166" x14ac:dyDescent="0.2">
      <c r="A18" t="str">
        <f>'Baseline QTR'!A18</f>
        <v>KS_NOSRV</v>
      </c>
      <c r="B18" t="str">
        <f>'Baseline QTR'!B18</f>
        <v xml:space="preserve">   Other services</v>
      </c>
      <c r="C18" s="47">
        <v>226.1</v>
      </c>
      <c r="D18" s="47">
        <v>228.4</v>
      </c>
      <c r="E18" s="47">
        <v>230.76666666666668</v>
      </c>
      <c r="F18" s="47">
        <v>231.96666666666667</v>
      </c>
      <c r="G18" s="47">
        <v>233.7</v>
      </c>
      <c r="H18" s="47">
        <v>234.53333333333333</v>
      </c>
      <c r="I18" s="47">
        <v>234.46666666666667</v>
      </c>
      <c r="J18" s="47">
        <v>237.16666666666663</v>
      </c>
      <c r="K18" s="47">
        <v>238.2</v>
      </c>
      <c r="L18" s="47">
        <v>239.73333333333335</v>
      </c>
      <c r="M18" s="47">
        <v>242.66666666666663</v>
      </c>
      <c r="N18" s="47">
        <v>245.4</v>
      </c>
      <c r="O18" s="47">
        <v>246.86666666666667</v>
      </c>
      <c r="P18" s="47">
        <v>251.4</v>
      </c>
      <c r="Q18" s="47">
        <v>253.23333333333335</v>
      </c>
      <c r="R18" s="47">
        <v>252.83333333333337</v>
      </c>
      <c r="S18" s="47">
        <v>254.06666666666663</v>
      </c>
      <c r="T18" s="47">
        <v>255.83333333333337</v>
      </c>
      <c r="U18" s="47">
        <v>257.36666666666667</v>
      </c>
      <c r="V18" s="47">
        <v>260.13333333333333</v>
      </c>
      <c r="W18" s="47">
        <v>264.93333333333334</v>
      </c>
      <c r="X18" s="47">
        <v>265.53333333333336</v>
      </c>
      <c r="Y18" s="47">
        <v>266.5</v>
      </c>
      <c r="Z18" s="47">
        <v>267.4666666666667</v>
      </c>
      <c r="AA18" s="47">
        <v>266.8</v>
      </c>
      <c r="AB18" s="47">
        <v>270.2</v>
      </c>
      <c r="AC18" s="47">
        <v>272.36666666666667</v>
      </c>
      <c r="AD18" s="47">
        <v>277.26666666666665</v>
      </c>
      <c r="AE18" s="47">
        <v>279.36666666666667</v>
      </c>
      <c r="AF18" s="47">
        <v>281.33333333333337</v>
      </c>
      <c r="AG18" s="47">
        <v>284.2</v>
      </c>
      <c r="AH18" s="47">
        <v>288.7</v>
      </c>
      <c r="AI18" s="47">
        <v>289.83333333333331</v>
      </c>
      <c r="AJ18" s="47">
        <v>294.8</v>
      </c>
      <c r="AK18" s="47">
        <v>296.66666666666669</v>
      </c>
      <c r="AL18" s="47">
        <v>298.7</v>
      </c>
      <c r="AM18" s="47">
        <v>301.73333333333335</v>
      </c>
      <c r="AN18" s="47">
        <v>301.4666666666667</v>
      </c>
      <c r="AO18" s="47">
        <v>303.36666666666667</v>
      </c>
      <c r="AP18" s="47">
        <v>306.93333333333334</v>
      </c>
      <c r="AQ18" s="47">
        <v>310.10000000000002</v>
      </c>
      <c r="AR18" s="47">
        <v>309</v>
      </c>
      <c r="AS18" s="47">
        <v>310.73333333333335</v>
      </c>
      <c r="AT18" s="47">
        <v>313.8</v>
      </c>
      <c r="AU18" s="47">
        <v>312.2</v>
      </c>
      <c r="AV18" s="47">
        <v>313.39999999999998</v>
      </c>
      <c r="AW18" s="47">
        <v>313.0333333333333</v>
      </c>
      <c r="AX18" s="47">
        <v>311.83333333333331</v>
      </c>
      <c r="AY18" s="47">
        <v>312.96666666666664</v>
      </c>
      <c r="AZ18" s="47">
        <v>314.46666666666664</v>
      </c>
      <c r="BA18" s="47">
        <v>315.59999999999997</v>
      </c>
      <c r="BB18" s="47">
        <v>316.60000000000002</v>
      </c>
      <c r="BC18" s="47">
        <v>318.26666666666665</v>
      </c>
      <c r="BD18" s="47">
        <v>319.33333333333331</v>
      </c>
      <c r="BE18" s="47">
        <v>320.86666666666667</v>
      </c>
      <c r="BF18" s="47">
        <v>323.3</v>
      </c>
      <c r="BG18" s="47">
        <v>322.5333333333333</v>
      </c>
      <c r="BH18" s="47">
        <v>324.56666666666666</v>
      </c>
      <c r="BI18" s="47">
        <v>325.36666666666667</v>
      </c>
      <c r="BJ18" s="47">
        <v>327.26666666666665</v>
      </c>
      <c r="BK18" s="47">
        <v>329.13333333333333</v>
      </c>
      <c r="BL18" s="47">
        <v>332.33333333333331</v>
      </c>
      <c r="BM18" s="47">
        <v>333.96666666666664</v>
      </c>
      <c r="BN18" s="47">
        <v>335.06666666666666</v>
      </c>
      <c r="BO18" s="47">
        <v>336.93333333333334</v>
      </c>
      <c r="BP18" s="47">
        <v>338.1</v>
      </c>
      <c r="BQ18" s="47">
        <v>339.83333333333331</v>
      </c>
      <c r="BR18" s="47">
        <v>341.56666666666666</v>
      </c>
      <c r="BS18" s="47">
        <v>345.03333333333336</v>
      </c>
      <c r="BT18" s="47">
        <v>346.90000000000003</v>
      </c>
      <c r="BU18" s="47">
        <v>349.33333333333331</v>
      </c>
      <c r="BV18" s="47">
        <v>352.86666666666667</v>
      </c>
      <c r="BW18" s="47">
        <v>355.73333333333335</v>
      </c>
      <c r="BX18" s="47">
        <v>357.33333333333337</v>
      </c>
      <c r="BY18" s="47">
        <v>360.03333333333336</v>
      </c>
      <c r="BZ18" s="47">
        <v>359.23333333333335</v>
      </c>
      <c r="CA18" s="47">
        <v>358.90000000000003</v>
      </c>
      <c r="CB18" s="47">
        <v>357</v>
      </c>
      <c r="CC18" s="47">
        <v>358.33333333333331</v>
      </c>
      <c r="CD18" s="47">
        <v>359.46666666666664</v>
      </c>
      <c r="CE18" s="47">
        <v>359.63333333333333</v>
      </c>
      <c r="CF18" s="47">
        <v>361.6</v>
      </c>
      <c r="CG18" s="47">
        <v>364.33333333333331</v>
      </c>
      <c r="CH18" s="47">
        <v>368.8</v>
      </c>
      <c r="CI18" s="47">
        <v>370.56666666666666</v>
      </c>
      <c r="CJ18" s="47">
        <v>373.66666666666669</v>
      </c>
      <c r="CK18" s="47">
        <v>375.36666666666667</v>
      </c>
      <c r="CL18" s="47">
        <v>377.3</v>
      </c>
      <c r="CM18" s="47">
        <v>380</v>
      </c>
      <c r="CN18" s="47">
        <v>382.26666666666671</v>
      </c>
      <c r="CO18" s="47">
        <v>383.33333333333331</v>
      </c>
      <c r="CP18" s="47">
        <v>386.16666666666663</v>
      </c>
      <c r="CQ18" s="47">
        <v>387.56666666666666</v>
      </c>
      <c r="CR18" s="47">
        <v>390.3</v>
      </c>
      <c r="CS18" s="47">
        <v>392.63333333333333</v>
      </c>
      <c r="CT18" s="47">
        <v>395.7000000000001</v>
      </c>
      <c r="CU18" s="47">
        <v>399.66666666666669</v>
      </c>
      <c r="CV18" s="47">
        <v>399.93333333333334</v>
      </c>
      <c r="CW18" s="47">
        <v>403.0333333333333</v>
      </c>
      <c r="CX18" s="47">
        <v>403.56666666666666</v>
      </c>
      <c r="CY18" s="47">
        <v>406.36666666666667</v>
      </c>
      <c r="CZ18" s="47">
        <v>410.23333333333335</v>
      </c>
      <c r="DA18" s="47">
        <v>414.06666666666666</v>
      </c>
      <c r="DB18" s="47">
        <v>416.9666666666667</v>
      </c>
      <c r="DC18" s="47">
        <v>422.3</v>
      </c>
      <c r="DD18" s="47">
        <v>426.7</v>
      </c>
      <c r="DE18" s="47">
        <v>429.63333333333338</v>
      </c>
      <c r="DF18" s="47">
        <v>432.0333333333333</v>
      </c>
      <c r="DG18" s="47">
        <v>434.66666666666669</v>
      </c>
      <c r="DH18" s="47">
        <v>438.73333333333335</v>
      </c>
      <c r="DI18" s="47">
        <v>440.7</v>
      </c>
      <c r="DJ18" s="47">
        <v>443.36666666666667</v>
      </c>
      <c r="DK18" s="47">
        <v>448.73333333333335</v>
      </c>
      <c r="DL18" s="47">
        <v>451.56666666666666</v>
      </c>
      <c r="DM18" s="47">
        <v>453.66666666666669</v>
      </c>
      <c r="DN18" s="47">
        <v>456.5</v>
      </c>
      <c r="DO18" s="47">
        <v>459.83333333333337</v>
      </c>
      <c r="DP18" s="47">
        <v>462.8</v>
      </c>
      <c r="DQ18" s="47">
        <v>465.26666666666665</v>
      </c>
      <c r="DR18" s="47">
        <v>467.16666666666669</v>
      </c>
      <c r="DS18" s="48">
        <v>464.13333333333333</v>
      </c>
      <c r="DT18" s="48">
        <v>353.1</v>
      </c>
      <c r="DU18" s="48">
        <v>378.5</v>
      </c>
      <c r="DV18" s="48">
        <v>383.26666666666665</v>
      </c>
      <c r="DW18" s="48">
        <v>382.36666666666667</v>
      </c>
      <c r="DX18" s="48">
        <v>398.2999999999999</v>
      </c>
      <c r="DY18" s="48">
        <v>415.13333333333333</v>
      </c>
      <c r="DZ18" s="48">
        <v>425.26666666666665</v>
      </c>
      <c r="EA18" s="48">
        <v>428.7</v>
      </c>
      <c r="EB18" s="48">
        <v>434.26666666666671</v>
      </c>
      <c r="EC18" s="48">
        <v>441.4666666666667</v>
      </c>
      <c r="ED18" s="48">
        <v>444.23333333333335</v>
      </c>
      <c r="EE18" s="48">
        <v>450.8</v>
      </c>
      <c r="EF18" s="48">
        <v>454.6</v>
      </c>
      <c r="EG18" s="48">
        <v>457.8</v>
      </c>
      <c r="EH18" s="48">
        <v>461.4</v>
      </c>
      <c r="EI18" s="48">
        <v>462.33333333333331</v>
      </c>
      <c r="EJ18" s="48">
        <v>466.56666666666666</v>
      </c>
      <c r="EK18" s="48">
        <v>468.93333333333334</v>
      </c>
      <c r="EL18" s="48">
        <v>470.3</v>
      </c>
      <c r="EM18" s="49">
        <v>473.39909999999998</v>
      </c>
      <c r="EN18" s="49">
        <v>476.08659999999998</v>
      </c>
      <c r="EO18" s="49">
        <v>478.52789999999999</v>
      </c>
      <c r="EP18" s="49">
        <v>481.05020000000002</v>
      </c>
      <c r="EQ18" s="49">
        <v>482.50630000000001</v>
      </c>
      <c r="ER18" s="49">
        <v>483.24860000000001</v>
      </c>
      <c r="ES18" s="49">
        <v>485.10820000000001</v>
      </c>
      <c r="ET18" s="49">
        <v>487.23289999999997</v>
      </c>
      <c r="EU18" s="49">
        <v>488.80829999999997</v>
      </c>
      <c r="EV18" s="49">
        <v>490.09429999999998</v>
      </c>
      <c r="EW18" s="49">
        <v>491.44110000000001</v>
      </c>
      <c r="EX18" s="49">
        <v>493.12639999999999</v>
      </c>
      <c r="EY18" s="49">
        <v>494.40219999999999</v>
      </c>
      <c r="EZ18" s="49">
        <v>496.14030000000002</v>
      </c>
      <c r="FA18" s="49">
        <v>497.89569999999998</v>
      </c>
      <c r="FB18" s="49">
        <v>499.50749999999999</v>
      </c>
      <c r="FC18" s="49">
        <v>500.33949999999999</v>
      </c>
      <c r="FD18" s="49">
        <v>501.00740000000002</v>
      </c>
      <c r="FE18" s="49">
        <v>501.60379999999998</v>
      </c>
      <c r="FF18" s="49">
        <v>502.43459999999999</v>
      </c>
      <c r="FG18" s="49">
        <v>502.68110000000001</v>
      </c>
      <c r="FH18" s="49">
        <v>502.88720000000001</v>
      </c>
      <c r="FI18" s="49">
        <v>503.42500000000001</v>
      </c>
      <c r="FJ18" s="49">
        <v>504.45030000000003</v>
      </c>
    </row>
    <row r="19" spans="1:166" x14ac:dyDescent="0.2">
      <c r="A19" t="str">
        <f>'Baseline QTR'!A19</f>
        <v>KS_NLHS</v>
      </c>
      <c r="B19" t="str">
        <f>'Baseline QTR'!B19</f>
        <v xml:space="preserve">      Leisure and Hospitality</v>
      </c>
      <c r="C19" s="47">
        <v>89.966666666666669</v>
      </c>
      <c r="D19" s="47">
        <v>90.86666666666666</v>
      </c>
      <c r="E19" s="47">
        <v>91.4</v>
      </c>
      <c r="F19" s="47">
        <v>91.13333333333334</v>
      </c>
      <c r="G19" s="47">
        <v>92.76666666666668</v>
      </c>
      <c r="H19" s="47">
        <v>92.3</v>
      </c>
      <c r="I19" s="47">
        <v>90.73333333333332</v>
      </c>
      <c r="J19" s="47">
        <v>91.466666666666683</v>
      </c>
      <c r="K19" s="47">
        <v>92.366666666666674</v>
      </c>
      <c r="L19" s="47">
        <v>92.866666666666674</v>
      </c>
      <c r="M19" s="47">
        <v>94</v>
      </c>
      <c r="N19" s="47">
        <v>94.566666666666663</v>
      </c>
      <c r="O19" s="47">
        <v>95.4</v>
      </c>
      <c r="P19" s="47">
        <v>96.3</v>
      </c>
      <c r="Q19" s="47">
        <v>97.8</v>
      </c>
      <c r="R19" s="47">
        <v>96.86666666666666</v>
      </c>
      <c r="S19" s="47">
        <v>97.7</v>
      </c>
      <c r="T19" s="47">
        <v>99</v>
      </c>
      <c r="U19" s="47">
        <v>98.633333333333326</v>
      </c>
      <c r="V19" s="47">
        <v>100.56666666666666</v>
      </c>
      <c r="W19" s="47">
        <v>102.3</v>
      </c>
      <c r="X19" s="47">
        <v>102.76666666666668</v>
      </c>
      <c r="Y19" s="47">
        <v>102.33333333333331</v>
      </c>
      <c r="Z19" s="47">
        <v>104.63333333333334</v>
      </c>
      <c r="AA19" s="47">
        <v>103.6</v>
      </c>
      <c r="AB19" s="47">
        <v>105.9</v>
      </c>
      <c r="AC19" s="47">
        <v>107.56666666666668</v>
      </c>
      <c r="AD19" s="47">
        <v>108.33333333333331</v>
      </c>
      <c r="AE19" s="47">
        <v>108.46666666666668</v>
      </c>
      <c r="AF19" s="47">
        <v>108.3</v>
      </c>
      <c r="AG19" s="47">
        <v>109.96666666666668</v>
      </c>
      <c r="AH19" s="47">
        <v>112.26666666666668</v>
      </c>
      <c r="AI19" s="47">
        <v>111.96666666666668</v>
      </c>
      <c r="AJ19" s="47">
        <v>113.73333333333332</v>
      </c>
      <c r="AK19" s="47">
        <v>114.76666666666668</v>
      </c>
      <c r="AL19" s="47">
        <v>113.86666666666666</v>
      </c>
      <c r="AM19" s="47">
        <v>118.43333333333334</v>
      </c>
      <c r="AN19" s="47">
        <v>118.56666666666666</v>
      </c>
      <c r="AO19" s="47">
        <v>119.13333333333334</v>
      </c>
      <c r="AP19" s="47">
        <v>120.7</v>
      </c>
      <c r="AQ19" s="47">
        <v>121.46666666666668</v>
      </c>
      <c r="AR19" s="47">
        <v>120.66666666666669</v>
      </c>
      <c r="AS19" s="47">
        <v>118.83333333333331</v>
      </c>
      <c r="AT19" s="47">
        <v>121.46666666666668</v>
      </c>
      <c r="AU19" s="47">
        <v>121.43333333333332</v>
      </c>
      <c r="AV19" s="47">
        <v>120.9</v>
      </c>
      <c r="AW19" s="47">
        <v>119.9</v>
      </c>
      <c r="AX19" s="47">
        <v>117.06666666666666</v>
      </c>
      <c r="AY19" s="47">
        <v>116.63333333333333</v>
      </c>
      <c r="AZ19" s="47">
        <v>117.4</v>
      </c>
      <c r="BA19" s="47">
        <v>118</v>
      </c>
      <c r="BB19" s="47">
        <v>117.86666666666666</v>
      </c>
      <c r="BC19" s="47">
        <v>118.33333333333334</v>
      </c>
      <c r="BD19" s="47">
        <v>118.46666666666668</v>
      </c>
      <c r="BE19" s="47">
        <v>119.83333333333331</v>
      </c>
      <c r="BF19" s="47">
        <v>121.8</v>
      </c>
      <c r="BG19" s="47">
        <v>121.83333333333331</v>
      </c>
      <c r="BH19" s="47">
        <v>123.06666666666666</v>
      </c>
      <c r="BI19" s="47">
        <v>122.8</v>
      </c>
      <c r="BJ19" s="47">
        <v>124.06666666666666</v>
      </c>
      <c r="BK19" s="47">
        <v>124.66666666666669</v>
      </c>
      <c r="BL19" s="47">
        <v>126.36666666666666</v>
      </c>
      <c r="BM19" s="47">
        <v>127.1</v>
      </c>
      <c r="BN19" s="47">
        <v>128.16666666666669</v>
      </c>
      <c r="BO19" s="47">
        <v>129.23333333333335</v>
      </c>
      <c r="BP19" s="47">
        <v>129.76666666666668</v>
      </c>
      <c r="BQ19" s="47">
        <v>131.4</v>
      </c>
      <c r="BR19" s="47">
        <v>132.5</v>
      </c>
      <c r="BS19" s="47">
        <v>133.9</v>
      </c>
      <c r="BT19" s="47">
        <v>134.66666666666666</v>
      </c>
      <c r="BU19" s="47">
        <v>135.79999999999998</v>
      </c>
      <c r="BV19" s="47">
        <v>136.73333333333335</v>
      </c>
      <c r="BW19" s="47">
        <v>137.86666666666667</v>
      </c>
      <c r="BX19" s="47">
        <v>137.43333333333334</v>
      </c>
      <c r="BY19" s="47">
        <v>137.53333333333333</v>
      </c>
      <c r="BZ19" s="47">
        <v>135.33333333333334</v>
      </c>
      <c r="CA19" s="47">
        <v>132.56666666666666</v>
      </c>
      <c r="CB19" s="47">
        <v>130.13333333333335</v>
      </c>
      <c r="CC19" s="47">
        <v>130.23333333333332</v>
      </c>
      <c r="CD19" s="47">
        <v>129.4</v>
      </c>
      <c r="CE19" s="47">
        <v>129.30000000000001</v>
      </c>
      <c r="CF19" s="47">
        <v>130</v>
      </c>
      <c r="CG19" s="47">
        <v>130.66666666666666</v>
      </c>
      <c r="CH19" s="47">
        <v>131.93333333333334</v>
      </c>
      <c r="CI19" s="47">
        <v>132.06666666666666</v>
      </c>
      <c r="CJ19" s="47">
        <v>133.26666666666665</v>
      </c>
      <c r="CK19" s="47">
        <v>133.63333333333333</v>
      </c>
      <c r="CL19" s="47">
        <v>134.93333333333334</v>
      </c>
      <c r="CM19" s="47">
        <v>136.16666666666666</v>
      </c>
      <c r="CN19" s="47">
        <v>137.56666666666666</v>
      </c>
      <c r="CO19" s="47">
        <v>138.16666666666666</v>
      </c>
      <c r="CP19" s="47">
        <v>140.4</v>
      </c>
      <c r="CQ19" s="47">
        <v>141.6</v>
      </c>
      <c r="CR19" s="47">
        <v>143.26666666666668</v>
      </c>
      <c r="CS19" s="47">
        <v>144.76666666666665</v>
      </c>
      <c r="CT19" s="47">
        <v>146</v>
      </c>
      <c r="CU19" s="47">
        <v>147.6</v>
      </c>
      <c r="CV19" s="47">
        <v>148</v>
      </c>
      <c r="CW19" s="47">
        <v>149.26666666666665</v>
      </c>
      <c r="CX19" s="47">
        <v>149.9</v>
      </c>
      <c r="CY19" s="47">
        <v>151.9</v>
      </c>
      <c r="CZ19" s="47">
        <v>153.56666666666666</v>
      </c>
      <c r="DA19" s="47">
        <v>156.73333333333335</v>
      </c>
      <c r="DB19" s="47">
        <v>157.73333333333335</v>
      </c>
      <c r="DC19" s="47">
        <v>159.53333333333333</v>
      </c>
      <c r="DD19" s="47">
        <v>160.83333333333334</v>
      </c>
      <c r="DE19" s="47">
        <v>162.73333333333335</v>
      </c>
      <c r="DF19" s="47">
        <v>163.5</v>
      </c>
      <c r="DG19" s="47">
        <v>164.93333333333334</v>
      </c>
      <c r="DH19" s="47">
        <v>167.20000000000002</v>
      </c>
      <c r="DI19" s="47">
        <v>167.23333333333335</v>
      </c>
      <c r="DJ19" s="47">
        <v>167.99999999999997</v>
      </c>
      <c r="DK19" s="47">
        <v>170.3</v>
      </c>
      <c r="DL19" s="47">
        <v>171.63333333333333</v>
      </c>
      <c r="DM19" s="47">
        <v>171.43333333333334</v>
      </c>
      <c r="DN19" s="47">
        <v>172.79999999999998</v>
      </c>
      <c r="DO19" s="47">
        <v>172.76666666666668</v>
      </c>
      <c r="DP19" s="47">
        <v>173.56666666666669</v>
      </c>
      <c r="DQ19" s="47">
        <v>174.23333333333332</v>
      </c>
      <c r="DR19" s="47">
        <v>174.56666666666666</v>
      </c>
      <c r="DS19" s="48">
        <v>172.3</v>
      </c>
      <c r="DT19" s="48">
        <v>96.133333333333326</v>
      </c>
      <c r="DU19" s="48">
        <v>109.7</v>
      </c>
      <c r="DV19" s="48">
        <v>112.43333333333334</v>
      </c>
      <c r="DW19" s="48">
        <v>110.9</v>
      </c>
      <c r="DX19" s="48">
        <v>123.26666666666668</v>
      </c>
      <c r="DY19" s="48">
        <v>136.70000000000002</v>
      </c>
      <c r="DZ19" s="48">
        <v>144.26666666666668</v>
      </c>
      <c r="EA19" s="48">
        <v>146.86666666666667</v>
      </c>
      <c r="EB19" s="48">
        <v>150.06666666666666</v>
      </c>
      <c r="EC19" s="48">
        <v>154.36666666666667</v>
      </c>
      <c r="ED19" s="48">
        <v>157.43333333333334</v>
      </c>
      <c r="EE19" s="48">
        <v>160.23333333333335</v>
      </c>
      <c r="EF19" s="48">
        <v>163.19999999999999</v>
      </c>
      <c r="EG19" s="48">
        <v>164.7</v>
      </c>
      <c r="EH19" s="48">
        <v>166.1</v>
      </c>
      <c r="EI19" s="48">
        <v>165.23333333333332</v>
      </c>
      <c r="EJ19" s="48">
        <v>166.86666666666667</v>
      </c>
      <c r="EK19" s="48">
        <v>168.53333333333333</v>
      </c>
      <c r="EL19" s="48">
        <v>169.36666666666667</v>
      </c>
      <c r="EM19" s="49">
        <v>169.2826</v>
      </c>
      <c r="EN19" s="49">
        <v>169.3321</v>
      </c>
      <c r="EO19" s="49">
        <v>169.44370000000001</v>
      </c>
      <c r="EP19" s="49">
        <v>170.55359999999999</v>
      </c>
      <c r="EQ19" s="49">
        <v>170.34370000000001</v>
      </c>
      <c r="ER19" s="49">
        <v>169.9623</v>
      </c>
      <c r="ES19" s="49">
        <v>170.32400000000001</v>
      </c>
      <c r="ET19" s="49">
        <v>171.26599999999999</v>
      </c>
      <c r="EU19" s="49">
        <v>171.2604</v>
      </c>
      <c r="EV19" s="49">
        <v>171.62020000000001</v>
      </c>
      <c r="EW19" s="49">
        <v>171.80940000000001</v>
      </c>
      <c r="EX19" s="49">
        <v>172.20679999999999</v>
      </c>
      <c r="EY19" s="49">
        <v>171.93190000000001</v>
      </c>
      <c r="EZ19" s="49">
        <v>172.37</v>
      </c>
      <c r="FA19" s="49">
        <v>172.8245</v>
      </c>
      <c r="FB19" s="49">
        <v>173.21449999999999</v>
      </c>
      <c r="FC19" s="49">
        <v>172.65469999999999</v>
      </c>
      <c r="FD19" s="49">
        <v>172.3972</v>
      </c>
      <c r="FE19" s="49">
        <v>172.13759999999999</v>
      </c>
      <c r="FF19" s="49">
        <v>171.94820000000001</v>
      </c>
      <c r="FG19" s="49">
        <v>171.03049999999999</v>
      </c>
      <c r="FH19" s="49">
        <v>170.54</v>
      </c>
      <c r="FI19" s="49">
        <v>170.13579999999999</v>
      </c>
      <c r="FJ19" s="49">
        <v>169.9434</v>
      </c>
    </row>
    <row r="20" spans="1:166" x14ac:dyDescent="0.2">
      <c r="A20" t="str">
        <f>'Baseline QTR'!A20</f>
        <v>KS_NGOV</v>
      </c>
      <c r="B20" t="str">
        <f>'Baseline QTR'!B20</f>
        <v xml:space="preserve">   Government</v>
      </c>
      <c r="C20" s="47">
        <v>145.09999999999997</v>
      </c>
      <c r="D20" s="47">
        <v>146.26666666666668</v>
      </c>
      <c r="E20" s="47">
        <v>149.83333333333331</v>
      </c>
      <c r="F20" s="47">
        <v>148.73333333333332</v>
      </c>
      <c r="G20" s="47">
        <v>149.43333333333334</v>
      </c>
      <c r="H20" s="47">
        <v>152.83333333333331</v>
      </c>
      <c r="I20" s="47">
        <v>155</v>
      </c>
      <c r="J20" s="47">
        <v>154.66666666666666</v>
      </c>
      <c r="K20" s="47">
        <v>157.39999999999998</v>
      </c>
      <c r="L20" s="47">
        <v>158.29999999999998</v>
      </c>
      <c r="M20" s="47">
        <v>158.36666666666667</v>
      </c>
      <c r="N20" s="47">
        <v>160.9</v>
      </c>
      <c r="O20" s="47">
        <v>160.29999999999998</v>
      </c>
      <c r="P20" s="47">
        <v>161.33333333333334</v>
      </c>
      <c r="Q20" s="47">
        <v>162.56666666666666</v>
      </c>
      <c r="R20" s="47">
        <v>163.50000000000003</v>
      </c>
      <c r="S20" s="47">
        <v>163.43333333333334</v>
      </c>
      <c r="T20" s="47">
        <v>164.36666666666667</v>
      </c>
      <c r="U20" s="47">
        <v>163.5</v>
      </c>
      <c r="V20" s="47">
        <v>166.79999999999998</v>
      </c>
      <c r="W20" s="47">
        <v>167.73333333333335</v>
      </c>
      <c r="X20" s="47">
        <v>167.86666666666667</v>
      </c>
      <c r="Y20" s="47">
        <v>167.20000000000002</v>
      </c>
      <c r="Z20" s="47">
        <v>168.66666666666666</v>
      </c>
      <c r="AA20" s="47">
        <v>171.03333333333336</v>
      </c>
      <c r="AB20" s="47">
        <v>170.46666666666667</v>
      </c>
      <c r="AC20" s="47">
        <v>170.4</v>
      </c>
      <c r="AD20" s="47">
        <v>170.79999999999998</v>
      </c>
      <c r="AE20" s="47">
        <v>171</v>
      </c>
      <c r="AF20" s="47">
        <v>174.43333333333334</v>
      </c>
      <c r="AG20" s="47">
        <v>174.66666666666666</v>
      </c>
      <c r="AH20" s="47">
        <v>175.20000000000002</v>
      </c>
      <c r="AI20" s="47">
        <v>176.60000000000002</v>
      </c>
      <c r="AJ20" s="47">
        <v>178.06666666666666</v>
      </c>
      <c r="AK20" s="47">
        <v>179.20000000000002</v>
      </c>
      <c r="AL20" s="47">
        <v>180.2</v>
      </c>
      <c r="AM20" s="47">
        <v>180.66666666666669</v>
      </c>
      <c r="AN20" s="47">
        <v>182.16666666666666</v>
      </c>
      <c r="AO20" s="47">
        <v>183.96666666666667</v>
      </c>
      <c r="AP20" s="47">
        <v>184.0333333333333</v>
      </c>
      <c r="AQ20" s="47">
        <v>185.03333333333333</v>
      </c>
      <c r="AR20" s="47">
        <v>186.83333333333334</v>
      </c>
      <c r="AS20" s="47">
        <v>185.79999999999998</v>
      </c>
      <c r="AT20" s="47">
        <v>185.70000000000002</v>
      </c>
      <c r="AU20" s="47">
        <v>189.63333333333333</v>
      </c>
      <c r="AV20" s="47">
        <v>191.43333333333334</v>
      </c>
      <c r="AW20" s="47">
        <v>192.43333333333334</v>
      </c>
      <c r="AX20" s="47">
        <v>194</v>
      </c>
      <c r="AY20" s="47">
        <v>194.83333333333331</v>
      </c>
      <c r="AZ20" s="47">
        <v>195.60000000000002</v>
      </c>
      <c r="BA20" s="47">
        <v>195.9</v>
      </c>
      <c r="BB20" s="47">
        <v>197.03333333333333</v>
      </c>
      <c r="BC20" s="47">
        <v>197.66666666666666</v>
      </c>
      <c r="BD20" s="47">
        <v>198.76666666666668</v>
      </c>
      <c r="BE20" s="47">
        <v>197.36666666666665</v>
      </c>
      <c r="BF20" s="47">
        <v>198.13333333333333</v>
      </c>
      <c r="BG20" s="47">
        <v>197.46666666666667</v>
      </c>
      <c r="BH20" s="47">
        <v>197.79999999999998</v>
      </c>
      <c r="BI20" s="47">
        <v>198.26666666666665</v>
      </c>
      <c r="BJ20" s="47">
        <v>198.33333333333331</v>
      </c>
      <c r="BK20" s="47">
        <v>197.33333333333334</v>
      </c>
      <c r="BL20" s="47">
        <v>197.83333333333331</v>
      </c>
      <c r="BM20" s="47">
        <v>197.83333333333334</v>
      </c>
      <c r="BN20" s="47">
        <v>198.23333333333335</v>
      </c>
      <c r="BO20" s="47">
        <v>198.7</v>
      </c>
      <c r="BP20" s="47">
        <v>198.36666666666665</v>
      </c>
      <c r="BQ20" s="47">
        <v>198.1</v>
      </c>
      <c r="BR20" s="47">
        <v>198.7</v>
      </c>
      <c r="BS20" s="47">
        <v>199.06666666666666</v>
      </c>
      <c r="BT20" s="47">
        <v>199.56666666666666</v>
      </c>
      <c r="BU20" s="47">
        <v>200.73333333333332</v>
      </c>
      <c r="BV20" s="47">
        <v>201.33333333333331</v>
      </c>
      <c r="BW20" s="47">
        <v>202.53333333333333</v>
      </c>
      <c r="BX20" s="47">
        <v>202.53333333333333</v>
      </c>
      <c r="BY20" s="47">
        <v>206.20000000000002</v>
      </c>
      <c r="BZ20" s="47">
        <v>206.76666666666665</v>
      </c>
      <c r="CA20" s="47">
        <v>206.16666666666666</v>
      </c>
      <c r="CB20" s="47">
        <v>206.96666666666667</v>
      </c>
      <c r="CC20" s="47">
        <v>206</v>
      </c>
      <c r="CD20" s="47">
        <v>205.36666666666662</v>
      </c>
      <c r="CE20" s="47">
        <v>205.03333333333336</v>
      </c>
      <c r="CF20" s="47">
        <v>207.9666666666667</v>
      </c>
      <c r="CG20" s="47">
        <v>206.13333333333333</v>
      </c>
      <c r="CH20" s="47">
        <v>203.9666666666667</v>
      </c>
      <c r="CI20" s="47">
        <v>203.16666666666666</v>
      </c>
      <c r="CJ20" s="47">
        <v>202.63333333333333</v>
      </c>
      <c r="CK20" s="47">
        <v>201.10000000000002</v>
      </c>
      <c r="CL20" s="47">
        <v>201.83333333333334</v>
      </c>
      <c r="CM20" s="47">
        <v>202.43333333333334</v>
      </c>
      <c r="CN20" s="47">
        <v>202.36666666666667</v>
      </c>
      <c r="CO20" s="47">
        <v>202.43333333333331</v>
      </c>
      <c r="CP20" s="47">
        <v>203.56666666666666</v>
      </c>
      <c r="CQ20" s="47">
        <v>204.26666666666668</v>
      </c>
      <c r="CR20" s="47">
        <v>204.23333333333335</v>
      </c>
      <c r="CS20" s="47">
        <v>204.46666666666667</v>
      </c>
      <c r="CT20" s="47">
        <v>206.2</v>
      </c>
      <c r="CU20" s="47">
        <v>206.8</v>
      </c>
      <c r="CV20" s="47">
        <v>206.89999999999998</v>
      </c>
      <c r="CW20" s="47">
        <v>207.93333333333337</v>
      </c>
      <c r="CX20" s="47">
        <v>209.26666666666668</v>
      </c>
      <c r="CY20" s="47">
        <v>210.73333333333335</v>
      </c>
      <c r="CZ20" s="47">
        <v>212.20000000000002</v>
      </c>
      <c r="DA20" s="47">
        <v>213.8</v>
      </c>
      <c r="DB20" s="47">
        <v>214.8</v>
      </c>
      <c r="DC20" s="47">
        <v>215.4</v>
      </c>
      <c r="DD20" s="47">
        <v>217.4</v>
      </c>
      <c r="DE20" s="47">
        <v>218.16666666666666</v>
      </c>
      <c r="DF20" s="47">
        <v>220.1</v>
      </c>
      <c r="DG20" s="47">
        <v>220.36666666666667</v>
      </c>
      <c r="DH20" s="47">
        <v>221.36666666666667</v>
      </c>
      <c r="DI20" s="47">
        <v>221.4</v>
      </c>
      <c r="DJ20" s="47">
        <v>221.9666666666667</v>
      </c>
      <c r="DK20" s="47">
        <v>220.16666666666669</v>
      </c>
      <c r="DL20" s="47">
        <v>219.03333333333336</v>
      </c>
      <c r="DM20" s="47">
        <v>217.63333333333335</v>
      </c>
      <c r="DN20" s="47">
        <v>217.26666666666668</v>
      </c>
      <c r="DO20" s="47">
        <v>214.13333333333338</v>
      </c>
      <c r="DP20" s="47">
        <v>215.46666666666664</v>
      </c>
      <c r="DQ20" s="47">
        <v>217.80000000000004</v>
      </c>
      <c r="DR20" s="47">
        <v>216.73333333333335</v>
      </c>
      <c r="DS20" s="48">
        <v>219.33333333333337</v>
      </c>
      <c r="DT20" s="48">
        <v>205.66666666666666</v>
      </c>
      <c r="DU20" s="48">
        <v>210.76666666666671</v>
      </c>
      <c r="DV20" s="48">
        <v>202.99999999999997</v>
      </c>
      <c r="DW20" s="48">
        <v>202.96666666666667</v>
      </c>
      <c r="DX20" s="48">
        <v>206.19999999999996</v>
      </c>
      <c r="DY20" s="48">
        <v>212.10000000000002</v>
      </c>
      <c r="DZ20" s="48">
        <v>208.83333333333334</v>
      </c>
      <c r="EA20" s="48">
        <v>201.3</v>
      </c>
      <c r="EB20" s="48">
        <v>200.73333333333332</v>
      </c>
      <c r="EC20" s="48">
        <v>210.93333333333334</v>
      </c>
      <c r="ED20" s="48">
        <v>207.29999999999998</v>
      </c>
      <c r="EE20" s="48">
        <v>206.83333333333334</v>
      </c>
      <c r="EF20" s="48">
        <v>215.26666666666668</v>
      </c>
      <c r="EG20" s="48">
        <v>215.1</v>
      </c>
      <c r="EH20" s="48">
        <v>214.83333333333331</v>
      </c>
      <c r="EI20" s="48">
        <v>224.33333333333334</v>
      </c>
      <c r="EJ20" s="48">
        <v>227.83333333333334</v>
      </c>
      <c r="EK20" s="48">
        <v>230.16666666666663</v>
      </c>
      <c r="EL20" s="48">
        <v>232.00000000000003</v>
      </c>
      <c r="EM20" s="49">
        <v>232.27670000000001</v>
      </c>
      <c r="EN20" s="49">
        <v>231.36609999999999</v>
      </c>
      <c r="EO20" s="49">
        <v>230.62110000000001</v>
      </c>
      <c r="EP20" s="49">
        <v>229.78460000000001</v>
      </c>
      <c r="EQ20" s="49">
        <v>229.54040000000001</v>
      </c>
      <c r="ER20" s="49">
        <v>229.26259999999999</v>
      </c>
      <c r="ES20" s="49">
        <v>228.84030000000001</v>
      </c>
      <c r="ET20" s="49">
        <v>228.4888</v>
      </c>
      <c r="EU20" s="49">
        <v>228.28729999999999</v>
      </c>
      <c r="EV20" s="49">
        <v>228.16319999999999</v>
      </c>
      <c r="EW20" s="49">
        <v>228.10230000000001</v>
      </c>
      <c r="EX20" s="49">
        <v>228.15260000000001</v>
      </c>
      <c r="EY20" s="49">
        <v>228.32230000000001</v>
      </c>
      <c r="EZ20" s="49">
        <v>228.58750000000001</v>
      </c>
      <c r="FA20" s="49">
        <v>228.923</v>
      </c>
      <c r="FB20" s="49">
        <v>229.32380000000001</v>
      </c>
      <c r="FC20" s="49">
        <v>229.72620000000001</v>
      </c>
      <c r="FD20" s="49">
        <v>230.16139999999999</v>
      </c>
      <c r="FE20" s="49">
        <v>230.59270000000001</v>
      </c>
      <c r="FF20" s="49">
        <v>231.04130000000001</v>
      </c>
      <c r="FG20" s="49">
        <v>231.6611</v>
      </c>
      <c r="FH20" s="49">
        <v>232.79949999999999</v>
      </c>
      <c r="FI20" s="49">
        <v>232.8972</v>
      </c>
      <c r="FJ20" s="49">
        <v>232.6677</v>
      </c>
    </row>
    <row r="21" spans="1:166" x14ac:dyDescent="0.2">
      <c r="A21" t="str">
        <f>'Baseline QTR'!A21</f>
        <v>KS_NGOVSL</v>
      </c>
      <c r="B21" t="str">
        <f>'Baseline QTR'!B21</f>
        <v xml:space="preserve">      State and local</v>
      </c>
      <c r="C21" s="47">
        <v>123.33333333333331</v>
      </c>
      <c r="D21" s="47">
        <v>123.96666666666668</v>
      </c>
      <c r="E21" s="47">
        <v>128.06666666666666</v>
      </c>
      <c r="F21" s="47">
        <v>127.53333333333332</v>
      </c>
      <c r="G21" s="47">
        <v>128.30000000000001</v>
      </c>
      <c r="H21" s="47">
        <v>131.56666666666666</v>
      </c>
      <c r="I21" s="47">
        <v>133.23333333333332</v>
      </c>
      <c r="J21" s="47">
        <v>133.1</v>
      </c>
      <c r="K21" s="47">
        <v>135.76666666666665</v>
      </c>
      <c r="L21" s="47">
        <v>136.63333333333333</v>
      </c>
      <c r="M21" s="47">
        <v>136.56666666666666</v>
      </c>
      <c r="N21" s="47">
        <v>139</v>
      </c>
      <c r="O21" s="47">
        <v>138.13333333333333</v>
      </c>
      <c r="P21" s="47">
        <v>139.06666666666666</v>
      </c>
      <c r="Q21" s="47">
        <v>140.03333333333333</v>
      </c>
      <c r="R21" s="47">
        <v>141.13333333333335</v>
      </c>
      <c r="S21" s="47">
        <v>141.13333333333333</v>
      </c>
      <c r="T21" s="47">
        <v>142.06666666666666</v>
      </c>
      <c r="U21" s="47">
        <v>141.26666666666665</v>
      </c>
      <c r="V21" s="47">
        <v>144.6</v>
      </c>
      <c r="W21" s="47">
        <v>145.76666666666668</v>
      </c>
      <c r="X21" s="47">
        <v>145.93333333333334</v>
      </c>
      <c r="Y21" s="47">
        <v>145.33333333333334</v>
      </c>
      <c r="Z21" s="47">
        <v>146.93333333333334</v>
      </c>
      <c r="AA21" s="47">
        <v>149.33333333333334</v>
      </c>
      <c r="AB21" s="47">
        <v>148.96666666666667</v>
      </c>
      <c r="AC21" s="47">
        <v>149.03333333333333</v>
      </c>
      <c r="AD21" s="47">
        <v>149.26666666666665</v>
      </c>
      <c r="AE21" s="47">
        <v>149.4</v>
      </c>
      <c r="AF21" s="47">
        <v>152.80000000000001</v>
      </c>
      <c r="AG21" s="47">
        <v>152.66666666666666</v>
      </c>
      <c r="AH21" s="47">
        <v>153.33333333333334</v>
      </c>
      <c r="AI21" s="47">
        <v>154.33333333333334</v>
      </c>
      <c r="AJ21" s="47">
        <v>155.83333333333331</v>
      </c>
      <c r="AK21" s="47">
        <v>156.60000000000002</v>
      </c>
      <c r="AL21" s="47">
        <v>157.23333333333332</v>
      </c>
      <c r="AM21" s="47">
        <v>157.33333333333334</v>
      </c>
      <c r="AN21" s="47">
        <v>159.19999999999999</v>
      </c>
      <c r="AO21" s="47">
        <v>161.06666666666666</v>
      </c>
      <c r="AP21" s="47">
        <v>160.83333333333331</v>
      </c>
      <c r="AQ21" s="47">
        <v>161.86666666666667</v>
      </c>
      <c r="AR21" s="47">
        <v>161.26666666666668</v>
      </c>
      <c r="AS21" s="47">
        <v>162.13333333333333</v>
      </c>
      <c r="AT21" s="47">
        <v>162.56666666666669</v>
      </c>
      <c r="AU21" s="47">
        <v>165.96666666666667</v>
      </c>
      <c r="AV21" s="47">
        <v>167.83333333333334</v>
      </c>
      <c r="AW21" s="47">
        <v>168.73333333333335</v>
      </c>
      <c r="AX21" s="47">
        <v>170.2</v>
      </c>
      <c r="AY21" s="47">
        <v>171.06666666666666</v>
      </c>
      <c r="AZ21" s="47">
        <v>171.83333333333334</v>
      </c>
      <c r="BA21" s="47">
        <v>172.06666666666666</v>
      </c>
      <c r="BB21" s="47">
        <v>172.03333333333333</v>
      </c>
      <c r="BC21" s="47">
        <v>172.6</v>
      </c>
      <c r="BD21" s="47">
        <v>173.86666666666667</v>
      </c>
      <c r="BE21" s="47">
        <v>172.66666666666666</v>
      </c>
      <c r="BF21" s="47">
        <v>173.26666666666665</v>
      </c>
      <c r="BG21" s="47">
        <v>172.8</v>
      </c>
      <c r="BH21" s="47">
        <v>173.13333333333333</v>
      </c>
      <c r="BI21" s="47">
        <v>173.66666666666666</v>
      </c>
      <c r="BJ21" s="47">
        <v>173.63333333333333</v>
      </c>
      <c r="BK21" s="47">
        <v>173</v>
      </c>
      <c r="BL21" s="47">
        <v>173.53333333333333</v>
      </c>
      <c r="BM21" s="47">
        <v>173.5</v>
      </c>
      <c r="BN21" s="47">
        <v>174.3</v>
      </c>
      <c r="BO21" s="47">
        <v>174.93333333333334</v>
      </c>
      <c r="BP21" s="47">
        <v>174.7</v>
      </c>
      <c r="BQ21" s="47">
        <v>174.43333333333334</v>
      </c>
      <c r="BR21" s="47">
        <v>175.03333333333333</v>
      </c>
      <c r="BS21" s="47">
        <v>175.4</v>
      </c>
      <c r="BT21" s="47">
        <v>175.93333333333334</v>
      </c>
      <c r="BU21" s="47">
        <v>177.1</v>
      </c>
      <c r="BV21" s="47">
        <v>177.6</v>
      </c>
      <c r="BW21" s="47">
        <v>178.7</v>
      </c>
      <c r="BX21" s="47">
        <v>178.7</v>
      </c>
      <c r="BY21" s="47">
        <v>182.23333333333335</v>
      </c>
      <c r="BZ21" s="47">
        <v>182.7</v>
      </c>
      <c r="CA21" s="47">
        <v>182.03333333333333</v>
      </c>
      <c r="CB21" s="47">
        <v>182.1</v>
      </c>
      <c r="CC21" s="47">
        <v>181.6</v>
      </c>
      <c r="CD21" s="47">
        <v>181.16666666666663</v>
      </c>
      <c r="CE21" s="47">
        <v>181.43333333333337</v>
      </c>
      <c r="CF21" s="47">
        <v>181.73333333333335</v>
      </c>
      <c r="CG21" s="47">
        <v>182</v>
      </c>
      <c r="CH21" s="47">
        <v>180.33333333333337</v>
      </c>
      <c r="CI21" s="47">
        <v>179.5</v>
      </c>
      <c r="CJ21" s="47">
        <v>179.06666666666666</v>
      </c>
      <c r="CK21" s="47">
        <v>177.76666666666668</v>
      </c>
      <c r="CL21" s="47">
        <v>178.63333333333335</v>
      </c>
      <c r="CM21" s="47">
        <v>179.3</v>
      </c>
      <c r="CN21" s="47">
        <v>179.3</v>
      </c>
      <c r="CO21" s="47">
        <v>179.43333333333331</v>
      </c>
      <c r="CP21" s="47">
        <v>180.6</v>
      </c>
      <c r="CQ21" s="47">
        <v>181.4</v>
      </c>
      <c r="CR21" s="47">
        <v>181.66666666666669</v>
      </c>
      <c r="CS21" s="47">
        <v>182.1</v>
      </c>
      <c r="CT21" s="47">
        <v>183.96666666666667</v>
      </c>
      <c r="CU21" s="47">
        <v>184.5</v>
      </c>
      <c r="CV21" s="47">
        <v>184.7</v>
      </c>
      <c r="CW21" s="47">
        <v>185.93333333333337</v>
      </c>
      <c r="CX21" s="47">
        <v>187.36666666666667</v>
      </c>
      <c r="CY21" s="47">
        <v>188.8</v>
      </c>
      <c r="CZ21" s="47">
        <v>190.16666666666669</v>
      </c>
      <c r="DA21" s="47">
        <v>191.76666666666668</v>
      </c>
      <c r="DB21" s="47">
        <v>192.76666666666668</v>
      </c>
      <c r="DC21" s="47">
        <v>193.36666666666667</v>
      </c>
      <c r="DD21" s="47">
        <v>195.26666666666668</v>
      </c>
      <c r="DE21" s="47">
        <v>196.03333333333333</v>
      </c>
      <c r="DF21" s="47">
        <v>197.9</v>
      </c>
      <c r="DG21" s="47">
        <v>198.03333333333333</v>
      </c>
      <c r="DH21" s="47">
        <v>199.13333333333333</v>
      </c>
      <c r="DI21" s="47">
        <v>199.26666666666668</v>
      </c>
      <c r="DJ21" s="47">
        <v>199.93333333333337</v>
      </c>
      <c r="DK21" s="47">
        <v>198.36666666666667</v>
      </c>
      <c r="DL21" s="47">
        <v>197.33333333333337</v>
      </c>
      <c r="DM21" s="47">
        <v>196.00000000000003</v>
      </c>
      <c r="DN21" s="47">
        <v>195.76666666666668</v>
      </c>
      <c r="DO21" s="47">
        <v>192.83333333333337</v>
      </c>
      <c r="DP21" s="47">
        <v>194.16666666666663</v>
      </c>
      <c r="DQ21" s="47">
        <v>196.43333333333337</v>
      </c>
      <c r="DR21" s="47">
        <v>195.5</v>
      </c>
      <c r="DS21" s="48">
        <v>197.93333333333337</v>
      </c>
      <c r="DT21" s="48">
        <v>184.13333333333333</v>
      </c>
      <c r="DU21" s="48">
        <v>187.83333333333337</v>
      </c>
      <c r="DV21" s="48">
        <v>181.06666666666663</v>
      </c>
      <c r="DW21" s="48">
        <v>181.4</v>
      </c>
      <c r="DX21" s="48">
        <v>184.66666666666663</v>
      </c>
      <c r="DY21" s="48">
        <v>190.73333333333335</v>
      </c>
      <c r="DZ21" s="48">
        <v>187.53333333333333</v>
      </c>
      <c r="EA21" s="48">
        <v>180.23333333333335</v>
      </c>
      <c r="EB21" s="48">
        <v>180.06666666666666</v>
      </c>
      <c r="EC21" s="48">
        <v>190.4</v>
      </c>
      <c r="ED21" s="48">
        <v>186.73333333333332</v>
      </c>
      <c r="EE21" s="48">
        <v>186.13333333333335</v>
      </c>
      <c r="EF21" s="48">
        <v>194.36666666666667</v>
      </c>
      <c r="EG21" s="48">
        <v>194</v>
      </c>
      <c r="EH21" s="48">
        <v>193.63333333333333</v>
      </c>
      <c r="EI21" s="48">
        <v>203</v>
      </c>
      <c r="EJ21" s="48">
        <v>206.4</v>
      </c>
      <c r="EK21" s="48">
        <v>208.56666666666663</v>
      </c>
      <c r="EL21" s="48">
        <v>210.43333333333337</v>
      </c>
      <c r="EM21" s="49">
        <v>210.64699999999999</v>
      </c>
      <c r="EN21" s="49">
        <v>210.57089999999999</v>
      </c>
      <c r="EO21" s="49">
        <v>210.20689999999999</v>
      </c>
      <c r="EP21" s="49">
        <v>209.94499999999999</v>
      </c>
      <c r="EQ21" s="49">
        <v>209.73089999999999</v>
      </c>
      <c r="ER21" s="49">
        <v>209.49959999999999</v>
      </c>
      <c r="ES21" s="49">
        <v>209.14920000000001</v>
      </c>
      <c r="ET21" s="49">
        <v>208.86439999999999</v>
      </c>
      <c r="EU21" s="49">
        <v>208.71209999999999</v>
      </c>
      <c r="EV21" s="49">
        <v>208.62970000000001</v>
      </c>
      <c r="EW21" s="49">
        <v>208.6037</v>
      </c>
      <c r="EX21" s="49">
        <v>208.67509999999999</v>
      </c>
      <c r="EY21" s="49">
        <v>208.85059999999999</v>
      </c>
      <c r="EZ21" s="49">
        <v>209.10990000000001</v>
      </c>
      <c r="FA21" s="49">
        <v>209.43049999999999</v>
      </c>
      <c r="FB21" s="49">
        <v>209.80889999999999</v>
      </c>
      <c r="FC21" s="49">
        <v>210.1908</v>
      </c>
      <c r="FD21" s="49">
        <v>210.6026</v>
      </c>
      <c r="FE21" s="49">
        <v>211.0121</v>
      </c>
      <c r="FF21" s="49">
        <v>211.43809999999999</v>
      </c>
      <c r="FG21" s="49">
        <v>211.83690000000001</v>
      </c>
      <c r="FH21" s="49">
        <v>212.18459999999999</v>
      </c>
      <c r="FI21" s="49">
        <v>212.63659999999999</v>
      </c>
      <c r="FJ21" s="49">
        <v>213.04669999999999</v>
      </c>
    </row>
    <row r="22" spans="1:166" x14ac:dyDescent="0.2">
      <c r="A22" t="str">
        <f>'Baseline QTR'!A22</f>
        <v>KS_NGOVFED</v>
      </c>
      <c r="B22" t="str">
        <f>'Baseline QTR'!B22</f>
        <v xml:space="preserve">      Federal</v>
      </c>
      <c r="C22" s="47">
        <v>21.766666666666666</v>
      </c>
      <c r="D22" s="47">
        <v>22.3</v>
      </c>
      <c r="E22" s="47">
        <v>21.766666666666666</v>
      </c>
      <c r="F22" s="47">
        <v>21.2</v>
      </c>
      <c r="G22" s="47">
        <v>21.133333333333333</v>
      </c>
      <c r="H22" s="47">
        <v>21.266666666666666</v>
      </c>
      <c r="I22" s="47">
        <v>21.766666666666666</v>
      </c>
      <c r="J22" s="47">
        <v>21.566666666666663</v>
      </c>
      <c r="K22" s="47">
        <v>21.633333333333333</v>
      </c>
      <c r="L22" s="47">
        <v>21.666666666666668</v>
      </c>
      <c r="M22" s="47">
        <v>21.8</v>
      </c>
      <c r="N22" s="47">
        <v>21.9</v>
      </c>
      <c r="O22" s="47">
        <v>22.166666666666668</v>
      </c>
      <c r="P22" s="47">
        <v>22.266666666666669</v>
      </c>
      <c r="Q22" s="47">
        <v>22.533333333333331</v>
      </c>
      <c r="R22" s="47">
        <v>22.366666666666667</v>
      </c>
      <c r="S22" s="47">
        <v>22.3</v>
      </c>
      <c r="T22" s="47">
        <v>22.3</v>
      </c>
      <c r="U22" s="47">
        <v>22.233333333333334</v>
      </c>
      <c r="V22" s="47">
        <v>22.2</v>
      </c>
      <c r="W22" s="47">
        <v>21.966666666666665</v>
      </c>
      <c r="X22" s="47">
        <v>21.933333333333337</v>
      </c>
      <c r="Y22" s="47">
        <v>21.866666666666667</v>
      </c>
      <c r="Z22" s="47">
        <v>21.733333333333331</v>
      </c>
      <c r="AA22" s="47">
        <v>21.700000000000003</v>
      </c>
      <c r="AB22" s="47">
        <v>21.5</v>
      </c>
      <c r="AC22" s="47">
        <v>21.366666666666667</v>
      </c>
      <c r="AD22" s="47">
        <v>21.533333333333335</v>
      </c>
      <c r="AE22" s="47">
        <v>21.6</v>
      </c>
      <c r="AF22" s="47">
        <v>21.633333333333333</v>
      </c>
      <c r="AG22" s="47">
        <v>22</v>
      </c>
      <c r="AH22" s="47">
        <v>21.866666666666667</v>
      </c>
      <c r="AI22" s="47">
        <v>22.266666666666666</v>
      </c>
      <c r="AJ22" s="47">
        <v>22.233333333333334</v>
      </c>
      <c r="AK22" s="47">
        <v>22.6</v>
      </c>
      <c r="AL22" s="47">
        <v>22.966666666666669</v>
      </c>
      <c r="AM22" s="47">
        <v>23.333333333333336</v>
      </c>
      <c r="AN22" s="47">
        <v>22.966666666666665</v>
      </c>
      <c r="AO22" s="47">
        <v>22.9</v>
      </c>
      <c r="AP22" s="47">
        <v>23.2</v>
      </c>
      <c r="AQ22" s="47">
        <v>23.166666666666668</v>
      </c>
      <c r="AR22" s="47">
        <v>25.566666666666663</v>
      </c>
      <c r="AS22" s="47">
        <v>23.666666666666668</v>
      </c>
      <c r="AT22" s="47">
        <v>23.133333333333333</v>
      </c>
      <c r="AU22" s="47">
        <v>23.666666666666668</v>
      </c>
      <c r="AV22" s="47">
        <v>23.6</v>
      </c>
      <c r="AW22" s="47">
        <v>23.7</v>
      </c>
      <c r="AX22" s="47">
        <v>23.799999999999997</v>
      </c>
      <c r="AY22" s="47">
        <v>23.766666666666666</v>
      </c>
      <c r="AZ22" s="47">
        <v>23.766666666666666</v>
      </c>
      <c r="BA22" s="47">
        <v>23.833333333333332</v>
      </c>
      <c r="BB22" s="47">
        <v>25</v>
      </c>
      <c r="BC22" s="47">
        <v>25.066666666666663</v>
      </c>
      <c r="BD22" s="47">
        <v>24.9</v>
      </c>
      <c r="BE22" s="47">
        <v>24.7</v>
      </c>
      <c r="BF22" s="47">
        <v>24.866666666666667</v>
      </c>
      <c r="BG22" s="47">
        <v>24.666666666666668</v>
      </c>
      <c r="BH22" s="47">
        <v>24.666666666666668</v>
      </c>
      <c r="BI22" s="47">
        <v>24.6</v>
      </c>
      <c r="BJ22" s="47">
        <v>24.7</v>
      </c>
      <c r="BK22" s="47">
        <v>24.333333333333332</v>
      </c>
      <c r="BL22" s="47">
        <v>24.299999999999997</v>
      </c>
      <c r="BM22" s="47">
        <v>24.333333333333332</v>
      </c>
      <c r="BN22" s="47">
        <v>23.933333333333337</v>
      </c>
      <c r="BO22" s="47">
        <v>23.766666666666666</v>
      </c>
      <c r="BP22" s="47">
        <v>23.666666666666664</v>
      </c>
      <c r="BQ22" s="47">
        <v>23.666666666666664</v>
      </c>
      <c r="BR22" s="47">
        <v>23.666666666666664</v>
      </c>
      <c r="BS22" s="47">
        <v>23.666666666666664</v>
      </c>
      <c r="BT22" s="47">
        <v>23.633333333333333</v>
      </c>
      <c r="BU22" s="47">
        <v>23.633333333333333</v>
      </c>
      <c r="BV22" s="47">
        <v>23.733333333333331</v>
      </c>
      <c r="BW22" s="47">
        <v>23.833333333333332</v>
      </c>
      <c r="BX22" s="47">
        <v>23.833333333333332</v>
      </c>
      <c r="BY22" s="47">
        <v>23.966666666666665</v>
      </c>
      <c r="BZ22" s="47">
        <v>24.066666666666663</v>
      </c>
      <c r="CA22" s="47">
        <v>24.133333333333333</v>
      </c>
      <c r="CB22" s="47">
        <v>24.866666666666667</v>
      </c>
      <c r="CC22" s="47">
        <v>24.4</v>
      </c>
      <c r="CD22" s="47">
        <v>24.2</v>
      </c>
      <c r="CE22" s="47">
        <v>23.6</v>
      </c>
      <c r="CF22" s="47">
        <v>26.233333333333334</v>
      </c>
      <c r="CG22" s="47">
        <v>24.133333333333333</v>
      </c>
      <c r="CH22" s="47">
        <v>23.633333333333333</v>
      </c>
      <c r="CI22" s="47">
        <v>23.666666666666664</v>
      </c>
      <c r="CJ22" s="47">
        <v>23.566666666666663</v>
      </c>
      <c r="CK22" s="47">
        <v>23.333333333333336</v>
      </c>
      <c r="CL22" s="47">
        <v>23.2</v>
      </c>
      <c r="CM22" s="47">
        <v>23.133333333333333</v>
      </c>
      <c r="CN22" s="47">
        <v>23.066666666666663</v>
      </c>
      <c r="CO22" s="47">
        <v>23</v>
      </c>
      <c r="CP22" s="47">
        <v>22.966666666666669</v>
      </c>
      <c r="CQ22" s="47">
        <v>22.866666666666667</v>
      </c>
      <c r="CR22" s="47">
        <v>22.566666666666663</v>
      </c>
      <c r="CS22" s="47">
        <v>22.366666666666667</v>
      </c>
      <c r="CT22" s="47">
        <v>22.233333333333334</v>
      </c>
      <c r="CU22" s="47">
        <v>22.3</v>
      </c>
      <c r="CV22" s="47">
        <v>22.200000000000003</v>
      </c>
      <c r="CW22" s="47">
        <v>22</v>
      </c>
      <c r="CX22" s="47">
        <v>21.9</v>
      </c>
      <c r="CY22" s="47">
        <v>21.933333333333337</v>
      </c>
      <c r="CZ22" s="47">
        <v>22.033333333333335</v>
      </c>
      <c r="DA22" s="47">
        <v>22.033333333333335</v>
      </c>
      <c r="DB22" s="47">
        <v>22.033333333333335</v>
      </c>
      <c r="DC22" s="47">
        <v>22.033333333333335</v>
      </c>
      <c r="DD22" s="47">
        <v>22.133333333333336</v>
      </c>
      <c r="DE22" s="47">
        <v>22.133333333333336</v>
      </c>
      <c r="DF22" s="47">
        <v>22.2</v>
      </c>
      <c r="DG22" s="47">
        <v>22.333333333333336</v>
      </c>
      <c r="DH22" s="47">
        <v>22.233333333333334</v>
      </c>
      <c r="DI22" s="47">
        <v>22.133333333333336</v>
      </c>
      <c r="DJ22" s="47">
        <v>22.033333333333335</v>
      </c>
      <c r="DK22" s="47">
        <v>21.8</v>
      </c>
      <c r="DL22" s="47">
        <v>21.700000000000003</v>
      </c>
      <c r="DM22" s="47">
        <v>21.633333333333336</v>
      </c>
      <c r="DN22" s="47">
        <v>21.5</v>
      </c>
      <c r="DO22" s="47">
        <v>21.3</v>
      </c>
      <c r="DP22" s="47">
        <v>21.3</v>
      </c>
      <c r="DQ22" s="47">
        <v>21.366666666666667</v>
      </c>
      <c r="DR22" s="47">
        <v>21.233333333333334</v>
      </c>
      <c r="DS22" s="48">
        <v>21.4</v>
      </c>
      <c r="DT22" s="48">
        <v>21.533333333333331</v>
      </c>
      <c r="DU22" s="48">
        <v>22.933333333333337</v>
      </c>
      <c r="DV22" s="48">
        <v>21.933333333333337</v>
      </c>
      <c r="DW22" s="48">
        <v>21.566666666666663</v>
      </c>
      <c r="DX22" s="48">
        <v>21.533333333333331</v>
      </c>
      <c r="DY22" s="48">
        <v>21.366666666666667</v>
      </c>
      <c r="DZ22" s="48">
        <v>21.3</v>
      </c>
      <c r="EA22" s="48">
        <v>21.066666666666663</v>
      </c>
      <c r="EB22" s="48">
        <v>20.666666666666668</v>
      </c>
      <c r="EC22" s="48">
        <v>20.533333333333335</v>
      </c>
      <c r="ED22" s="48">
        <v>20.566666666666663</v>
      </c>
      <c r="EE22" s="48">
        <v>20.7</v>
      </c>
      <c r="EF22" s="48">
        <v>20.9</v>
      </c>
      <c r="EG22" s="48">
        <v>21.1</v>
      </c>
      <c r="EH22" s="48">
        <v>21.2</v>
      </c>
      <c r="EI22" s="48">
        <v>21.333333333333332</v>
      </c>
      <c r="EJ22" s="48">
        <v>21.433333333333337</v>
      </c>
      <c r="EK22" s="48">
        <v>21.6</v>
      </c>
      <c r="EL22" s="48">
        <v>21.566666666666663</v>
      </c>
      <c r="EM22" s="49">
        <v>21.629760000000001</v>
      </c>
      <c r="EN22" s="49">
        <v>20.795210000000001</v>
      </c>
      <c r="EO22" s="49">
        <v>20.41412</v>
      </c>
      <c r="EP22" s="49">
        <v>19.839580000000002</v>
      </c>
      <c r="EQ22" s="49">
        <v>19.809439999999999</v>
      </c>
      <c r="ER22" s="49">
        <v>19.763010000000001</v>
      </c>
      <c r="ES22" s="49">
        <v>19.691140000000001</v>
      </c>
      <c r="ET22" s="49">
        <v>19.624359999999999</v>
      </c>
      <c r="EU22" s="49">
        <v>19.575230000000001</v>
      </c>
      <c r="EV22" s="49">
        <v>19.533519999999999</v>
      </c>
      <c r="EW22" s="49">
        <v>19.498609999999999</v>
      </c>
      <c r="EX22" s="49">
        <v>19.477550000000001</v>
      </c>
      <c r="EY22" s="49">
        <v>19.471679999999999</v>
      </c>
      <c r="EZ22" s="49">
        <v>19.477630000000001</v>
      </c>
      <c r="FA22" s="49">
        <v>19.492529999999999</v>
      </c>
      <c r="FB22" s="49">
        <v>19.514980000000001</v>
      </c>
      <c r="FC22" s="49">
        <v>19.535450000000001</v>
      </c>
      <c r="FD22" s="49">
        <v>19.558810000000001</v>
      </c>
      <c r="FE22" s="49">
        <v>19.580660000000002</v>
      </c>
      <c r="FF22" s="49">
        <v>19.603290000000001</v>
      </c>
      <c r="FG22" s="49">
        <v>19.82423</v>
      </c>
      <c r="FH22" s="49">
        <v>20.614920000000001</v>
      </c>
      <c r="FI22" s="49">
        <v>20.260580000000001</v>
      </c>
      <c r="FJ22" s="49">
        <v>19.620920000000002</v>
      </c>
    </row>
    <row r="23" spans="1:166" x14ac:dyDescent="0.2">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8"/>
      <c r="EN23" s="8"/>
      <c r="EO23" s="8"/>
      <c r="EP23" s="8"/>
      <c r="EQ23" s="8"/>
      <c r="ER23" s="8"/>
      <c r="ES23" s="8"/>
      <c r="ET23" s="8"/>
      <c r="EU23" s="8"/>
      <c r="EV23" s="8"/>
      <c r="EW23" s="8"/>
      <c r="EX23" s="8"/>
      <c r="EY23" s="8"/>
      <c r="EZ23" s="8"/>
      <c r="FA23" s="8"/>
      <c r="FB23" s="8"/>
      <c r="FC23" s="8"/>
      <c r="FD23" s="8"/>
      <c r="FE23" s="8"/>
      <c r="FF23" s="8"/>
      <c r="FG23" s="8"/>
      <c r="FH23" s="8"/>
      <c r="FI23" s="8"/>
      <c r="FJ23" s="8"/>
    </row>
    <row r="24" spans="1:166" x14ac:dyDescent="0.2">
      <c r="A24" t="str">
        <f>'Baseline QTR'!A24</f>
        <v>KS_PIR</v>
      </c>
      <c r="B24" t="str">
        <f>'Baseline QTR'!B24</f>
        <v>Personal income (mil. $2012)</v>
      </c>
      <c r="C24" s="5">
        <v>79419.091772889209</v>
      </c>
      <c r="D24" s="5">
        <v>80417.634468139746</v>
      </c>
      <c r="E24" s="5">
        <v>80813.05881114892</v>
      </c>
      <c r="F24" s="5">
        <v>81011.882858024503</v>
      </c>
      <c r="G24" s="5">
        <v>81948.644858238302</v>
      </c>
      <c r="H24" s="5">
        <v>82500.360227177574</v>
      </c>
      <c r="I24" s="5">
        <v>82918.831985810888</v>
      </c>
      <c r="J24" s="5">
        <v>83668.392308146547</v>
      </c>
      <c r="K24" s="5">
        <v>85294.902962672233</v>
      </c>
      <c r="L24" s="5">
        <v>85936.646906547234</v>
      </c>
      <c r="M24" s="5">
        <v>86727.338773364754</v>
      </c>
      <c r="N24" s="5">
        <v>88701.553070368522</v>
      </c>
      <c r="O24" s="5">
        <v>87530.827691767248</v>
      </c>
      <c r="P24" s="5">
        <v>88063.582603789124</v>
      </c>
      <c r="Q24" s="5">
        <v>87285.866815063448</v>
      </c>
      <c r="R24" s="5">
        <v>87504.247188981622</v>
      </c>
      <c r="S24" s="5">
        <v>88504.645298676201</v>
      </c>
      <c r="T24" s="5">
        <v>89911.298714054516</v>
      </c>
      <c r="U24" s="5">
        <v>90243.463887420934</v>
      </c>
      <c r="V24" s="5">
        <v>92048.415724465653</v>
      </c>
      <c r="W24" s="5">
        <v>92614.506974257209</v>
      </c>
      <c r="X24" s="5">
        <v>93318.511805555871</v>
      </c>
      <c r="Y24" s="5">
        <v>94203.650518104187</v>
      </c>
      <c r="Z24" s="5">
        <v>94688.986198567465</v>
      </c>
      <c r="AA24" s="5">
        <v>97231.685951059131</v>
      </c>
      <c r="AB24" s="5">
        <v>98832.396633611817</v>
      </c>
      <c r="AC24" s="5">
        <v>100212.15369497424</v>
      </c>
      <c r="AD24" s="5">
        <v>101191.29038060056</v>
      </c>
      <c r="AE24" s="5">
        <v>103837.52708332108</v>
      </c>
      <c r="AF24" s="5">
        <v>105343.46481567752</v>
      </c>
      <c r="AG24" s="5">
        <v>106526.98239102581</v>
      </c>
      <c r="AH24" s="5">
        <v>108701.52165906866</v>
      </c>
      <c r="AI24" s="5">
        <v>114746.14239007019</v>
      </c>
      <c r="AJ24" s="5">
        <v>117604.63400338276</v>
      </c>
      <c r="AK24" s="5">
        <v>120332.53949420755</v>
      </c>
      <c r="AL24" s="5">
        <v>122384.61918970327</v>
      </c>
      <c r="AM24" s="5">
        <v>125417.56519677918</v>
      </c>
      <c r="AN24" s="5">
        <v>124890.50739836889</v>
      </c>
      <c r="AO24" s="5">
        <v>128229.8475637009</v>
      </c>
      <c r="AP24" s="5">
        <v>132115.94027120739</v>
      </c>
      <c r="AQ24" s="5">
        <v>134325.57331897868</v>
      </c>
      <c r="AR24" s="5">
        <v>132476.99936752769</v>
      </c>
      <c r="AS24" s="5">
        <v>131446.46211180053</v>
      </c>
      <c r="AT24" s="5">
        <v>131917.198630211</v>
      </c>
      <c r="AU24" s="5">
        <v>132498.03045721413</v>
      </c>
      <c r="AV24" s="5">
        <v>133992.31290597582</v>
      </c>
      <c r="AW24" s="5">
        <v>131064.20165262485</v>
      </c>
      <c r="AX24" s="5">
        <v>131241.18667145038</v>
      </c>
      <c r="AY24" s="5">
        <v>131989.03734095616</v>
      </c>
      <c r="AZ24" s="5">
        <v>131392.15963651944</v>
      </c>
      <c r="BA24" s="5">
        <v>131314.98922501536</v>
      </c>
      <c r="BB24" s="5">
        <v>131479.79928481265</v>
      </c>
      <c r="BC24" s="5">
        <v>130616.13901537489</v>
      </c>
      <c r="BD24" s="5">
        <v>132435.16247648979</v>
      </c>
      <c r="BE24" s="5">
        <v>133432.38381011604</v>
      </c>
      <c r="BF24" s="5">
        <v>132616.45119395349</v>
      </c>
      <c r="BG24" s="5">
        <v>133409.90262207342</v>
      </c>
      <c r="BH24" s="5">
        <v>136614.34032808602</v>
      </c>
      <c r="BI24" s="5">
        <v>137643.20827387809</v>
      </c>
      <c r="BJ24" s="5">
        <v>154023.80172103061</v>
      </c>
      <c r="BK24" s="5">
        <v>140139.5967666494</v>
      </c>
      <c r="BL24" s="5">
        <v>140032.70787794245</v>
      </c>
      <c r="BM24" s="5">
        <v>138999.49762516984</v>
      </c>
      <c r="BN24" s="5">
        <v>140546.56097937335</v>
      </c>
      <c r="BO24" s="5">
        <v>145884.80205651539</v>
      </c>
      <c r="BP24" s="5">
        <v>148766.72780120379</v>
      </c>
      <c r="BQ24" s="5">
        <v>151015.02463866895</v>
      </c>
      <c r="BR24" s="5">
        <v>155817.11725980279</v>
      </c>
      <c r="BS24" s="5">
        <v>157704.14547773113</v>
      </c>
      <c r="BT24" s="5">
        <v>159787.5257907694</v>
      </c>
      <c r="BU24" s="5">
        <v>160265.17816796721</v>
      </c>
      <c r="BV24" s="5">
        <v>160259.17435699949</v>
      </c>
      <c r="BW24" s="5">
        <v>160201.70532710486</v>
      </c>
      <c r="BX24" s="5">
        <v>163184.38189889456</v>
      </c>
      <c r="BY24" s="5">
        <v>159840.87633062058</v>
      </c>
      <c r="BZ24" s="5">
        <v>159141.70987355392</v>
      </c>
      <c r="CA24" s="5">
        <v>153946.54213895302</v>
      </c>
      <c r="CB24" s="5">
        <v>152133.00893573614</v>
      </c>
      <c r="CC24" s="5">
        <v>148259.0694847827</v>
      </c>
      <c r="CD24" s="5">
        <v>146859.68661398115</v>
      </c>
      <c r="CE24" s="5">
        <v>147897.61771756376</v>
      </c>
      <c r="CF24" s="5">
        <v>150567.8067649024</v>
      </c>
      <c r="CG24" s="5">
        <v>152286.9399066687</v>
      </c>
      <c r="CH24" s="5">
        <v>153357.25410500879</v>
      </c>
      <c r="CI24" s="5">
        <v>156913.01718458318</v>
      </c>
      <c r="CJ24" s="5">
        <v>156758.88661008683</v>
      </c>
      <c r="CK24" s="5">
        <v>158214.36563648714</v>
      </c>
      <c r="CL24" s="5">
        <v>160648.91828994936</v>
      </c>
      <c r="CM24" s="5">
        <v>166498.81501414851</v>
      </c>
      <c r="CN24" s="5">
        <v>170588.00915779319</v>
      </c>
      <c r="CO24" s="5">
        <v>171993.33480731543</v>
      </c>
      <c r="CP24" s="5">
        <v>179404.91750087833</v>
      </c>
      <c r="CQ24" s="5">
        <v>173285.91988029744</v>
      </c>
      <c r="CR24" s="5">
        <v>174306.56183681951</v>
      </c>
      <c r="CS24" s="5">
        <v>175435.09347964067</v>
      </c>
      <c r="CT24" s="5">
        <v>175045.11985418538</v>
      </c>
      <c r="CU24" s="5">
        <v>180825.99765344718</v>
      </c>
      <c r="CV24" s="5">
        <v>185408.12246824821</v>
      </c>
      <c r="CW24" s="5">
        <v>190518.38647385244</v>
      </c>
      <c r="CX24" s="5">
        <v>195816.81048115421</v>
      </c>
      <c r="CY24" s="5">
        <v>198749.18838305451</v>
      </c>
      <c r="CZ24" s="5">
        <v>199628.00237809523</v>
      </c>
      <c r="DA24" s="5">
        <v>200676.4609729377</v>
      </c>
      <c r="DB24" s="5">
        <v>201479.90312663279</v>
      </c>
      <c r="DC24" s="5">
        <v>207062.28037101065</v>
      </c>
      <c r="DD24" s="5">
        <v>208857.8668302208</v>
      </c>
      <c r="DE24" s="5">
        <v>211857.77767545742</v>
      </c>
      <c r="DF24" s="5">
        <v>216504.76308323286</v>
      </c>
      <c r="DG24" s="5">
        <v>218826.01735693801</v>
      </c>
      <c r="DH24" s="5">
        <v>221767.89982236217</v>
      </c>
      <c r="DI24" s="5">
        <v>224497.33216511653</v>
      </c>
      <c r="DJ24" s="5">
        <v>227457.04629630464</v>
      </c>
      <c r="DK24" s="5">
        <v>231140.60497688389</v>
      </c>
      <c r="DL24" s="5">
        <v>232798.68303535689</v>
      </c>
      <c r="DM24" s="5">
        <v>237214.49444307026</v>
      </c>
      <c r="DN24" s="5">
        <v>240434.12216405201</v>
      </c>
      <c r="DO24" s="5">
        <v>247867.32188998972</v>
      </c>
      <c r="DP24" s="5">
        <v>248644.30479046341</v>
      </c>
      <c r="DQ24" s="5">
        <v>249997.96831164593</v>
      </c>
      <c r="DR24" s="5">
        <v>252416.46036648113</v>
      </c>
      <c r="DS24" s="45">
        <v>255475.23204664793</v>
      </c>
      <c r="DT24" s="45">
        <v>274379.07955684699</v>
      </c>
      <c r="DU24" s="45">
        <v>266377.56285776017</v>
      </c>
      <c r="DV24" s="45">
        <v>262871.10574273614</v>
      </c>
      <c r="DW24" s="45">
        <v>291127.32276695827</v>
      </c>
      <c r="DX24" s="45">
        <v>277441.1303353759</v>
      </c>
      <c r="DY24" s="45">
        <v>274110.8369426736</v>
      </c>
      <c r="DZ24" s="45">
        <v>273216.32524173165</v>
      </c>
      <c r="EA24" s="45">
        <v>271867.28981370438</v>
      </c>
      <c r="EB24" s="45">
        <v>269713.24423892767</v>
      </c>
      <c r="EC24" s="45">
        <v>271799.38766114239</v>
      </c>
      <c r="ED24" s="45">
        <v>273722.02172362752</v>
      </c>
      <c r="EE24" s="45">
        <v>277839.30513582641</v>
      </c>
      <c r="EF24" s="45">
        <v>282714.30131977715</v>
      </c>
      <c r="EG24" s="45">
        <v>284143.26919829089</v>
      </c>
      <c r="EH24" s="45">
        <v>288132.40049854462</v>
      </c>
      <c r="EI24" s="9">
        <v>292574.65359258937</v>
      </c>
      <c r="EJ24" s="9">
        <v>296331.5829010327</v>
      </c>
      <c r="EK24" s="9">
        <v>295091.01403459604</v>
      </c>
      <c r="EL24" s="9">
        <v>295163.16822607507</v>
      </c>
      <c r="EM24" s="9">
        <v>297290.59999999998</v>
      </c>
      <c r="EN24" s="9">
        <v>297551.8</v>
      </c>
      <c r="EO24" s="9">
        <v>299689.8</v>
      </c>
      <c r="EP24" s="9">
        <v>301686.2</v>
      </c>
      <c r="EQ24" s="9">
        <v>304659.5</v>
      </c>
      <c r="ER24" s="9">
        <v>307592.3</v>
      </c>
      <c r="ES24" s="9">
        <v>309937</v>
      </c>
      <c r="ET24" s="9">
        <v>312622.09999999998</v>
      </c>
      <c r="EU24" s="9">
        <v>316095</v>
      </c>
      <c r="EV24" s="9">
        <v>319159.7</v>
      </c>
      <c r="EW24" s="9">
        <v>322666.40000000002</v>
      </c>
      <c r="EX24" s="9">
        <v>325610.5</v>
      </c>
      <c r="EY24" s="9">
        <v>329037.7</v>
      </c>
      <c r="EZ24" s="9">
        <v>332305.7</v>
      </c>
      <c r="FA24" s="9">
        <v>335533.2</v>
      </c>
      <c r="FB24" s="9">
        <v>338704.8</v>
      </c>
      <c r="FC24" s="9">
        <v>341980.2</v>
      </c>
      <c r="FD24" s="9">
        <v>345164.5</v>
      </c>
      <c r="FE24" s="9">
        <v>348354.6</v>
      </c>
      <c r="FF24" s="9">
        <v>351544</v>
      </c>
      <c r="FG24" s="9">
        <v>354877.8</v>
      </c>
      <c r="FH24" s="9">
        <v>358091.5</v>
      </c>
      <c r="FI24" s="9">
        <v>361177.2</v>
      </c>
      <c r="FJ24" s="9">
        <v>364399</v>
      </c>
    </row>
    <row r="25" spans="1:166" x14ac:dyDescent="0.2">
      <c r="A25" t="str">
        <f>'Baseline QTR'!A25</f>
        <v>KS_PI</v>
      </c>
      <c r="B25" t="str">
        <f>'Baseline QTR'!B25</f>
        <v>Personal income (mil. $)</v>
      </c>
      <c r="C25" s="5">
        <v>46697.631771541121</v>
      </c>
      <c r="D25" s="5">
        <v>47714.195058981357</v>
      </c>
      <c r="E25" s="5">
        <v>48558.142647855049</v>
      </c>
      <c r="F25" s="5">
        <v>49321.654521622477</v>
      </c>
      <c r="G25" s="5">
        <v>50154.209626139003</v>
      </c>
      <c r="H25" s="5">
        <v>50767.421669395997</v>
      </c>
      <c r="I25" s="5">
        <v>51371.533168489281</v>
      </c>
      <c r="J25" s="5">
        <v>52212.423535975773</v>
      </c>
      <c r="K25" s="5">
        <v>53560.934315410028</v>
      </c>
      <c r="L25" s="5">
        <v>54322.27324256664</v>
      </c>
      <c r="M25" s="5">
        <v>55171.596560675986</v>
      </c>
      <c r="N25" s="5">
        <v>56821.327881347373</v>
      </c>
      <c r="O25" s="5">
        <v>56405.740672851738</v>
      </c>
      <c r="P25" s="5">
        <v>57130.368578382149</v>
      </c>
      <c r="Q25" s="5">
        <v>56871.106523354589</v>
      </c>
      <c r="R25" s="5">
        <v>57342.408225411549</v>
      </c>
      <c r="S25" s="5">
        <v>58205.965027127393</v>
      </c>
      <c r="T25" s="5">
        <v>59461.039178565668</v>
      </c>
      <c r="U25" s="5">
        <v>60108.463991494464</v>
      </c>
      <c r="V25" s="5">
        <v>61598.79980281242</v>
      </c>
      <c r="W25" s="5">
        <v>62280.477504978749</v>
      </c>
      <c r="X25" s="5">
        <v>63119.708200159926</v>
      </c>
      <c r="Y25" s="5">
        <v>63978.409249370467</v>
      </c>
      <c r="Z25" s="5">
        <v>64591.145045490812</v>
      </c>
      <c r="AA25" s="5">
        <v>66694.13034440999</v>
      </c>
      <c r="AB25" s="5">
        <v>68245.746523441645</v>
      </c>
      <c r="AC25" s="5">
        <v>69493.120101316847</v>
      </c>
      <c r="AD25" s="5">
        <v>70650.74703083151</v>
      </c>
      <c r="AE25" s="5">
        <v>72818.142617720572</v>
      </c>
      <c r="AF25" s="5">
        <v>74059.616069365758</v>
      </c>
      <c r="AG25" s="5">
        <v>75088.739347786279</v>
      </c>
      <c r="AH25" s="5">
        <v>76862.845965127446</v>
      </c>
      <c r="AI25" s="5">
        <v>81142.734591138142</v>
      </c>
      <c r="AJ25" s="5">
        <v>83314.650867016448</v>
      </c>
      <c r="AK25" s="5">
        <v>85510.709215373761</v>
      </c>
      <c r="AL25" s="5">
        <v>87197.817326471675</v>
      </c>
      <c r="AM25" s="5">
        <v>89535.599793980655</v>
      </c>
      <c r="AN25" s="5">
        <v>89666.388691732936</v>
      </c>
      <c r="AO25" s="5">
        <v>92570.409254711325</v>
      </c>
      <c r="AP25" s="5">
        <v>95954.48625957522</v>
      </c>
      <c r="AQ25" s="5">
        <v>98351.841528423</v>
      </c>
      <c r="AR25" s="5">
        <v>97460.678894702767</v>
      </c>
      <c r="AS25" s="5">
        <v>97325.589476819354</v>
      </c>
      <c r="AT25" s="5">
        <v>98225.546100055086</v>
      </c>
      <c r="AU25" s="5">
        <v>99389.42260656548</v>
      </c>
      <c r="AV25" s="5">
        <v>100980.62677533056</v>
      </c>
      <c r="AW25" s="5">
        <v>98823.718688095658</v>
      </c>
      <c r="AX25" s="5">
        <v>98997.851930008459</v>
      </c>
      <c r="AY25" s="5">
        <v>99762.593983788305</v>
      </c>
      <c r="AZ25" s="5">
        <v>100048.55995522774</v>
      </c>
      <c r="BA25" s="5">
        <v>100507.17960293451</v>
      </c>
      <c r="BB25" s="5">
        <v>101102.70645804954</v>
      </c>
      <c r="BC25" s="5">
        <v>101206.60915467307</v>
      </c>
      <c r="BD25" s="5">
        <v>102719.360720015</v>
      </c>
      <c r="BE25" s="5">
        <v>104174.66501207188</v>
      </c>
      <c r="BF25" s="5">
        <v>104046.88911324007</v>
      </c>
      <c r="BG25" s="5">
        <v>105476.53721106368</v>
      </c>
      <c r="BH25" s="5">
        <v>108736.81804073678</v>
      </c>
      <c r="BI25" s="5">
        <v>110093.92013786138</v>
      </c>
      <c r="BJ25" s="5">
        <v>124249.46061033817</v>
      </c>
      <c r="BK25" s="5">
        <v>113706.46602452399</v>
      </c>
      <c r="BL25" s="5">
        <v>114336.70598234002</v>
      </c>
      <c r="BM25" s="5">
        <v>114719.06538000517</v>
      </c>
      <c r="BN25" s="5">
        <v>116919.27861313088</v>
      </c>
      <c r="BO25" s="5">
        <v>121990.33032767872</v>
      </c>
      <c r="BP25" s="5">
        <v>125492.17323670546</v>
      </c>
      <c r="BQ25" s="5">
        <v>128305.38523350592</v>
      </c>
      <c r="BR25" s="5">
        <v>132167.19520210993</v>
      </c>
      <c r="BS25" s="5">
        <v>134990.0174045735</v>
      </c>
      <c r="BT25" s="5">
        <v>137934.98376362378</v>
      </c>
      <c r="BU25" s="5">
        <v>139129.40647117569</v>
      </c>
      <c r="BV25" s="5">
        <v>140537.68036062713</v>
      </c>
      <c r="BW25" s="5">
        <v>141631.12364558686</v>
      </c>
      <c r="BX25" s="5">
        <v>145673.06587732417</v>
      </c>
      <c r="BY25" s="5">
        <v>144210.0370342492</v>
      </c>
      <c r="BZ25" s="5">
        <v>141287.60144283992</v>
      </c>
      <c r="CA25" s="5">
        <v>135751.60032355017</v>
      </c>
      <c r="CB25" s="5">
        <v>134686.39547098591</v>
      </c>
      <c r="CC25" s="5">
        <v>132161.09972012497</v>
      </c>
      <c r="CD25" s="5">
        <v>131924.05648533927</v>
      </c>
      <c r="CE25" s="5">
        <v>133369.63472916748</v>
      </c>
      <c r="CF25" s="5">
        <v>135988.32603585691</v>
      </c>
      <c r="CG25" s="5">
        <v>137804.4519215445</v>
      </c>
      <c r="CH25" s="5">
        <v>139662.45131343149</v>
      </c>
      <c r="CI25" s="5">
        <v>144101.06933146197</v>
      </c>
      <c r="CJ25" s="5">
        <v>145375.05626446233</v>
      </c>
      <c r="CK25" s="5">
        <v>147403.57803254598</v>
      </c>
      <c r="CL25" s="5">
        <v>150166.57637153016</v>
      </c>
      <c r="CM25" s="5">
        <v>156665.39499941288</v>
      </c>
      <c r="CN25" s="5">
        <v>160900.3161177221</v>
      </c>
      <c r="CO25" s="5">
        <v>162697.09506098003</v>
      </c>
      <c r="CP25" s="5">
        <v>170660.72182188553</v>
      </c>
      <c r="CQ25" s="5">
        <v>165417.00625853313</v>
      </c>
      <c r="CR25" s="5">
        <v>166476.71107910958</v>
      </c>
      <c r="CS25" s="5">
        <v>168244.00899791019</v>
      </c>
      <c r="CT25" s="5">
        <v>168487.92966444761</v>
      </c>
      <c r="CU25" s="5">
        <v>174851.50669097726</v>
      </c>
      <c r="CV25" s="5">
        <v>180085.05527218481</v>
      </c>
      <c r="CW25" s="5">
        <v>185553.47732234385</v>
      </c>
      <c r="CX25" s="5">
        <v>190461.22071449464</v>
      </c>
      <c r="CY25" s="5">
        <v>192446.85161942785</v>
      </c>
      <c r="CZ25" s="5">
        <v>194262.00167417203</v>
      </c>
      <c r="DA25" s="5">
        <v>195789.98914824665</v>
      </c>
      <c r="DB25" s="5">
        <v>196422.75755815429</v>
      </c>
      <c r="DC25" s="5">
        <v>201964.40702827636</v>
      </c>
      <c r="DD25" s="5">
        <v>205008.61634453983</v>
      </c>
      <c r="DE25" s="5">
        <v>208671.43669921852</v>
      </c>
      <c r="DF25" s="5">
        <v>214224.96792796644</v>
      </c>
      <c r="DG25" s="5">
        <v>217784.40551431899</v>
      </c>
      <c r="DH25" s="5">
        <v>221155.8204188525</v>
      </c>
      <c r="DI25" s="5">
        <v>224667.95013756203</v>
      </c>
      <c r="DJ25" s="5">
        <v>228994.65592926767</v>
      </c>
      <c r="DK25" s="5">
        <v>234330.34532556488</v>
      </c>
      <c r="DL25" s="5">
        <v>237249.79385499292</v>
      </c>
      <c r="DM25" s="5">
        <v>242561.30914781708</v>
      </c>
      <c r="DN25" s="5">
        <v>246786.39167162625</v>
      </c>
      <c r="DO25" s="5">
        <v>254934.01923707331</v>
      </c>
      <c r="DP25" s="5">
        <v>257162.8586725847</v>
      </c>
      <c r="DQ25" s="5">
        <v>259185.39364709891</v>
      </c>
      <c r="DR25" s="5">
        <v>262722.62444324454</v>
      </c>
      <c r="DS25" s="45">
        <v>266726.36126598233</v>
      </c>
      <c r="DT25" s="45">
        <v>285321.31724957406</v>
      </c>
      <c r="DU25" s="45">
        <v>279248.92669504712</v>
      </c>
      <c r="DV25" s="45">
        <v>276908.42278939823</v>
      </c>
      <c r="DW25" s="45">
        <v>310135.02567041299</v>
      </c>
      <c r="DX25" s="45">
        <v>300158.01008723653</v>
      </c>
      <c r="DY25" s="45">
        <v>300647.5070670938</v>
      </c>
      <c r="DZ25" s="45">
        <v>304611.61317525903</v>
      </c>
      <c r="EA25" s="45">
        <v>308800.46113489609</v>
      </c>
      <c r="EB25" s="45">
        <v>311982.7038760524</v>
      </c>
      <c r="EC25" s="45">
        <v>318043.33547780919</v>
      </c>
      <c r="ED25" s="45">
        <v>323462.78751124506</v>
      </c>
      <c r="EE25" s="45">
        <v>331517.85888806806</v>
      </c>
      <c r="EF25" s="45">
        <v>339771.70161213464</v>
      </c>
      <c r="EG25" s="45">
        <v>343765.05137416831</v>
      </c>
      <c r="EH25" s="45">
        <v>350023.24012563203</v>
      </c>
      <c r="EI25" s="9">
        <v>358424.43087667343</v>
      </c>
      <c r="EJ25" s="9">
        <v>365302.75882124808</v>
      </c>
      <c r="EK25" s="9">
        <v>365166.27713739156</v>
      </c>
      <c r="EL25" s="9">
        <v>367425.0150711828</v>
      </c>
      <c r="EM25" s="9">
        <v>373256</v>
      </c>
      <c r="EN25" s="9">
        <v>378101.8</v>
      </c>
      <c r="EO25" s="9">
        <v>384102.2</v>
      </c>
      <c r="EP25" s="9">
        <v>389335.7</v>
      </c>
      <c r="EQ25" s="9">
        <v>395828.2</v>
      </c>
      <c r="ER25" s="9">
        <v>401244.6</v>
      </c>
      <c r="ES25" s="9">
        <v>406219.8</v>
      </c>
      <c r="ET25" s="9">
        <v>411665.7</v>
      </c>
      <c r="EU25" s="9">
        <v>417856.1</v>
      </c>
      <c r="EV25" s="9">
        <v>423409.4</v>
      </c>
      <c r="EW25" s="9">
        <v>429333.4</v>
      </c>
      <c r="EX25" s="9">
        <v>434873.1</v>
      </c>
      <c r="EY25" s="9">
        <v>441160.3</v>
      </c>
      <c r="EZ25" s="9">
        <v>447167.8</v>
      </c>
      <c r="FA25" s="9">
        <v>452948</v>
      </c>
      <c r="FB25" s="9">
        <v>458764.1</v>
      </c>
      <c r="FC25" s="9">
        <v>464708</v>
      </c>
      <c r="FD25" s="9">
        <v>470695.6</v>
      </c>
      <c r="FE25" s="9">
        <v>476751.1</v>
      </c>
      <c r="FF25" s="9">
        <v>482869.2</v>
      </c>
      <c r="FG25" s="9">
        <v>489251.2</v>
      </c>
      <c r="FH25" s="9">
        <v>495496.6</v>
      </c>
      <c r="FI25" s="9">
        <v>501748.8</v>
      </c>
      <c r="FJ25" s="9">
        <v>508273.2</v>
      </c>
    </row>
    <row r="26" spans="1:166" x14ac:dyDescent="0.2">
      <c r="A26" t="str">
        <f>'Baseline QTR'!A26</f>
        <v>KS_PIWS</v>
      </c>
      <c r="B26" t="str">
        <f>'Baseline QTR'!B26</f>
        <v xml:space="preserve">  Wage and salary disbursements (mil. $)</v>
      </c>
      <c r="C26" s="5">
        <v>29124.712297049969</v>
      </c>
      <c r="D26" s="5">
        <v>29917.20335345931</v>
      </c>
      <c r="E26" s="5">
        <v>30512.142936922497</v>
      </c>
      <c r="F26" s="5">
        <v>30880.51741256821</v>
      </c>
      <c r="G26" s="5">
        <v>31153.046998351183</v>
      </c>
      <c r="H26" s="5">
        <v>31590.463584084337</v>
      </c>
      <c r="I26" s="5">
        <v>32280.684288638331</v>
      </c>
      <c r="J26" s="5">
        <v>32869.265128926148</v>
      </c>
      <c r="K26" s="5">
        <v>34052.449799386486</v>
      </c>
      <c r="L26" s="5">
        <v>34398.969899897485</v>
      </c>
      <c r="M26" s="5">
        <v>34914.633452525224</v>
      </c>
      <c r="N26" s="5">
        <v>36198.598848190763</v>
      </c>
      <c r="O26" s="5">
        <v>35218.413600897489</v>
      </c>
      <c r="P26" s="5">
        <v>35553.766663726354</v>
      </c>
      <c r="Q26" s="5">
        <v>35380.855065050084</v>
      </c>
      <c r="R26" s="5">
        <v>34885.736670325983</v>
      </c>
      <c r="S26" s="5">
        <v>35687.923695633486</v>
      </c>
      <c r="T26" s="5">
        <v>36433.469467829309</v>
      </c>
      <c r="U26" s="5">
        <v>36544.081393161869</v>
      </c>
      <c r="V26" s="5">
        <v>37488.99344337525</v>
      </c>
      <c r="W26" s="5">
        <v>38205.534772454273</v>
      </c>
      <c r="X26" s="5">
        <v>38611.541612890622</v>
      </c>
      <c r="Y26" s="5">
        <v>39257.055416845637</v>
      </c>
      <c r="Z26" s="5">
        <v>39168.960197809443</v>
      </c>
      <c r="AA26" s="5">
        <v>41109.535705796559</v>
      </c>
      <c r="AB26" s="5">
        <v>42101.7100616643</v>
      </c>
      <c r="AC26" s="5">
        <v>43455.706506089569</v>
      </c>
      <c r="AD26" s="5">
        <v>44594.847726449494</v>
      </c>
      <c r="AE26" s="5">
        <v>46944.265421626049</v>
      </c>
      <c r="AF26" s="5">
        <v>48514.476662914341</v>
      </c>
      <c r="AG26" s="5">
        <v>49290.448925823584</v>
      </c>
      <c r="AH26" s="5">
        <v>50795.548989635958</v>
      </c>
      <c r="AI26" s="5">
        <v>53814.351134633194</v>
      </c>
      <c r="AJ26" s="5">
        <v>55276.506810666571</v>
      </c>
      <c r="AK26" s="5">
        <v>56936.247660495523</v>
      </c>
      <c r="AL26" s="5">
        <v>58179.962394204573</v>
      </c>
      <c r="AM26" s="5">
        <v>61324.392768128877</v>
      </c>
      <c r="AN26" s="5">
        <v>61037.43606755988</v>
      </c>
      <c r="AO26" s="5">
        <v>63835.41739842292</v>
      </c>
      <c r="AP26" s="5">
        <v>67037.029765888175</v>
      </c>
      <c r="AQ26" s="5">
        <v>68849.924444678749</v>
      </c>
      <c r="AR26" s="5">
        <v>66406.641026284618</v>
      </c>
      <c r="AS26" s="5">
        <v>65529.259373874709</v>
      </c>
      <c r="AT26" s="5">
        <v>66012.407155161723</v>
      </c>
      <c r="AU26" s="5">
        <v>66337.624097939086</v>
      </c>
      <c r="AV26" s="5">
        <v>67408.730820532335</v>
      </c>
      <c r="AW26" s="5">
        <v>64643.291693095241</v>
      </c>
      <c r="AX26" s="5">
        <v>64556.821388433011</v>
      </c>
      <c r="AY26" s="5">
        <v>64670.191188171251</v>
      </c>
      <c r="AZ26" s="5">
        <v>64519.789063471966</v>
      </c>
      <c r="BA26" s="5">
        <v>64657.993203380058</v>
      </c>
      <c r="BB26" s="5">
        <v>64629.618544976373</v>
      </c>
      <c r="BC26" s="5">
        <v>64003.454408199497</v>
      </c>
      <c r="BD26" s="5">
        <v>65051.873787103243</v>
      </c>
      <c r="BE26" s="5">
        <v>66111.292095739685</v>
      </c>
      <c r="BF26" s="5">
        <v>65448.571708957163</v>
      </c>
      <c r="BG26" s="5">
        <v>65320.716487091406</v>
      </c>
      <c r="BH26" s="5">
        <v>67159.8663888218</v>
      </c>
      <c r="BI26" s="5">
        <v>67410.600584674117</v>
      </c>
      <c r="BJ26" s="5">
        <v>68374.340539412209</v>
      </c>
      <c r="BK26" s="5">
        <v>68861.922463022507</v>
      </c>
      <c r="BL26" s="5">
        <v>69684.518868165702</v>
      </c>
      <c r="BM26" s="5">
        <v>70700.432918079736</v>
      </c>
      <c r="BN26" s="5">
        <v>72931.821750731688</v>
      </c>
      <c r="BO26" s="5">
        <v>75351.965211732822</v>
      </c>
      <c r="BP26" s="5">
        <v>76465.977266633301</v>
      </c>
      <c r="BQ26" s="5">
        <v>77728.14515590138</v>
      </c>
      <c r="BR26" s="5">
        <v>79879.80436573211</v>
      </c>
      <c r="BS26" s="5">
        <v>81735.852993519802</v>
      </c>
      <c r="BT26" s="5">
        <v>83440.687387833954</v>
      </c>
      <c r="BU26" s="5">
        <v>84856.669499000724</v>
      </c>
      <c r="BV26" s="5">
        <v>86140.450119645247</v>
      </c>
      <c r="BW26" s="5">
        <v>86340.309513768472</v>
      </c>
      <c r="BX26" s="5">
        <v>86274.649939274328</v>
      </c>
      <c r="BY26" s="5">
        <v>87177.974549500723</v>
      </c>
      <c r="BZ26" s="5">
        <v>85587.265997456139</v>
      </c>
      <c r="CA26" s="5">
        <v>83213.107708335476</v>
      </c>
      <c r="CB26" s="5">
        <v>83613.681398858549</v>
      </c>
      <c r="CC26" s="5">
        <v>82716.208715826826</v>
      </c>
      <c r="CD26" s="5">
        <v>83006.634176978681</v>
      </c>
      <c r="CE26" s="5">
        <v>82154.171111930336</v>
      </c>
      <c r="CF26" s="5">
        <v>83764.529296597291</v>
      </c>
      <c r="CG26" s="5">
        <v>84948.366195127848</v>
      </c>
      <c r="CH26" s="5">
        <v>86071.873396343988</v>
      </c>
      <c r="CI26" s="5">
        <v>87779.184214384746</v>
      </c>
      <c r="CJ26" s="5">
        <v>88800.400433326286</v>
      </c>
      <c r="CK26" s="5">
        <v>90513.875133139634</v>
      </c>
      <c r="CL26" s="5">
        <v>91730.108219148824</v>
      </c>
      <c r="CM26" s="5">
        <v>94609.962314749981</v>
      </c>
      <c r="CN26" s="5">
        <v>95781.378687554286</v>
      </c>
      <c r="CO26" s="5">
        <v>97038.934712687245</v>
      </c>
      <c r="CP26" s="5">
        <v>98592.408285007943</v>
      </c>
      <c r="CQ26" s="5">
        <v>99605.033953279606</v>
      </c>
      <c r="CR26" s="5">
        <v>100529.49287641951</v>
      </c>
      <c r="CS26" s="5">
        <v>101621.38268965764</v>
      </c>
      <c r="CT26" s="5">
        <v>102444.1144806426</v>
      </c>
      <c r="CU26" s="5">
        <v>106263.15251574828</v>
      </c>
      <c r="CV26" s="5">
        <v>107290.00829658672</v>
      </c>
      <c r="CW26" s="5">
        <v>110284.4075491171</v>
      </c>
      <c r="CX26" s="5">
        <v>112679.18763854716</v>
      </c>
      <c r="CY26" s="5">
        <v>113108.45119379552</v>
      </c>
      <c r="CZ26" s="5">
        <v>115209.85538440512</v>
      </c>
      <c r="DA26" s="5">
        <v>116805.24119047551</v>
      </c>
      <c r="DB26" s="5">
        <v>117000.180231323</v>
      </c>
      <c r="DC26" s="5">
        <v>120636.80712239991</v>
      </c>
      <c r="DD26" s="5">
        <v>122226.16319719802</v>
      </c>
      <c r="DE26" s="5">
        <v>124173.06941039488</v>
      </c>
      <c r="DF26" s="5">
        <v>128242.44427000637</v>
      </c>
      <c r="DG26" s="5">
        <v>130121.08710531984</v>
      </c>
      <c r="DH26" s="5">
        <v>132396.82434736053</v>
      </c>
      <c r="DI26" s="5">
        <v>135047.95808874763</v>
      </c>
      <c r="DJ26" s="5">
        <v>138504.83445857122</v>
      </c>
      <c r="DK26" s="5">
        <v>143651.76430515258</v>
      </c>
      <c r="DL26" s="5">
        <v>145455.82688254694</v>
      </c>
      <c r="DM26" s="5">
        <v>149773.19736020072</v>
      </c>
      <c r="DN26" s="5">
        <v>152100.6554520989</v>
      </c>
      <c r="DO26" s="5">
        <v>157185.07913350116</v>
      </c>
      <c r="DP26" s="5">
        <v>157982.09437185086</v>
      </c>
      <c r="DQ26" s="5">
        <v>159345.56888477152</v>
      </c>
      <c r="DR26" s="5">
        <v>162805.90960987573</v>
      </c>
      <c r="DS26" s="45">
        <v>167640.56944651942</v>
      </c>
      <c r="DT26" s="45">
        <v>159920.57608197533</v>
      </c>
      <c r="DU26" s="45">
        <v>168841.609138898</v>
      </c>
      <c r="DV26" s="45">
        <v>174716.69733260633</v>
      </c>
      <c r="DW26" s="45">
        <v>178073.02952738685</v>
      </c>
      <c r="DX26" s="45">
        <v>184072.48270210001</v>
      </c>
      <c r="DY26" s="45">
        <v>188310.92700928033</v>
      </c>
      <c r="DZ26" s="45">
        <v>194276.26876123183</v>
      </c>
      <c r="EA26" s="45">
        <v>194372.69324640895</v>
      </c>
      <c r="EB26" s="45">
        <v>194800.30284288136</v>
      </c>
      <c r="EC26" s="45">
        <v>198433.22684511077</v>
      </c>
      <c r="ED26" s="45">
        <v>198446.75306559756</v>
      </c>
      <c r="EE26" s="45">
        <v>205635.64230174251</v>
      </c>
      <c r="EF26" s="45">
        <v>213241.13226068139</v>
      </c>
      <c r="EG26" s="45">
        <v>217370.23188364663</v>
      </c>
      <c r="EH26" s="45">
        <v>223791.04555392783</v>
      </c>
      <c r="EI26" s="9">
        <v>229346.76463751047</v>
      </c>
      <c r="EJ26" s="9">
        <v>234938.13952697846</v>
      </c>
      <c r="EK26" s="9">
        <v>233945.91876900083</v>
      </c>
      <c r="EL26" s="9">
        <v>234097.70377254975</v>
      </c>
      <c r="EM26" s="9">
        <v>236757.4</v>
      </c>
      <c r="EN26" s="9">
        <v>239915.4</v>
      </c>
      <c r="EO26" s="9">
        <v>243468.9</v>
      </c>
      <c r="EP26" s="9">
        <v>246647.3</v>
      </c>
      <c r="EQ26" s="9">
        <v>250225.3</v>
      </c>
      <c r="ER26" s="9">
        <v>253055.3</v>
      </c>
      <c r="ES26" s="9">
        <v>255562.7</v>
      </c>
      <c r="ET26" s="9">
        <v>258549.4</v>
      </c>
      <c r="EU26" s="9">
        <v>261658.3</v>
      </c>
      <c r="EV26" s="9">
        <v>264735.3</v>
      </c>
      <c r="EW26" s="9">
        <v>268329.09999999998</v>
      </c>
      <c r="EX26" s="9">
        <v>271527.40000000002</v>
      </c>
      <c r="EY26" s="9">
        <v>275053.09999999998</v>
      </c>
      <c r="EZ26" s="9">
        <v>278759.59999999998</v>
      </c>
      <c r="FA26" s="9">
        <v>282126.5</v>
      </c>
      <c r="FB26" s="9">
        <v>285526</v>
      </c>
      <c r="FC26" s="9">
        <v>288862.5</v>
      </c>
      <c r="FD26" s="9">
        <v>292501</v>
      </c>
      <c r="FE26" s="9">
        <v>296284.40000000002</v>
      </c>
      <c r="FF26" s="9">
        <v>300063.3</v>
      </c>
      <c r="FG26" s="9">
        <v>303758.59999999998</v>
      </c>
      <c r="FH26" s="9">
        <v>307611.09999999998</v>
      </c>
      <c r="FI26" s="9">
        <v>311407</v>
      </c>
      <c r="FJ26" s="9">
        <v>315353.09999999998</v>
      </c>
    </row>
    <row r="27" spans="1:166" x14ac:dyDescent="0.2">
      <c r="A27" t="str">
        <f>'Baseline QTR'!A27</f>
        <v>KS_PIPC</v>
      </c>
      <c r="B27" t="str">
        <f>'Baseline QTR'!B27</f>
        <v>Per capita personal income ($)</v>
      </c>
      <c r="C27" s="5">
        <v>23669.142222032438</v>
      </c>
      <c r="D27" s="5">
        <v>23966.730527428539</v>
      </c>
      <c r="E27" s="5">
        <v>24176.740201472603</v>
      </c>
      <c r="F27" s="5">
        <v>24361.228050753794</v>
      </c>
      <c r="G27" s="5">
        <v>24608.726913720657</v>
      </c>
      <c r="H27" s="5">
        <v>24787.606087425014</v>
      </c>
      <c r="I27" s="5">
        <v>24992.004532075436</v>
      </c>
      <c r="J27" s="5">
        <v>25326.631704857056</v>
      </c>
      <c r="K27" s="5">
        <v>25906.661376148884</v>
      </c>
      <c r="L27" s="5">
        <v>26189.713706201957</v>
      </c>
      <c r="M27" s="5">
        <v>26503.140159053266</v>
      </c>
      <c r="N27" s="5">
        <v>27190.929778927035</v>
      </c>
      <c r="O27" s="5">
        <v>26886.263458018439</v>
      </c>
      <c r="P27" s="5">
        <v>27125.956437062669</v>
      </c>
      <c r="Q27" s="5">
        <v>26900.343054680114</v>
      </c>
      <c r="R27" s="5">
        <v>27023.405867980651</v>
      </c>
      <c r="S27" s="5">
        <v>27333.301570060888</v>
      </c>
      <c r="T27" s="5">
        <v>27828.384063594978</v>
      </c>
      <c r="U27" s="5">
        <v>28040.330058011416</v>
      </c>
      <c r="V27" s="5">
        <v>28645.692753207521</v>
      </c>
      <c r="W27" s="5">
        <v>28874.392951595306</v>
      </c>
      <c r="X27" s="5">
        <v>29175.683117968798</v>
      </c>
      <c r="Y27" s="5">
        <v>29484.497034617929</v>
      </c>
      <c r="Z27" s="5">
        <v>29678.009624757964</v>
      </c>
      <c r="AA27" s="5">
        <v>30551.776233394878</v>
      </c>
      <c r="AB27" s="5">
        <v>31165.818899998958</v>
      </c>
      <c r="AC27" s="5">
        <v>31631.50700293429</v>
      </c>
      <c r="AD27" s="5">
        <v>32043.405354708768</v>
      </c>
      <c r="AE27" s="5">
        <v>32894.447607060145</v>
      </c>
      <c r="AF27" s="5">
        <v>33305.306641075978</v>
      </c>
      <c r="AG27" s="5">
        <v>33604.612811809806</v>
      </c>
      <c r="AH27" s="5">
        <v>34225.596303174876</v>
      </c>
      <c r="AI27" s="5">
        <v>35949.007909551088</v>
      </c>
      <c r="AJ27" s="5">
        <v>36729.103051721569</v>
      </c>
      <c r="AK27" s="5">
        <v>37514.869037589495</v>
      </c>
      <c r="AL27" s="5">
        <v>38071.747399681612</v>
      </c>
      <c r="AM27" s="5">
        <v>38905.043301686048</v>
      </c>
      <c r="AN27" s="5">
        <v>38774.471093909146</v>
      </c>
      <c r="AO27" s="5">
        <v>39842.269723591191</v>
      </c>
      <c r="AP27" s="5">
        <v>41116.243784738901</v>
      </c>
      <c r="AQ27" s="5">
        <v>41975.630915176669</v>
      </c>
      <c r="AR27" s="5">
        <v>41451.45084055014</v>
      </c>
      <c r="AS27" s="5">
        <v>41264.821767940288</v>
      </c>
      <c r="AT27" s="5">
        <v>41519.908519662873</v>
      </c>
      <c r="AU27" s="5">
        <v>41877.253978263427</v>
      </c>
      <c r="AV27" s="5">
        <v>42397.34663727384</v>
      </c>
      <c r="AW27" s="5">
        <v>41338.996724027704</v>
      </c>
      <c r="AX27" s="5">
        <v>41264.171556631358</v>
      </c>
      <c r="AY27" s="5">
        <v>41450.28774036088</v>
      </c>
      <c r="AZ27" s="5">
        <v>41459.635780009834</v>
      </c>
      <c r="BA27" s="5">
        <v>41557.865932736699</v>
      </c>
      <c r="BB27" s="5">
        <v>41721.40010892447</v>
      </c>
      <c r="BC27" s="5">
        <v>41682.705424111577</v>
      </c>
      <c r="BD27" s="5">
        <v>42217.546759872312</v>
      </c>
      <c r="BE27" s="5">
        <v>42721.376220592851</v>
      </c>
      <c r="BF27" s="5">
        <v>42572.371330147194</v>
      </c>
      <c r="BG27" s="5">
        <v>43059.363376157467</v>
      </c>
      <c r="BH27" s="5">
        <v>44289.771169717475</v>
      </c>
      <c r="BI27" s="5">
        <v>44733.719203419394</v>
      </c>
      <c r="BJ27" s="5">
        <v>50344.271828291719</v>
      </c>
      <c r="BK27" s="5">
        <v>45917.05357069552</v>
      </c>
      <c r="BL27" s="5">
        <v>45983.854848497293</v>
      </c>
      <c r="BM27" s="5">
        <v>45927.973497682666</v>
      </c>
      <c r="BN27" s="5">
        <v>46587.466551918777</v>
      </c>
      <c r="BO27" s="5">
        <v>48383.229649244829</v>
      </c>
      <c r="BP27" s="5">
        <v>49558.406132666707</v>
      </c>
      <c r="BQ27" s="5">
        <v>50468.890243859903</v>
      </c>
      <c r="BR27" s="5">
        <v>51797.175818994081</v>
      </c>
      <c r="BS27" s="5">
        <v>52721.990603298815</v>
      </c>
      <c r="BT27" s="5">
        <v>53698.235283335125</v>
      </c>
      <c r="BU27" s="5">
        <v>53999.348724393494</v>
      </c>
      <c r="BV27" s="5">
        <v>54392.635763557919</v>
      </c>
      <c r="BW27" s="5">
        <v>54674.226591694074</v>
      </c>
      <c r="BX27" s="5">
        <v>56101.271971197493</v>
      </c>
      <c r="BY27" s="5">
        <v>55411.611352119311</v>
      </c>
      <c r="BZ27" s="5">
        <v>54162.955221641765</v>
      </c>
      <c r="CA27" s="5">
        <v>51910.692606111726</v>
      </c>
      <c r="CB27" s="5">
        <v>51360.914310722517</v>
      </c>
      <c r="CC27" s="5">
        <v>50251.454551738003</v>
      </c>
      <c r="CD27" s="5">
        <v>50017.423304895448</v>
      </c>
      <c r="CE27" s="5">
        <v>50431.234072794614</v>
      </c>
      <c r="CF27" s="5">
        <v>51302.830260375689</v>
      </c>
      <c r="CG27" s="5">
        <v>51884.994040728328</v>
      </c>
      <c r="CH27" s="5">
        <v>52494.276977876514</v>
      </c>
      <c r="CI27" s="5">
        <v>54080.624692805555</v>
      </c>
      <c r="CJ27" s="5">
        <v>54482.761944880782</v>
      </c>
      <c r="CK27" s="5">
        <v>55163.332782619276</v>
      </c>
      <c r="CL27" s="5">
        <v>56102.782408950443</v>
      </c>
      <c r="CM27" s="5">
        <v>58407.111433998012</v>
      </c>
      <c r="CN27" s="5">
        <v>59824.978161608014</v>
      </c>
      <c r="CO27" s="5">
        <v>60299.010058160653</v>
      </c>
      <c r="CP27" s="5">
        <v>63020.363680579765</v>
      </c>
      <c r="CQ27" s="5">
        <v>60841.067492264388</v>
      </c>
      <c r="CR27" s="5">
        <v>60972.065151430041</v>
      </c>
      <c r="CS27" s="5">
        <v>61348.608791410668</v>
      </c>
      <c r="CT27" s="5">
        <v>61162.156043890493</v>
      </c>
      <c r="CU27" s="5">
        <v>63186.907934009105</v>
      </c>
      <c r="CV27" s="5">
        <v>64786.65999980487</v>
      </c>
      <c r="CW27" s="5">
        <v>66444.594726343697</v>
      </c>
      <c r="CX27" s="5">
        <v>67860.701976153156</v>
      </c>
      <c r="CY27" s="5">
        <v>68185.268417472806</v>
      </c>
      <c r="CZ27" s="5">
        <v>68398.327078310715</v>
      </c>
      <c r="DA27" s="5">
        <v>68487.226285856421</v>
      </c>
      <c r="DB27" s="5">
        <v>68277.464270813958</v>
      </c>
      <c r="DC27" s="5">
        <v>69814.8601981627</v>
      </c>
      <c r="DD27" s="5">
        <v>70549.955072791883</v>
      </c>
      <c r="DE27" s="5">
        <v>71543.831506002214</v>
      </c>
      <c r="DF27" s="5">
        <v>73198.224561979179</v>
      </c>
      <c r="DG27" s="5">
        <v>74151.842221064246</v>
      </c>
      <c r="DH27" s="5">
        <v>74999.25646230315</v>
      </c>
      <c r="DI27" s="5">
        <v>75858.093058175407</v>
      </c>
      <c r="DJ27" s="5">
        <v>76968.344941118034</v>
      </c>
      <c r="DK27" s="5">
        <v>78405.888254312988</v>
      </c>
      <c r="DL27" s="5">
        <v>79035.919360332089</v>
      </c>
      <c r="DM27" s="5">
        <v>80457.063600306923</v>
      </c>
      <c r="DN27" s="5">
        <v>81498.62162518203</v>
      </c>
      <c r="DO27" s="5">
        <v>83799.946760794526</v>
      </c>
      <c r="DP27" s="5">
        <v>84117.983951437855</v>
      </c>
      <c r="DQ27" s="5">
        <v>84365.069726556831</v>
      </c>
      <c r="DR27" s="5">
        <v>85131.898919962565</v>
      </c>
      <c r="DS27" s="45">
        <v>86106.535981673209</v>
      </c>
      <c r="DT27" s="45">
        <v>91856.958524531074</v>
      </c>
      <c r="DU27" s="45">
        <v>89715.992206772979</v>
      </c>
      <c r="DV27" s="45">
        <v>88799.532862327091</v>
      </c>
      <c r="DW27" s="45">
        <v>99247.972117193785</v>
      </c>
      <c r="DX27" s="45">
        <v>95800.827586658488</v>
      </c>
      <c r="DY27" s="45">
        <v>95656.472749113906</v>
      </c>
      <c r="DZ27" s="45">
        <v>96585.465704100512</v>
      </c>
      <c r="EA27" s="45">
        <v>97567.286298545368</v>
      </c>
      <c r="EB27" s="45">
        <v>98228.682417797216</v>
      </c>
      <c r="EC27" s="45">
        <v>99796.536020559142</v>
      </c>
      <c r="ED27" s="45">
        <v>101163.02702701249</v>
      </c>
      <c r="EE27" s="45">
        <v>103353.86547202521</v>
      </c>
      <c r="EF27" s="45">
        <v>105605.5241457739</v>
      </c>
      <c r="EG27" s="45">
        <v>106533.72147790746</v>
      </c>
      <c r="EH27" s="45">
        <v>108163.33070086798</v>
      </c>
      <c r="EI27" s="9">
        <v>110447.56282407045</v>
      </c>
      <c r="EJ27" s="9">
        <v>112250.47670700976</v>
      </c>
      <c r="EK27" s="9">
        <v>111891.76047966075</v>
      </c>
      <c r="EL27" s="9">
        <v>112263.7330214121</v>
      </c>
      <c r="EM27" s="9">
        <v>113746.2</v>
      </c>
      <c r="EN27" s="9">
        <v>114921.4</v>
      </c>
      <c r="EO27" s="9">
        <v>116439.9</v>
      </c>
      <c r="EP27" s="9">
        <v>117719.7</v>
      </c>
      <c r="EQ27" s="9">
        <v>119376.8</v>
      </c>
      <c r="ER27" s="9">
        <v>120706.1</v>
      </c>
      <c r="ES27" s="9">
        <v>121901.8</v>
      </c>
      <c r="ET27" s="9">
        <v>123236.9</v>
      </c>
      <c r="EU27" s="9">
        <v>124789.8</v>
      </c>
      <c r="EV27" s="9">
        <v>126146.8</v>
      </c>
      <c r="EW27" s="9">
        <v>127607.5</v>
      </c>
      <c r="EX27" s="9">
        <v>128946.9</v>
      </c>
      <c r="EY27" s="9">
        <v>130502.1</v>
      </c>
      <c r="EZ27" s="9">
        <v>131968.1</v>
      </c>
      <c r="FA27" s="9">
        <v>133361</v>
      </c>
      <c r="FB27" s="9">
        <v>134757.6</v>
      </c>
      <c r="FC27" s="9">
        <v>136182.9</v>
      </c>
      <c r="FD27" s="9">
        <v>137611.4</v>
      </c>
      <c r="FE27" s="9">
        <v>139050.20000000001</v>
      </c>
      <c r="FF27" s="9">
        <v>140498.1</v>
      </c>
      <c r="FG27" s="9">
        <v>142014.79999999999</v>
      </c>
      <c r="FH27" s="9">
        <v>143484.20000000001</v>
      </c>
      <c r="FI27" s="9">
        <v>144948.29999999999</v>
      </c>
      <c r="FJ27" s="9">
        <v>146483.9</v>
      </c>
    </row>
    <row r="28" spans="1:166" x14ac:dyDescent="0.2">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8"/>
      <c r="EN28" s="8"/>
      <c r="EO28" s="8"/>
      <c r="EP28" s="8"/>
      <c r="EQ28" s="8"/>
      <c r="ER28" s="8"/>
      <c r="ES28" s="8"/>
      <c r="ET28" s="8"/>
      <c r="EU28" s="8"/>
      <c r="EV28" s="8"/>
      <c r="EW28" s="8"/>
      <c r="EX28" s="8"/>
      <c r="EY28" s="8"/>
      <c r="EZ28" s="8"/>
      <c r="FA28" s="8"/>
      <c r="FB28" s="8"/>
      <c r="FC28" s="8"/>
      <c r="FD28" s="8"/>
      <c r="FE28" s="8"/>
      <c r="FF28" s="8"/>
      <c r="FG28" s="8"/>
      <c r="FH28" s="8"/>
      <c r="FI28" s="8"/>
      <c r="FJ28" s="8"/>
    </row>
    <row r="29" spans="1:166" x14ac:dyDescent="0.2">
      <c r="A29" t="str">
        <f>'Baseline QTR'!A29</f>
        <v>KSP_CPIU</v>
      </c>
      <c r="B29" t="str">
        <f>'Baseline QTR'!B29</f>
        <v>Seattle MSA CPI-U (1982-1984=100)</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v>166.5</v>
      </c>
      <c r="AJ29" s="3">
        <v>166.95</v>
      </c>
      <c r="AK29" s="3">
        <v>168.5</v>
      </c>
      <c r="AL29" s="3">
        <v>169.35000000000002</v>
      </c>
      <c r="AM29" s="3">
        <v>170.6</v>
      </c>
      <c r="AN29" s="3">
        <v>172.45</v>
      </c>
      <c r="AO29" s="3">
        <v>173.4</v>
      </c>
      <c r="AP29" s="3">
        <v>174.55</v>
      </c>
      <c r="AQ29" s="3">
        <v>176.1</v>
      </c>
      <c r="AR29" s="3">
        <v>178.5</v>
      </c>
      <c r="AS29" s="3">
        <v>180.3</v>
      </c>
      <c r="AT29" s="3">
        <v>181.8</v>
      </c>
      <c r="AU29" s="3">
        <v>184</v>
      </c>
      <c r="AV29" s="3">
        <v>185.25</v>
      </c>
      <c r="AW29" s="3">
        <v>186.8</v>
      </c>
      <c r="AX29" s="3">
        <v>187</v>
      </c>
      <c r="AY29" s="3">
        <v>187.6</v>
      </c>
      <c r="AZ29" s="3">
        <v>189.1</v>
      </c>
      <c r="BA29" s="3">
        <v>190.3</v>
      </c>
      <c r="BB29" s="3">
        <v>190.45</v>
      </c>
      <c r="BC29" s="3">
        <v>191.3</v>
      </c>
      <c r="BD29" s="3">
        <v>192</v>
      </c>
      <c r="BE29" s="3">
        <v>194.4</v>
      </c>
      <c r="BF29" s="3">
        <v>192.35</v>
      </c>
      <c r="BG29" s="3">
        <v>193.5</v>
      </c>
      <c r="BH29" s="3">
        <v>194.8</v>
      </c>
      <c r="BI29" s="3">
        <v>194.6</v>
      </c>
      <c r="BJ29" s="3">
        <v>195.8</v>
      </c>
      <c r="BK29" s="3">
        <v>197.6</v>
      </c>
      <c r="BL29" s="3">
        <v>200.55</v>
      </c>
      <c r="BM29" s="3">
        <v>199.9</v>
      </c>
      <c r="BN29" s="3">
        <v>202.1</v>
      </c>
      <c r="BO29" s="3">
        <v>203.6</v>
      </c>
      <c r="BP29" s="3">
        <v>207.8</v>
      </c>
      <c r="BQ29" s="3">
        <v>209.6</v>
      </c>
      <c r="BR29" s="3">
        <v>209.55</v>
      </c>
      <c r="BS29" s="3">
        <v>211.70400000000001</v>
      </c>
      <c r="BT29" s="3">
        <v>215.63849999999999</v>
      </c>
      <c r="BU29" s="3">
        <v>215.97800000000001</v>
      </c>
      <c r="BV29" s="3">
        <v>218.69649999999999</v>
      </c>
      <c r="BW29" s="3">
        <v>221.72800000000001</v>
      </c>
      <c r="BX29" s="3">
        <v>225.63200000000001</v>
      </c>
      <c r="BY29" s="3">
        <v>227.745</v>
      </c>
      <c r="BZ29" s="3">
        <v>224.2475</v>
      </c>
      <c r="CA29" s="3">
        <v>224.73699999999999</v>
      </c>
      <c r="CB29" s="3">
        <v>226.58750000000001</v>
      </c>
      <c r="CC29" s="3">
        <v>227.13800000000001</v>
      </c>
      <c r="CD29" s="3">
        <v>225.9365</v>
      </c>
      <c r="CE29" s="3">
        <v>226.08500000000001</v>
      </c>
      <c r="CF29" s="3">
        <v>226.31549999999999</v>
      </c>
      <c r="CG29" s="3">
        <v>227.64500000000001</v>
      </c>
      <c r="CH29" s="3">
        <v>227.0565</v>
      </c>
      <c r="CI29" s="3">
        <v>229.482</v>
      </c>
      <c r="CJ29" s="3">
        <v>232.28200000000001</v>
      </c>
      <c r="CK29" s="3">
        <v>233.81</v>
      </c>
      <c r="CL29" s="3">
        <v>235.364</v>
      </c>
      <c r="CM29" s="3">
        <v>235.744</v>
      </c>
      <c r="CN29" s="3">
        <v>238.7355</v>
      </c>
      <c r="CO29" s="3">
        <v>240.21299999999999</v>
      </c>
      <c r="CP29" s="3">
        <v>239.67400000000001</v>
      </c>
      <c r="CQ29" s="3">
        <v>239.898</v>
      </c>
      <c r="CR29" s="3">
        <v>241.82149999999999</v>
      </c>
      <c r="CS29" s="3">
        <v>242.767</v>
      </c>
      <c r="CT29" s="3">
        <v>241.92099999999999</v>
      </c>
      <c r="CU29" s="3">
        <v>242.77</v>
      </c>
      <c r="CV29" s="3">
        <v>247.12899999999999</v>
      </c>
      <c r="CW29" s="3">
        <v>247.185</v>
      </c>
      <c r="CX29" s="3">
        <v>246.452</v>
      </c>
      <c r="CY29" s="3">
        <v>245.49600000000001</v>
      </c>
      <c r="CZ29" s="3">
        <v>249.6165</v>
      </c>
      <c r="DA29" s="3">
        <v>251.61699999999999</v>
      </c>
      <c r="DB29" s="3">
        <v>250.608</v>
      </c>
      <c r="DC29" s="3">
        <v>250.94200000000001</v>
      </c>
      <c r="DD29" s="3">
        <v>254.95650000000001</v>
      </c>
      <c r="DE29" s="3">
        <v>256.90699999999998</v>
      </c>
      <c r="DF29" s="3">
        <v>256.88099999999997</v>
      </c>
      <c r="DG29" s="3">
        <v>259.50299999999999</v>
      </c>
      <c r="DH29" s="3">
        <v>262.65800000000002</v>
      </c>
      <c r="DI29" s="3">
        <v>263.33300000000003</v>
      </c>
      <c r="DJ29" s="3">
        <v>265.25150000000002</v>
      </c>
      <c r="DK29" s="3">
        <v>268.03100000000001</v>
      </c>
      <c r="DL29" s="3">
        <v>271.35199999999998</v>
      </c>
      <c r="DM29" s="3">
        <v>271.625</v>
      </c>
      <c r="DN29" s="3">
        <v>273.04899999999998</v>
      </c>
      <c r="DO29" s="3">
        <v>275.30399999999997</v>
      </c>
      <c r="DP29" s="3">
        <v>277.69799999999998</v>
      </c>
      <c r="DQ29" s="3">
        <v>280.286</v>
      </c>
      <c r="DR29" s="3">
        <v>279.05150000000003</v>
      </c>
      <c r="DS29" s="3">
        <v>282.11500000000001</v>
      </c>
      <c r="DT29" s="3">
        <v>280.76949999999999</v>
      </c>
      <c r="DU29" s="3">
        <v>284.90499999999997</v>
      </c>
      <c r="DV29" s="3">
        <v>283.95699999999999</v>
      </c>
      <c r="DW29" s="3">
        <v>286.95</v>
      </c>
      <c r="DX29" s="3">
        <v>293.32049999999998</v>
      </c>
      <c r="DY29" s="3">
        <v>299.70400000000001</v>
      </c>
      <c r="DZ29" s="3">
        <v>303.97749999999996</v>
      </c>
      <c r="EA29" s="3">
        <v>310.07799999999997</v>
      </c>
      <c r="EB29" s="3">
        <v>321.59050000000002</v>
      </c>
      <c r="EC29" s="3">
        <v>326.79599999999999</v>
      </c>
      <c r="ED29" s="3">
        <v>330.33100000000002</v>
      </c>
      <c r="EE29" s="3">
        <v>334.98700000000002</v>
      </c>
      <c r="EF29" s="3">
        <v>340.1105</v>
      </c>
      <c r="EG29" s="3">
        <v>344.44900000000001</v>
      </c>
      <c r="EH29" s="3">
        <v>345.48700000000002</v>
      </c>
      <c r="EI29" s="3">
        <v>349.28800000000001</v>
      </c>
      <c r="EJ29" s="3">
        <v>354.1635</v>
      </c>
      <c r="EK29" s="3">
        <v>355.17899999999997</v>
      </c>
      <c r="EL29" s="3">
        <v>355.28</v>
      </c>
      <c r="EM29" s="8">
        <v>358.096</v>
      </c>
      <c r="EN29" s="8">
        <v>365.78579999999999</v>
      </c>
      <c r="EO29" s="8">
        <v>368.5127</v>
      </c>
      <c r="EP29" s="8">
        <v>369.23239999999998</v>
      </c>
      <c r="EQ29" s="8">
        <v>373.59550000000002</v>
      </c>
      <c r="ER29" s="8">
        <v>378.18259999999998</v>
      </c>
      <c r="ES29" s="8">
        <v>380.08710000000002</v>
      </c>
      <c r="ET29" s="8">
        <v>380.21879999999999</v>
      </c>
      <c r="EU29" s="8">
        <v>383.39069999999998</v>
      </c>
      <c r="EV29" s="8">
        <v>387.68329999999997</v>
      </c>
      <c r="EW29" s="8">
        <v>388.33550000000002</v>
      </c>
      <c r="EX29" s="8">
        <v>387.56779999999998</v>
      </c>
      <c r="EY29" s="8">
        <v>390.57339999999999</v>
      </c>
      <c r="EZ29" s="8">
        <v>394.8818</v>
      </c>
      <c r="FA29" s="8">
        <v>395.61880000000002</v>
      </c>
      <c r="FB29" s="8">
        <v>394.60169999999999</v>
      </c>
      <c r="FC29" s="8">
        <v>397.2038</v>
      </c>
      <c r="FD29" s="8">
        <v>401.3965</v>
      </c>
      <c r="FE29" s="8">
        <v>402.37150000000003</v>
      </c>
      <c r="FF29" s="8">
        <v>401.5</v>
      </c>
      <c r="FG29" s="8">
        <v>404.4246</v>
      </c>
      <c r="FH29" s="8">
        <v>408.81380000000001</v>
      </c>
      <c r="FI29" s="8">
        <v>409.96069999999997</v>
      </c>
      <c r="FJ29" s="8">
        <v>409.29160000000002</v>
      </c>
    </row>
    <row r="30" spans="1:166" x14ac:dyDescent="0.2">
      <c r="A30" t="str">
        <f>'Baseline QTR'!A30</f>
        <v>KSP_CPIW</v>
      </c>
      <c r="B30" t="str">
        <f>'Baseline QTR'!B30</f>
        <v>Seattle MSA CPI-W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162.19999999999999</v>
      </c>
      <c r="AJ30" s="3">
        <v>162.35000000000002</v>
      </c>
      <c r="AK30" s="3">
        <v>163.80000000000001</v>
      </c>
      <c r="AL30" s="3">
        <v>164.9</v>
      </c>
      <c r="AM30" s="3">
        <v>166</v>
      </c>
      <c r="AN30" s="3">
        <v>167.9</v>
      </c>
      <c r="AO30" s="3">
        <v>168.8</v>
      </c>
      <c r="AP30" s="3">
        <v>170.14999999999998</v>
      </c>
      <c r="AQ30" s="3">
        <v>171.6</v>
      </c>
      <c r="AR30" s="3">
        <v>173.9</v>
      </c>
      <c r="AS30" s="3">
        <v>175.4</v>
      </c>
      <c r="AT30" s="3">
        <v>177.25</v>
      </c>
      <c r="AU30" s="3">
        <v>179.2</v>
      </c>
      <c r="AV30" s="3">
        <v>180.35</v>
      </c>
      <c r="AW30" s="3">
        <v>181.5</v>
      </c>
      <c r="AX30" s="3">
        <v>182.1</v>
      </c>
      <c r="AY30" s="3">
        <v>182.5</v>
      </c>
      <c r="AZ30" s="3">
        <v>183.85</v>
      </c>
      <c r="BA30" s="3">
        <v>184.8</v>
      </c>
      <c r="BB30" s="3">
        <v>185.05</v>
      </c>
      <c r="BC30" s="3">
        <v>186.2</v>
      </c>
      <c r="BD30" s="3">
        <v>186.35</v>
      </c>
      <c r="BE30" s="3">
        <v>188.2</v>
      </c>
      <c r="BF30" s="3">
        <v>186.55</v>
      </c>
      <c r="BG30" s="3">
        <v>187.8</v>
      </c>
      <c r="BH30" s="3">
        <v>189.75</v>
      </c>
      <c r="BI30" s="3">
        <v>189.6</v>
      </c>
      <c r="BJ30" s="3">
        <v>190.95</v>
      </c>
      <c r="BK30" s="3">
        <v>192.4</v>
      </c>
      <c r="BL30" s="3">
        <v>195.5</v>
      </c>
      <c r="BM30" s="3">
        <v>195.3</v>
      </c>
      <c r="BN30" s="3">
        <v>197.35</v>
      </c>
      <c r="BO30" s="3">
        <v>198</v>
      </c>
      <c r="BP30" s="3">
        <v>203.15</v>
      </c>
      <c r="BQ30" s="3">
        <v>205.1</v>
      </c>
      <c r="BR30" s="3">
        <v>204.1</v>
      </c>
      <c r="BS30" s="3">
        <v>205.74600000000001</v>
      </c>
      <c r="BT30" s="3">
        <v>210.46899999999999</v>
      </c>
      <c r="BU30" s="3">
        <v>210.22</v>
      </c>
      <c r="BV30" s="3">
        <v>213.56549999999999</v>
      </c>
      <c r="BW30" s="3">
        <v>216.33199999999999</v>
      </c>
      <c r="BX30" s="3">
        <v>221.02799999999999</v>
      </c>
      <c r="BY30" s="3">
        <v>223.273</v>
      </c>
      <c r="BZ30" s="3">
        <v>218.55549999999999</v>
      </c>
      <c r="CA30" s="3">
        <v>218.75200000000001</v>
      </c>
      <c r="CB30" s="3">
        <v>221.10050000000001</v>
      </c>
      <c r="CC30" s="3">
        <v>221.87299999999999</v>
      </c>
      <c r="CD30" s="3">
        <v>221.12200000000001</v>
      </c>
      <c r="CE30" s="3">
        <v>221.215</v>
      </c>
      <c r="CF30" s="3">
        <v>222.083</v>
      </c>
      <c r="CG30" s="3">
        <v>223.44399999999999</v>
      </c>
      <c r="CH30" s="3">
        <v>222.98249999999999</v>
      </c>
      <c r="CI30" s="3">
        <v>225.79</v>
      </c>
      <c r="CJ30" s="3">
        <v>229.1925</v>
      </c>
      <c r="CK30" s="3">
        <v>230.55799999999999</v>
      </c>
      <c r="CL30" s="3">
        <v>231.99700000000001</v>
      </c>
      <c r="CM30" s="3">
        <v>232.08099999999999</v>
      </c>
      <c r="CN30" s="3">
        <v>235.51499999999999</v>
      </c>
      <c r="CO30" s="3">
        <v>236.75</v>
      </c>
      <c r="CP30" s="3">
        <v>236.26750000000001</v>
      </c>
      <c r="CQ30" s="3">
        <v>236.542</v>
      </c>
      <c r="CR30" s="3">
        <v>238.184</v>
      </c>
      <c r="CS30" s="3">
        <v>239.34299999999999</v>
      </c>
      <c r="CT30" s="3">
        <v>238.69200000000001</v>
      </c>
      <c r="CU30" s="3">
        <v>239.607</v>
      </c>
      <c r="CV30" s="3">
        <v>243.9915</v>
      </c>
      <c r="CW30" s="3">
        <v>244.471</v>
      </c>
      <c r="CX30" s="3">
        <v>242.50749999999999</v>
      </c>
      <c r="CY30" s="3">
        <v>240.73500000000001</v>
      </c>
      <c r="CZ30" s="3">
        <v>245.04499999999999</v>
      </c>
      <c r="DA30" s="3">
        <v>247.5</v>
      </c>
      <c r="DB30" s="3">
        <v>246.22649999999999</v>
      </c>
      <c r="DC30" s="3">
        <v>246.464</v>
      </c>
      <c r="DD30" s="3">
        <v>250.62200000000001</v>
      </c>
      <c r="DE30" s="3">
        <v>252.393</v>
      </c>
      <c r="DF30" s="3">
        <v>252.46250000000001</v>
      </c>
      <c r="DG30" s="3">
        <v>255.471</v>
      </c>
      <c r="DH30" s="3">
        <v>258.5675</v>
      </c>
      <c r="DI30" s="3">
        <v>259.52800000000002</v>
      </c>
      <c r="DJ30" s="3">
        <v>261.85149999999999</v>
      </c>
      <c r="DK30" s="3">
        <v>264.47699999999998</v>
      </c>
      <c r="DL30" s="3">
        <v>267.83850000000001</v>
      </c>
      <c r="DM30" s="3">
        <v>267.75700000000001</v>
      </c>
      <c r="DN30" s="3">
        <v>269.59450000000004</v>
      </c>
      <c r="DO30" s="3">
        <v>271.03899999999999</v>
      </c>
      <c r="DP30" s="3">
        <v>272.94049999999999</v>
      </c>
      <c r="DQ30" s="3">
        <v>274.52</v>
      </c>
      <c r="DR30" s="3">
        <v>274.65600000000001</v>
      </c>
      <c r="DS30" s="3">
        <v>278.08100000000002</v>
      </c>
      <c r="DT30" s="3">
        <v>276.33550000000002</v>
      </c>
      <c r="DU30" s="3">
        <v>281.13099999999997</v>
      </c>
      <c r="DV30" s="3">
        <v>279.73</v>
      </c>
      <c r="DW30" s="3">
        <v>282.79500000000002</v>
      </c>
      <c r="DX30" s="3">
        <v>290.15350000000001</v>
      </c>
      <c r="DY30" s="3">
        <v>295.41000000000003</v>
      </c>
      <c r="DZ30" s="3">
        <v>299.50599999999997</v>
      </c>
      <c r="EA30" s="3">
        <v>305.702</v>
      </c>
      <c r="EB30" s="3">
        <v>316.27699999999999</v>
      </c>
      <c r="EC30" s="3">
        <v>322.66399999999999</v>
      </c>
      <c r="ED30" s="3">
        <v>325.4015</v>
      </c>
      <c r="EE30" s="3">
        <v>328.61500000000001</v>
      </c>
      <c r="EF30" s="3">
        <v>334.10849999999999</v>
      </c>
      <c r="EG30" s="3">
        <v>339.03399999999999</v>
      </c>
      <c r="EH30" s="3">
        <v>339.5575</v>
      </c>
      <c r="EI30" s="3">
        <v>342.387</v>
      </c>
      <c r="EJ30" s="3">
        <v>347.68099999999998</v>
      </c>
      <c r="EK30" s="3">
        <v>349.15600000000001</v>
      </c>
      <c r="EL30" s="3">
        <v>348.99599999999998</v>
      </c>
      <c r="EM30" s="8">
        <v>351.16500000000002</v>
      </c>
      <c r="EN30" s="8">
        <v>359.20609999999999</v>
      </c>
      <c r="EO30" s="8">
        <v>361.99529999999999</v>
      </c>
      <c r="EP30" s="8">
        <v>362.5147</v>
      </c>
      <c r="EQ30" s="8">
        <v>366.21850000000001</v>
      </c>
      <c r="ER30" s="8">
        <v>371.09879999999998</v>
      </c>
      <c r="ES30" s="8">
        <v>373.18090000000001</v>
      </c>
      <c r="ET30" s="8">
        <v>373.15719999999999</v>
      </c>
      <c r="EU30" s="8">
        <v>375.88929999999999</v>
      </c>
      <c r="EV30" s="8">
        <v>380.60300000000001</v>
      </c>
      <c r="EW30" s="8">
        <v>381.42309999999998</v>
      </c>
      <c r="EX30" s="8">
        <v>380.43169999999998</v>
      </c>
      <c r="EY30" s="8">
        <v>383.20859999999999</v>
      </c>
      <c r="EZ30" s="8">
        <v>387.99590000000001</v>
      </c>
      <c r="FA30" s="8">
        <v>388.9058</v>
      </c>
      <c r="FB30" s="8">
        <v>387.76100000000002</v>
      </c>
      <c r="FC30" s="8">
        <v>390.06509999999997</v>
      </c>
      <c r="FD30" s="8">
        <v>394.72739999999999</v>
      </c>
      <c r="FE30" s="8">
        <v>395.89940000000001</v>
      </c>
      <c r="FF30" s="8">
        <v>394.93970000000002</v>
      </c>
      <c r="FG30" s="8">
        <v>397.5856</v>
      </c>
      <c r="FH30" s="8">
        <v>402.44439999999997</v>
      </c>
      <c r="FI30" s="8">
        <v>403.7944</v>
      </c>
      <c r="FJ30" s="8">
        <v>403.01900000000001</v>
      </c>
    </row>
    <row r="31" spans="1:166" x14ac:dyDescent="0.2">
      <c r="A31" t="str">
        <f>'Baseline QTR'!A31</f>
        <v>KSP_PHCL</v>
      </c>
      <c r="B31" t="str">
        <f>'Baseline QTR'!B31</f>
        <v>Seattle MSA S&amp;P CoreLogic Case-Shilller Home Price Index</v>
      </c>
      <c r="C31" s="3">
        <v>60.933379116223335</v>
      </c>
      <c r="D31" s="3">
        <v>66.478004935489338</v>
      </c>
      <c r="E31" s="3">
        <v>67.647474929779662</v>
      </c>
      <c r="F31" s="3">
        <v>66.986731194497665</v>
      </c>
      <c r="G31" s="3">
        <v>65.665882792247672</v>
      </c>
      <c r="H31" s="3">
        <v>65.75768460181034</v>
      </c>
      <c r="I31" s="3">
        <v>66.332472790697324</v>
      </c>
      <c r="J31" s="3">
        <v>66.142218288026669</v>
      </c>
      <c r="K31" s="3">
        <v>66.538791371822995</v>
      </c>
      <c r="L31" s="3">
        <v>67.285234066049</v>
      </c>
      <c r="M31" s="3">
        <v>67.109744123906665</v>
      </c>
      <c r="N31" s="3">
        <v>67.623706644768333</v>
      </c>
      <c r="O31" s="3">
        <v>68.547090030311324</v>
      </c>
      <c r="P31" s="3">
        <v>67.910128685279005</v>
      </c>
      <c r="Q31" s="3">
        <v>68.093404177747004</v>
      </c>
      <c r="R31" s="3">
        <v>69.570908214897329</v>
      </c>
      <c r="S31" s="3">
        <v>70.452962188486993</v>
      </c>
      <c r="T31" s="3">
        <v>71.094586807256988</v>
      </c>
      <c r="U31" s="3">
        <v>71.441501452815999</v>
      </c>
      <c r="V31" s="3">
        <v>71.939750418177013</v>
      </c>
      <c r="W31" s="3">
        <v>72.156933527592003</v>
      </c>
      <c r="X31" s="3">
        <v>71.517880752593996</v>
      </c>
      <c r="Y31" s="3">
        <v>72.307600362494995</v>
      </c>
      <c r="Z31" s="3">
        <v>72.999770695986655</v>
      </c>
      <c r="AA31" s="3">
        <v>73.395625733254676</v>
      </c>
      <c r="AB31" s="3">
        <v>73.943942832754999</v>
      </c>
      <c r="AC31" s="3">
        <v>74.24210824968867</v>
      </c>
      <c r="AD31" s="3">
        <v>74.851894018053329</v>
      </c>
      <c r="AE31" s="3">
        <v>76.308403602694327</v>
      </c>
      <c r="AF31" s="3">
        <v>78.764840877371668</v>
      </c>
      <c r="AG31" s="3">
        <v>81.155836143748331</v>
      </c>
      <c r="AH31" s="3">
        <v>82.831296880417668</v>
      </c>
      <c r="AI31" s="3">
        <v>85.479391242208337</v>
      </c>
      <c r="AJ31" s="3">
        <v>87.654297717000333</v>
      </c>
      <c r="AK31" s="3">
        <v>89.801537053606339</v>
      </c>
      <c r="AL31" s="3">
        <v>91.697670573526338</v>
      </c>
      <c r="AM31" s="3">
        <v>93.231252368821998</v>
      </c>
      <c r="AN31" s="3">
        <v>95.48760851866966</v>
      </c>
      <c r="AO31" s="3">
        <v>97.471784337637999</v>
      </c>
      <c r="AP31" s="3">
        <v>99.928913079653</v>
      </c>
      <c r="AQ31" s="3">
        <v>101.893136136189</v>
      </c>
      <c r="AR31" s="3">
        <v>104.04403900186334</v>
      </c>
      <c r="AS31" s="3">
        <v>105.259985749168</v>
      </c>
      <c r="AT31" s="3">
        <v>106.50241111768666</v>
      </c>
      <c r="AU31" s="3">
        <v>107.94147351828266</v>
      </c>
      <c r="AV31" s="3">
        <v>109.33684189502632</v>
      </c>
      <c r="AW31" s="3">
        <v>110.58549672832534</v>
      </c>
      <c r="AX31" s="3">
        <v>111.899810282472</v>
      </c>
      <c r="AY31" s="3">
        <v>113.224370706719</v>
      </c>
      <c r="AZ31" s="3">
        <v>113.76928775608168</v>
      </c>
      <c r="BA31" s="3">
        <v>114.752310583992</v>
      </c>
      <c r="BB31" s="3">
        <v>115.99039554409131</v>
      </c>
      <c r="BC31" s="3">
        <v>117.44146555826931</v>
      </c>
      <c r="BD31" s="3">
        <v>118.90429369808668</v>
      </c>
      <c r="BE31" s="3">
        <v>120.893672773761</v>
      </c>
      <c r="BF31" s="3">
        <v>123.72990009047834</v>
      </c>
      <c r="BG31" s="3">
        <v>126.56388841342569</v>
      </c>
      <c r="BH31" s="3">
        <v>129.85724043151532</v>
      </c>
      <c r="BI31" s="3">
        <v>133.20374820549435</v>
      </c>
      <c r="BJ31" s="3">
        <v>137.212306342397</v>
      </c>
      <c r="BK31" s="3">
        <v>143.33103879570734</v>
      </c>
      <c r="BL31" s="3">
        <v>148.77623914354365</v>
      </c>
      <c r="BM31" s="3">
        <v>155.15427828120966</v>
      </c>
      <c r="BN31" s="3">
        <v>162.381182497053</v>
      </c>
      <c r="BO31" s="3">
        <v>169.56388753424866</v>
      </c>
      <c r="BP31" s="3">
        <v>174.77211420505134</v>
      </c>
      <c r="BQ31" s="3">
        <v>179.68888725374967</v>
      </c>
      <c r="BR31" s="3">
        <v>183.41759779014001</v>
      </c>
      <c r="BS31" s="3">
        <v>187.98277623001431</v>
      </c>
      <c r="BT31" s="3">
        <v>190.28775408908135</v>
      </c>
      <c r="BU31" s="3">
        <v>189.64080471182203</v>
      </c>
      <c r="BV31" s="3">
        <v>186.68986388918199</v>
      </c>
      <c r="BW31" s="3">
        <v>183.24696162718601</v>
      </c>
      <c r="BX31" s="3">
        <v>178.59717825687599</v>
      </c>
      <c r="BY31" s="3">
        <v>172.34998198932567</v>
      </c>
      <c r="BZ31" s="3">
        <v>165.04821476461234</v>
      </c>
      <c r="CA31" s="3">
        <v>155.073177327363</v>
      </c>
      <c r="CB31" s="3">
        <v>148.95773021598333</v>
      </c>
      <c r="CC31" s="3">
        <v>146.90671285169401</v>
      </c>
      <c r="CD31" s="3">
        <v>148.04108596833331</v>
      </c>
      <c r="CE31" s="3">
        <v>147.499873137365</v>
      </c>
      <c r="CF31" s="3">
        <v>145.73875460952533</v>
      </c>
      <c r="CG31" s="3">
        <v>143.46267451236034</v>
      </c>
      <c r="CH31" s="3">
        <v>140.92357266603798</v>
      </c>
      <c r="CI31" s="3">
        <v>137.06580172555769</v>
      </c>
      <c r="CJ31" s="3">
        <v>135.64897310379899</v>
      </c>
      <c r="CK31" s="3">
        <v>134.24607553981099</v>
      </c>
      <c r="CL31" s="3">
        <v>132.68935636868699</v>
      </c>
      <c r="CM31" s="3">
        <v>133.36504590781033</v>
      </c>
      <c r="CN31" s="3">
        <v>135.98703189126499</v>
      </c>
      <c r="CO31" s="3">
        <v>139.25862959870767</v>
      </c>
      <c r="CP31" s="3">
        <v>142.46818412257534</v>
      </c>
      <c r="CQ31" s="3">
        <v>145.99920264657399</v>
      </c>
      <c r="CR31" s="3">
        <v>151.554398068826</v>
      </c>
      <c r="CS31" s="3">
        <v>157.44035584311368</v>
      </c>
      <c r="CT31" s="3">
        <v>160.85433500825701</v>
      </c>
      <c r="CU31" s="3">
        <v>163.44367396003034</v>
      </c>
      <c r="CV31" s="3">
        <v>165.86473996611798</v>
      </c>
      <c r="CW31" s="3">
        <v>167.92421289655633</v>
      </c>
      <c r="CX31" s="3">
        <v>171.26476791168099</v>
      </c>
      <c r="CY31" s="3">
        <v>174.73573517009234</v>
      </c>
      <c r="CZ31" s="3">
        <v>177.73226057640534</v>
      </c>
      <c r="DA31" s="3">
        <v>181.11333349309933</v>
      </c>
      <c r="DB31" s="3">
        <v>187.77307692272333</v>
      </c>
      <c r="DC31" s="3">
        <v>192.99015130627967</v>
      </c>
      <c r="DD31" s="3">
        <v>196.49408414383799</v>
      </c>
      <c r="DE31" s="3">
        <v>201.67185283633737</v>
      </c>
      <c r="DF31" s="3">
        <v>208.10004544816368</v>
      </c>
      <c r="DG31" s="3">
        <v>215.49297741323332</v>
      </c>
      <c r="DH31" s="3">
        <v>222.010914340272</v>
      </c>
      <c r="DI31" s="3">
        <v>228.63882235112365</v>
      </c>
      <c r="DJ31" s="3">
        <v>235.080788474017</v>
      </c>
      <c r="DK31" s="3">
        <v>242.73266818806732</v>
      </c>
      <c r="DL31" s="3">
        <v>250.62050884925367</v>
      </c>
      <c r="DM31" s="3">
        <v>251.33964037823969</v>
      </c>
      <c r="DN31" s="3">
        <v>250.28876103003799</v>
      </c>
      <c r="DO31" s="3">
        <v>249.33727289653501</v>
      </c>
      <c r="DP31" s="3">
        <v>248.05983326450632</v>
      </c>
      <c r="DQ31" s="3">
        <v>253.11370049953899</v>
      </c>
      <c r="DR31" s="3">
        <v>258.96159348981433</v>
      </c>
      <c r="DS31" s="3">
        <v>264.44068386906901</v>
      </c>
      <c r="DT31" s="3">
        <v>264.77473156853335</v>
      </c>
      <c r="DU31" s="3">
        <v>275.072542809352</v>
      </c>
      <c r="DV31" s="3">
        <v>292.32138359211933</v>
      </c>
      <c r="DW31" s="3">
        <v>307.15118872642336</v>
      </c>
      <c r="DX31" s="3">
        <v>325.28197306015568</v>
      </c>
      <c r="DY31" s="3">
        <v>342.18284659256364</v>
      </c>
      <c r="DZ31" s="3">
        <v>361.11976458675537</v>
      </c>
      <c r="EA31" s="3">
        <v>388.20831810185064</v>
      </c>
      <c r="EB31" s="3">
        <v>398.92203187973064</v>
      </c>
      <c r="EC31" s="3">
        <v>376.91745976336966</v>
      </c>
      <c r="ED31" s="3">
        <v>366.36449160915669</v>
      </c>
      <c r="EE31" s="3">
        <v>355.44916953892636</v>
      </c>
      <c r="EF31" s="3">
        <v>357.43813223845001</v>
      </c>
      <c r="EG31" s="3">
        <v>372.05545311009536</v>
      </c>
      <c r="EH31" s="3">
        <v>377.07920285522442</v>
      </c>
      <c r="EI31" s="3">
        <v>379.10866022425699</v>
      </c>
      <c r="EJ31" s="3">
        <v>382.37249822953299</v>
      </c>
      <c r="EK31" s="3">
        <v>392.16716394689672</v>
      </c>
      <c r="EL31" s="3">
        <v>397.110647470549</v>
      </c>
      <c r="EM31" s="8">
        <v>401.31150000000002</v>
      </c>
      <c r="EN31" s="8">
        <v>399.68360000000001</v>
      </c>
      <c r="EO31" s="8">
        <v>402.77980000000002</v>
      </c>
      <c r="EP31" s="8">
        <v>412.56270000000001</v>
      </c>
      <c r="EQ31" s="8">
        <v>418.27140000000003</v>
      </c>
      <c r="ER31" s="8">
        <v>414.9735</v>
      </c>
      <c r="ES31" s="8">
        <v>416.83839999999998</v>
      </c>
      <c r="ET31" s="8">
        <v>426.71690000000001</v>
      </c>
      <c r="EU31" s="8">
        <v>432.94009999999997</v>
      </c>
      <c r="EV31" s="8">
        <v>430.2088</v>
      </c>
      <c r="EW31" s="8">
        <v>432.79070000000002</v>
      </c>
      <c r="EX31" s="8">
        <v>443.34379999999999</v>
      </c>
      <c r="EY31" s="8">
        <v>449.92680000000001</v>
      </c>
      <c r="EZ31" s="8">
        <v>447.13780000000003</v>
      </c>
      <c r="FA31" s="8">
        <v>449.9633</v>
      </c>
      <c r="FB31" s="8">
        <v>460.98480000000001</v>
      </c>
      <c r="FC31" s="8">
        <v>467.73610000000002</v>
      </c>
      <c r="FD31" s="8">
        <v>464.87040000000002</v>
      </c>
      <c r="FE31" s="8">
        <v>467.66489999999999</v>
      </c>
      <c r="FF31" s="8">
        <v>478.95139999999998</v>
      </c>
      <c r="FG31" s="8">
        <v>485.8245</v>
      </c>
      <c r="FH31" s="8">
        <v>482.65230000000003</v>
      </c>
      <c r="FI31" s="8">
        <v>485.56529999999998</v>
      </c>
      <c r="FJ31" s="8">
        <v>497.26260000000002</v>
      </c>
    </row>
    <row r="32" spans="1:166" x14ac:dyDescent="0.2">
      <c r="A32" t="str">
        <f>'Baseline QTR'!A32</f>
        <v>KS_BP</v>
      </c>
      <c r="B32" t="str">
        <f>'Baseline QTR'!B32</f>
        <v>Housing permits (thous.)</v>
      </c>
      <c r="C32" s="3">
        <v>31492.58837890625</v>
      </c>
      <c r="D32" s="3">
        <v>25681.078125</v>
      </c>
      <c r="E32" s="3">
        <v>20792.19140625</v>
      </c>
      <c r="F32" s="3">
        <v>14778.14404296875</v>
      </c>
      <c r="G32" s="3">
        <v>9249.54296875</v>
      </c>
      <c r="H32" s="3">
        <v>11754.596923828125</v>
      </c>
      <c r="I32" s="3">
        <v>12274.160400390625</v>
      </c>
      <c r="J32" s="3">
        <v>8301.69970703125</v>
      </c>
      <c r="K32" s="3">
        <v>12518.42724609375</v>
      </c>
      <c r="L32" s="3">
        <v>16118.6591796875</v>
      </c>
      <c r="M32" s="3">
        <v>12684.765869140625</v>
      </c>
      <c r="N32" s="3">
        <v>12166.140869140625</v>
      </c>
      <c r="O32" s="3">
        <v>9556</v>
      </c>
      <c r="P32" s="3">
        <v>13424</v>
      </c>
      <c r="Q32" s="3">
        <v>13876</v>
      </c>
      <c r="R32" s="3">
        <v>15807.999999999998</v>
      </c>
      <c r="S32" s="3">
        <v>11644.000000000002</v>
      </c>
      <c r="T32" s="3">
        <v>15831.999999999998</v>
      </c>
      <c r="U32" s="3">
        <v>17760</v>
      </c>
      <c r="V32" s="3">
        <v>14600</v>
      </c>
      <c r="W32" s="3">
        <v>12356</v>
      </c>
      <c r="X32" s="3">
        <v>15776</v>
      </c>
      <c r="Y32" s="3">
        <v>13928</v>
      </c>
      <c r="Z32" s="3">
        <v>13796</v>
      </c>
      <c r="AA32" s="3">
        <v>13900</v>
      </c>
      <c r="AB32" s="3">
        <v>16784</v>
      </c>
      <c r="AC32" s="3">
        <v>17132</v>
      </c>
      <c r="AD32" s="3">
        <v>16308</v>
      </c>
      <c r="AE32" s="3">
        <v>15968</v>
      </c>
      <c r="AF32" s="3">
        <v>16288</v>
      </c>
      <c r="AG32" s="3">
        <v>23668</v>
      </c>
      <c r="AH32" s="3">
        <v>15584</v>
      </c>
      <c r="AI32" s="3">
        <v>17836</v>
      </c>
      <c r="AJ32" s="3">
        <v>19912</v>
      </c>
      <c r="AK32" s="3">
        <v>23524</v>
      </c>
      <c r="AL32" s="3">
        <v>22908</v>
      </c>
      <c r="AM32" s="3">
        <v>14792</v>
      </c>
      <c r="AN32" s="3">
        <v>25183.999999999996</v>
      </c>
      <c r="AO32" s="3">
        <v>20232</v>
      </c>
      <c r="AP32" s="3">
        <v>18376</v>
      </c>
      <c r="AQ32" s="3">
        <v>17884</v>
      </c>
      <c r="AR32" s="3">
        <v>19732</v>
      </c>
      <c r="AS32" s="3">
        <v>20364</v>
      </c>
      <c r="AT32" s="3">
        <v>16904</v>
      </c>
      <c r="AU32" s="3">
        <v>16224</v>
      </c>
      <c r="AV32" s="3">
        <v>18952</v>
      </c>
      <c r="AW32" s="3">
        <v>15772</v>
      </c>
      <c r="AX32" s="3">
        <v>11244</v>
      </c>
      <c r="AY32" s="3">
        <v>11748</v>
      </c>
      <c r="AZ32" s="3">
        <v>19776</v>
      </c>
      <c r="BA32" s="3">
        <v>14156</v>
      </c>
      <c r="BB32" s="3">
        <v>13592</v>
      </c>
      <c r="BC32" s="3">
        <v>13272</v>
      </c>
      <c r="BD32" s="3">
        <v>17584</v>
      </c>
      <c r="BE32" s="3">
        <v>19380</v>
      </c>
      <c r="BF32" s="3">
        <v>12148</v>
      </c>
      <c r="BG32" s="3">
        <v>15028</v>
      </c>
      <c r="BH32" s="3">
        <v>17656</v>
      </c>
      <c r="BI32" s="3">
        <v>20916</v>
      </c>
      <c r="BJ32" s="3">
        <v>16656</v>
      </c>
      <c r="BK32" s="3">
        <v>16772</v>
      </c>
      <c r="BL32" s="3">
        <v>18572</v>
      </c>
      <c r="BM32" s="3">
        <v>20360</v>
      </c>
      <c r="BN32" s="3">
        <v>19412</v>
      </c>
      <c r="BO32" s="3">
        <v>15472</v>
      </c>
      <c r="BP32" s="3">
        <v>23028</v>
      </c>
      <c r="BQ32" s="3">
        <v>25856</v>
      </c>
      <c r="BR32" s="3">
        <v>14464</v>
      </c>
      <c r="BS32" s="3">
        <v>25476</v>
      </c>
      <c r="BT32" s="3">
        <v>20304</v>
      </c>
      <c r="BU32" s="3">
        <v>22800</v>
      </c>
      <c r="BV32" s="3">
        <v>15968</v>
      </c>
      <c r="BW32" s="3">
        <v>14068</v>
      </c>
      <c r="BX32" s="3">
        <v>17080</v>
      </c>
      <c r="BY32" s="3">
        <v>13120</v>
      </c>
      <c r="BZ32" s="3">
        <v>7000</v>
      </c>
      <c r="CA32" s="3">
        <v>5292</v>
      </c>
      <c r="CB32" s="3">
        <v>5460</v>
      </c>
      <c r="CC32" s="3">
        <v>5460</v>
      </c>
      <c r="CD32" s="3">
        <v>5316</v>
      </c>
      <c r="CE32" s="3">
        <v>8552</v>
      </c>
      <c r="CF32" s="3">
        <v>6156</v>
      </c>
      <c r="CG32" s="3">
        <v>9512</v>
      </c>
      <c r="CH32" s="3">
        <v>7844</v>
      </c>
      <c r="CI32" s="3">
        <v>5132</v>
      </c>
      <c r="CJ32" s="3">
        <v>12480</v>
      </c>
      <c r="CK32" s="3">
        <v>9596</v>
      </c>
      <c r="CL32" s="3">
        <v>7568</v>
      </c>
      <c r="CM32" s="3">
        <v>11384</v>
      </c>
      <c r="CN32" s="3">
        <v>16288</v>
      </c>
      <c r="CO32" s="3">
        <v>17196</v>
      </c>
      <c r="CP32" s="3">
        <v>12936</v>
      </c>
      <c r="CQ32" s="3">
        <v>12872</v>
      </c>
      <c r="CR32" s="3">
        <v>14892</v>
      </c>
      <c r="CS32" s="3">
        <v>17400</v>
      </c>
      <c r="CT32" s="3">
        <v>16636</v>
      </c>
      <c r="CU32" s="3">
        <v>12372</v>
      </c>
      <c r="CV32" s="3">
        <v>21060</v>
      </c>
      <c r="CW32" s="3">
        <v>20628</v>
      </c>
      <c r="CX32" s="3">
        <v>17268</v>
      </c>
      <c r="CY32" s="3">
        <v>26780</v>
      </c>
      <c r="CZ32" s="3">
        <v>19572</v>
      </c>
      <c r="DA32" s="3">
        <v>23840</v>
      </c>
      <c r="DB32" s="3">
        <v>18320</v>
      </c>
      <c r="DC32" s="3">
        <v>14420</v>
      </c>
      <c r="DD32" s="3">
        <v>24680</v>
      </c>
      <c r="DE32" s="3">
        <v>21736</v>
      </c>
      <c r="DF32" s="3">
        <v>24748</v>
      </c>
      <c r="DG32" s="3">
        <v>17032</v>
      </c>
      <c r="DH32" s="3">
        <v>20104</v>
      </c>
      <c r="DI32" s="3">
        <v>22652</v>
      </c>
      <c r="DJ32" s="3">
        <v>27308</v>
      </c>
      <c r="DK32" s="3">
        <v>19804</v>
      </c>
      <c r="DL32" s="3">
        <v>19208</v>
      </c>
      <c r="DM32" s="3">
        <v>16172</v>
      </c>
      <c r="DN32" s="3">
        <v>21560</v>
      </c>
      <c r="DO32" s="3">
        <v>16180</v>
      </c>
      <c r="DP32" s="3">
        <v>25456</v>
      </c>
      <c r="DQ32" s="3">
        <v>22408</v>
      </c>
      <c r="DR32" s="3">
        <v>25884</v>
      </c>
      <c r="DS32" s="3">
        <v>16012</v>
      </c>
      <c r="DT32" s="3">
        <v>20788</v>
      </c>
      <c r="DU32" s="3">
        <v>20212</v>
      </c>
      <c r="DV32" s="3">
        <v>18640</v>
      </c>
      <c r="DW32" s="3">
        <v>22224</v>
      </c>
      <c r="DX32" s="3">
        <v>17484</v>
      </c>
      <c r="DY32" s="3">
        <v>23980</v>
      </c>
      <c r="DZ32" s="3">
        <v>32832</v>
      </c>
      <c r="EA32" s="3">
        <v>21368</v>
      </c>
      <c r="EB32" s="3">
        <v>26100</v>
      </c>
      <c r="EC32" s="3">
        <v>19796</v>
      </c>
      <c r="ED32" s="3">
        <v>17376</v>
      </c>
      <c r="EE32" s="3">
        <v>15392</v>
      </c>
      <c r="EF32" s="3">
        <v>15400</v>
      </c>
      <c r="EG32" s="3">
        <v>12204</v>
      </c>
      <c r="EH32" s="3">
        <v>14928</v>
      </c>
      <c r="EI32" s="3">
        <v>16680</v>
      </c>
      <c r="EJ32" s="3">
        <v>12400</v>
      </c>
      <c r="EK32" s="3">
        <v>13096</v>
      </c>
      <c r="EL32" s="3">
        <v>15720</v>
      </c>
      <c r="EM32" s="8">
        <v>15264.69</v>
      </c>
      <c r="EN32" s="8">
        <v>13216.74</v>
      </c>
      <c r="EO32" s="8">
        <v>12348.96</v>
      </c>
      <c r="EP32" s="8">
        <v>11655.51</v>
      </c>
      <c r="EQ32" s="8">
        <v>11161.24</v>
      </c>
      <c r="ER32" s="8">
        <v>10658.5</v>
      </c>
      <c r="ES32" s="8">
        <v>10849.34</v>
      </c>
      <c r="ET32" s="8">
        <v>11158.95</v>
      </c>
      <c r="EU32" s="8">
        <v>11362.32</v>
      </c>
      <c r="EV32" s="8">
        <v>11569.22</v>
      </c>
      <c r="EW32" s="8">
        <v>11999.39</v>
      </c>
      <c r="EX32" s="8">
        <v>12544.6</v>
      </c>
      <c r="EY32" s="8">
        <v>13061.97</v>
      </c>
      <c r="EZ32" s="8">
        <v>13553.67</v>
      </c>
      <c r="FA32" s="8">
        <v>14011.63</v>
      </c>
      <c r="FB32" s="8">
        <v>14386.55</v>
      </c>
      <c r="FC32" s="8">
        <v>14648.14</v>
      </c>
      <c r="FD32" s="8">
        <v>14768.71</v>
      </c>
      <c r="FE32" s="8">
        <v>14990.2</v>
      </c>
      <c r="FF32" s="8">
        <v>15185.87</v>
      </c>
      <c r="FG32" s="8">
        <v>15333.06</v>
      </c>
      <c r="FH32" s="8">
        <v>15446.13</v>
      </c>
      <c r="FI32" s="8">
        <v>15612.86</v>
      </c>
      <c r="FJ32" s="8">
        <v>15895.2</v>
      </c>
    </row>
    <row r="33" spans="1:166" x14ac:dyDescent="0.2">
      <c r="A33" t="str">
        <f>'Baseline QTR'!A33</f>
        <v>KS_POP</v>
      </c>
      <c r="B33" t="str">
        <f>'Baseline QTR'!B33</f>
        <v>Population (thous.)</v>
      </c>
      <c r="C33" s="47">
        <v>1972.933</v>
      </c>
      <c r="D33" s="47">
        <v>1990.8512345634804</v>
      </c>
      <c r="E33" s="47">
        <v>2008.4652539260596</v>
      </c>
      <c r="F33" s="47">
        <v>2024.596396325609</v>
      </c>
      <c r="G33" s="47">
        <v>2038.066</v>
      </c>
      <c r="H33" s="47">
        <v>2048.097000183926</v>
      </c>
      <c r="I33" s="47">
        <v>2055.5187200993669</v>
      </c>
      <c r="J33" s="47">
        <v>2061.5620799651242</v>
      </c>
      <c r="K33" s="47">
        <v>2067.4580000000001</v>
      </c>
      <c r="L33" s="47">
        <v>2074.1835459508152</v>
      </c>
      <c r="M33" s="47">
        <v>2081.7003656764723</v>
      </c>
      <c r="N33" s="47">
        <v>2089.7162525638932</v>
      </c>
      <c r="O33" s="47">
        <v>2097.9389999999999</v>
      </c>
      <c r="P33" s="47">
        <v>2106.1144410128127</v>
      </c>
      <c r="Q33" s="47">
        <v>2114.1405671947432</v>
      </c>
      <c r="R33" s="47">
        <v>2121.9534097793021</v>
      </c>
      <c r="S33" s="47">
        <v>2129.489</v>
      </c>
      <c r="T33" s="47">
        <v>2136.7047056229344</v>
      </c>
      <c r="U33" s="47">
        <v>2143.6432405445544</v>
      </c>
      <c r="V33" s="47">
        <v>2150.3686551938972</v>
      </c>
      <c r="W33" s="47">
        <v>2156.9450000000002</v>
      </c>
      <c r="X33" s="47">
        <v>2163.4354864954503</v>
      </c>
      <c r="Y33" s="47">
        <v>2169.8999706270392</v>
      </c>
      <c r="Z33" s="47">
        <v>2176.3974694451085</v>
      </c>
      <c r="AA33" s="47">
        <v>2182.9870000000001</v>
      </c>
      <c r="AB33" s="47">
        <v>2189.7626608952646</v>
      </c>
      <c r="AC33" s="47">
        <v>2196.9588769472898</v>
      </c>
      <c r="AD33" s="47">
        <v>2204.8451545256694</v>
      </c>
      <c r="AE33" s="47">
        <v>2213.6909999999998</v>
      </c>
      <c r="AF33" s="47">
        <v>2223.65813554849</v>
      </c>
      <c r="AG33" s="47">
        <v>2234.4771465838026</v>
      </c>
      <c r="AH33" s="47">
        <v>2245.7708343272138</v>
      </c>
      <c r="AI33" s="47">
        <v>2257.1619999999998</v>
      </c>
      <c r="AJ33" s="47">
        <v>2268.3551719107745</v>
      </c>
      <c r="AK33" s="47">
        <v>2279.3817867175003</v>
      </c>
      <c r="AL33" s="47">
        <v>2290.3550081654748</v>
      </c>
      <c r="AM33" s="47">
        <v>2301.3879999999999</v>
      </c>
      <c r="AN33" s="47">
        <v>2312.5109424334119</v>
      </c>
      <c r="AO33" s="47">
        <v>2323.4220815461981</v>
      </c>
      <c r="AP33" s="47">
        <v>2333.7366798858852</v>
      </c>
      <c r="AQ33" s="47">
        <v>2343.0700000000002</v>
      </c>
      <c r="AR33" s="47">
        <v>2351.2006677305794</v>
      </c>
      <c r="AS33" s="47">
        <v>2358.5607620977084</v>
      </c>
      <c r="AT33" s="47">
        <v>2365.7457254159831</v>
      </c>
      <c r="AU33" s="47">
        <v>2373.3510000000001</v>
      </c>
      <c r="AV33" s="47">
        <v>2381.767605394271</v>
      </c>
      <c r="AW33" s="47">
        <v>2390.5688700629685</v>
      </c>
      <c r="AX33" s="47">
        <v>2399.1236997001824</v>
      </c>
      <c r="AY33" s="47">
        <v>2406.8009999999999</v>
      </c>
      <c r="AZ33" s="47">
        <v>2413.1557856923368</v>
      </c>
      <c r="BA33" s="47">
        <v>2418.4875076504163</v>
      </c>
      <c r="BB33" s="47">
        <v>2423.2817257832876</v>
      </c>
      <c r="BC33" s="47">
        <v>2428.0239999999999</v>
      </c>
      <c r="BD33" s="47">
        <v>2433.0963924613811</v>
      </c>
      <c r="BE33" s="47">
        <v>2438.4669743353656</v>
      </c>
      <c r="BF33" s="47">
        <v>2444.0003190416674</v>
      </c>
      <c r="BG33" s="47">
        <v>2449.5610000000001</v>
      </c>
      <c r="BH33" s="47">
        <v>2455.1225975871398</v>
      </c>
      <c r="BI33" s="47">
        <v>2461.0947200081214</v>
      </c>
      <c r="BJ33" s="47">
        <v>2467.9959824250418</v>
      </c>
      <c r="BK33" s="47">
        <v>2476.3449999999998</v>
      </c>
      <c r="BL33" s="47">
        <v>2486.4532640650596</v>
      </c>
      <c r="BM33" s="47">
        <v>2497.8037706321488</v>
      </c>
      <c r="BN33" s="47">
        <v>2509.672391883164</v>
      </c>
      <c r="BO33" s="47">
        <v>2521.335</v>
      </c>
      <c r="BP33" s="47">
        <v>2532.2076117776232</v>
      </c>
      <c r="BQ33" s="47">
        <v>2542.2668224632835</v>
      </c>
      <c r="BR33" s="47">
        <v>2551.6293719173018</v>
      </c>
      <c r="BS33" s="47">
        <v>2560.4119999999998</v>
      </c>
      <c r="BT33" s="47">
        <v>2568.7060856994485</v>
      </c>
      <c r="BU33" s="47">
        <v>2576.5015645147182</v>
      </c>
      <c r="BV33" s="47">
        <v>2583.7630110726282</v>
      </c>
      <c r="BW33" s="47">
        <v>2590.4549999999999</v>
      </c>
      <c r="BX33" s="47">
        <v>2596.6089672995831</v>
      </c>
      <c r="BY33" s="47">
        <v>2602.5237944778455</v>
      </c>
      <c r="BZ33" s="47">
        <v>2608.5652244171856</v>
      </c>
      <c r="CA33" s="47">
        <v>2615.0990000000002</v>
      </c>
      <c r="CB33" s="47">
        <v>2622.3519826022198</v>
      </c>
      <c r="CC33" s="47">
        <v>2629.9955075739003</v>
      </c>
      <c r="CD33" s="47">
        <v>2637.5620287586312</v>
      </c>
      <c r="CE33" s="47">
        <v>2644.5839999999998</v>
      </c>
      <c r="CF33" s="47">
        <v>2650.6983210415392</v>
      </c>
      <c r="CG33" s="47">
        <v>2655.9596752265538</v>
      </c>
      <c r="CH33" s="47">
        <v>2660.5271917982909</v>
      </c>
      <c r="CI33" s="47">
        <v>2664.56</v>
      </c>
      <c r="CJ33" s="47">
        <v>2668.2761863566243</v>
      </c>
      <c r="CK33" s="47">
        <v>2672.1296665198865</v>
      </c>
      <c r="CL33" s="47">
        <v>2676.6333134232054</v>
      </c>
      <c r="CM33" s="47">
        <v>2682.3</v>
      </c>
      <c r="CN33" s="47">
        <v>2689.5173397819644</v>
      </c>
      <c r="CO33" s="47">
        <v>2698.1719086939006</v>
      </c>
      <c r="CP33" s="47">
        <v>2708.0250232588869</v>
      </c>
      <c r="CQ33" s="47">
        <v>2718.8380000000002</v>
      </c>
      <c r="CR33" s="47">
        <v>2730.3767826405178</v>
      </c>
      <c r="CS33" s="47">
        <v>2742.4258237045105</v>
      </c>
      <c r="CT33" s="47">
        <v>2754.7742029162482</v>
      </c>
      <c r="CU33" s="47">
        <v>2767.2109999999998</v>
      </c>
      <c r="CV33" s="47">
        <v>2779.6625921559653</v>
      </c>
      <c r="CW33" s="47">
        <v>2792.6045464880581</v>
      </c>
      <c r="CX33" s="47">
        <v>2806.6497275761217</v>
      </c>
      <c r="CY33" s="47">
        <v>2822.4110000000001</v>
      </c>
      <c r="CZ33" s="47">
        <v>2840.157208110621</v>
      </c>
      <c r="DA33" s="47">
        <v>2858.7811153432572</v>
      </c>
      <c r="DB33" s="47">
        <v>2876.8314649042645</v>
      </c>
      <c r="DC33" s="47">
        <v>2892.857</v>
      </c>
      <c r="DD33" s="47">
        <v>2905.8645910265491</v>
      </c>
      <c r="DE33" s="47">
        <v>2916.6936171389129</v>
      </c>
      <c r="DF33" s="47">
        <v>2926.6415846818199</v>
      </c>
      <c r="DG33" s="47">
        <v>2937.0059999999999</v>
      </c>
      <c r="DH33" s="47">
        <v>2948.7735059081815</v>
      </c>
      <c r="DI33" s="47">
        <v>2961.687291101091</v>
      </c>
      <c r="DJ33" s="47">
        <v>2975.1796807434548</v>
      </c>
      <c r="DK33" s="47">
        <v>2988.683</v>
      </c>
      <c r="DL33" s="47">
        <v>3001.797104090725</v>
      </c>
      <c r="DM33" s="47">
        <v>3014.7919684567232</v>
      </c>
      <c r="DN33" s="47">
        <v>3028.1050985943598</v>
      </c>
      <c r="DO33" s="47">
        <v>3042.174</v>
      </c>
      <c r="DP33" s="47">
        <v>3057.1685933539179</v>
      </c>
      <c r="DQ33" s="47">
        <v>3072.1884600720164</v>
      </c>
      <c r="DR33" s="47">
        <v>3086.0655967541065</v>
      </c>
      <c r="DS33" s="48">
        <v>3097.6320000000001</v>
      </c>
      <c r="DT33" s="48">
        <v>3106.1481006186036</v>
      </c>
      <c r="DU33" s="48">
        <v>3112.5880662552113</v>
      </c>
      <c r="DV33" s="48">
        <v>3118.3544987642131</v>
      </c>
      <c r="DW33" s="48">
        <v>3124.85</v>
      </c>
      <c r="DX33" s="48">
        <v>3133.1463166716676</v>
      </c>
      <c r="DY33" s="48">
        <v>3142.9917749071383</v>
      </c>
      <c r="DZ33" s="48">
        <v>3153.8038456890395</v>
      </c>
      <c r="EA33" s="48">
        <v>3165</v>
      </c>
      <c r="EB33" s="48">
        <v>3176.0856014447254</v>
      </c>
      <c r="EC33" s="48">
        <v>3186.917584116235</v>
      </c>
      <c r="ED33" s="48">
        <v>3197.4407747296273</v>
      </c>
      <c r="EE33" s="48">
        <v>3207.6</v>
      </c>
      <c r="EF33" s="48">
        <v>3217.3667462994317</v>
      </c>
      <c r="EG33" s="48">
        <v>3226.8191386279218</v>
      </c>
      <c r="EH33" s="48">
        <v>3236.061961642451</v>
      </c>
      <c r="EI33" s="48">
        <v>3245.2</v>
      </c>
      <c r="EJ33" s="48">
        <v>3254.3537411849215</v>
      </c>
      <c r="EK33" s="48">
        <v>3263.5671793167476</v>
      </c>
      <c r="EL33" s="48">
        <v>3272.8736626021841</v>
      </c>
      <c r="EM33" s="49">
        <v>3281.4812564342719</v>
      </c>
      <c r="EN33" s="49">
        <v>3290.0911801371512</v>
      </c>
      <c r="EO33" s="49">
        <v>3298.716775373508</v>
      </c>
      <c r="EP33" s="49">
        <v>3307.3111149842916</v>
      </c>
      <c r="EQ33" s="49">
        <v>3315.7897686114147</v>
      </c>
      <c r="ER33" s="49">
        <v>3324.144518601277</v>
      </c>
      <c r="ES33" s="49">
        <v>3332.353404856648</v>
      </c>
      <c r="ET33" s="49">
        <v>3340.4422398018796</v>
      </c>
      <c r="EU33" s="49">
        <v>3348.4790757815217</v>
      </c>
      <c r="EV33" s="49">
        <v>3356.4802765664763</v>
      </c>
      <c r="EW33" s="49">
        <v>3364.4842152886204</v>
      </c>
      <c r="EX33" s="49">
        <v>3372.4961162706704</v>
      </c>
      <c r="EY33" s="49">
        <v>3380.4832771714937</v>
      </c>
      <c r="EZ33" s="49">
        <v>3388.4527445989206</v>
      </c>
      <c r="FA33" s="49">
        <v>3396.4056607579523</v>
      </c>
      <c r="FB33" s="49">
        <v>3404.365224330938</v>
      </c>
      <c r="FC33" s="49">
        <v>3412.3816874774234</v>
      </c>
      <c r="FD33" s="49">
        <v>3420.4686971676438</v>
      </c>
      <c r="FE33" s="49">
        <v>3428.6266288758534</v>
      </c>
      <c r="FF33" s="49">
        <v>3436.8394121897527</v>
      </c>
      <c r="FG33" s="49">
        <v>3445.0724121864532</v>
      </c>
      <c r="FH33" s="49">
        <v>3453.3184709188181</v>
      </c>
      <c r="FI33" s="49">
        <v>3461.569674991068</v>
      </c>
      <c r="FJ33" s="49">
        <v>3469.8236655406909</v>
      </c>
    </row>
    <row r="34" spans="1:166" x14ac:dyDescent="0.2">
      <c r="B34" s="23"/>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41"/>
      <c r="DX34" s="6"/>
      <c r="DY34" s="6"/>
      <c r="DZ34" s="6"/>
      <c r="EA34" s="41"/>
      <c r="EB34" s="41"/>
      <c r="EC34" s="41"/>
      <c r="ED34" s="41"/>
      <c r="EE34" s="41"/>
      <c r="EF34" s="41"/>
      <c r="EG34" s="41"/>
      <c r="EH34" s="41"/>
      <c r="EI34" s="41"/>
      <c r="EJ34" s="41"/>
      <c r="EK34" s="41"/>
      <c r="EL34" s="6"/>
      <c r="EM34" s="6"/>
      <c r="EN34" s="6"/>
      <c r="EO34" s="6"/>
      <c r="EP34" s="6"/>
      <c r="EQ34" s="6"/>
      <c r="ER34" s="6"/>
      <c r="ES34" s="6"/>
      <c r="ET34" s="6"/>
      <c r="EU34" s="6"/>
      <c r="EV34" s="6"/>
      <c r="EW34" s="6"/>
      <c r="EX34" s="6"/>
      <c r="EY34" s="6"/>
      <c r="EZ34" s="6"/>
      <c r="FA34" s="6"/>
      <c r="FB34" s="6"/>
      <c r="FC34" s="6"/>
      <c r="FD34" s="6"/>
      <c r="FE34" s="6"/>
      <c r="FF34" s="6"/>
      <c r="FG34" s="6"/>
      <c r="FH34" s="6"/>
      <c r="FI34" s="6"/>
      <c r="FJ34" s="6"/>
    </row>
    <row r="35" spans="1:166" x14ac:dyDescent="0.2">
      <c r="C35" s="3"/>
      <c r="D35" s="3"/>
      <c r="E35" s="3"/>
      <c r="F35" s="3"/>
      <c r="G35" s="3"/>
      <c r="H35" s="3"/>
      <c r="I35" s="3"/>
      <c r="J35" s="3"/>
      <c r="K35" s="3"/>
      <c r="L35" s="3"/>
      <c r="DP35" s="4"/>
      <c r="DT35" s="4"/>
      <c r="DU35" s="37"/>
      <c r="DX35" s="4"/>
      <c r="DY35" s="37"/>
    </row>
    <row r="36" spans="1:166" x14ac:dyDescent="0.2">
      <c r="B36" s="22" t="s">
        <v>169</v>
      </c>
      <c r="C36" s="3"/>
      <c r="D36" s="3"/>
      <c r="E36" s="3"/>
      <c r="F36" s="3"/>
      <c r="G36" s="3"/>
      <c r="H36" s="3"/>
      <c r="I36" s="3"/>
      <c r="J36" s="3"/>
      <c r="K36" s="3"/>
      <c r="L36" s="3"/>
    </row>
    <row r="37" spans="1:166" x14ac:dyDescent="0.2">
      <c r="B37" s="13" t="s">
        <v>170</v>
      </c>
      <c r="C37" s="20" t="str">
        <f t="shared" ref="C37:AH37" si="0">C4</f>
        <v>1990Q1</v>
      </c>
      <c r="D37" s="20" t="str">
        <f t="shared" si="0"/>
        <v>1990Q2</v>
      </c>
      <c r="E37" s="20" t="str">
        <f t="shared" si="0"/>
        <v>1990Q3</v>
      </c>
      <c r="F37" s="20" t="str">
        <f t="shared" si="0"/>
        <v>1990Q4</v>
      </c>
      <c r="G37" s="20" t="str">
        <f t="shared" si="0"/>
        <v>1991Q1</v>
      </c>
      <c r="H37" s="20" t="str">
        <f t="shared" si="0"/>
        <v>1991Q2</v>
      </c>
      <c r="I37" s="20" t="str">
        <f t="shared" si="0"/>
        <v>1991Q3</v>
      </c>
      <c r="J37" s="20" t="str">
        <f t="shared" si="0"/>
        <v>1991Q4</v>
      </c>
      <c r="K37" s="20" t="str">
        <f t="shared" si="0"/>
        <v>1992Q1</v>
      </c>
      <c r="L37" s="20" t="str">
        <f t="shared" si="0"/>
        <v>1992Q2</v>
      </c>
      <c r="M37" s="20" t="str">
        <f t="shared" si="0"/>
        <v>1992Q3</v>
      </c>
      <c r="N37" s="20" t="str">
        <f t="shared" si="0"/>
        <v>1992Q4</v>
      </c>
      <c r="O37" s="20" t="str">
        <f t="shared" si="0"/>
        <v>1993Q1</v>
      </c>
      <c r="P37" s="20" t="str">
        <f t="shared" si="0"/>
        <v>1993Q2</v>
      </c>
      <c r="Q37" s="20" t="str">
        <f t="shared" si="0"/>
        <v>1993Q3</v>
      </c>
      <c r="R37" s="20" t="str">
        <f t="shared" si="0"/>
        <v>1993Q4</v>
      </c>
      <c r="S37" s="20" t="str">
        <f t="shared" si="0"/>
        <v>1994Q1</v>
      </c>
      <c r="T37" s="20" t="str">
        <f t="shared" si="0"/>
        <v>1994Q2</v>
      </c>
      <c r="U37" s="20" t="str">
        <f t="shared" si="0"/>
        <v>1994Q3</v>
      </c>
      <c r="V37" s="20" t="str">
        <f t="shared" si="0"/>
        <v>1994Q4</v>
      </c>
      <c r="W37" s="20" t="str">
        <f t="shared" si="0"/>
        <v>1995Q1</v>
      </c>
      <c r="X37" s="20" t="str">
        <f t="shared" si="0"/>
        <v>1995Q2</v>
      </c>
      <c r="Y37" s="20" t="str">
        <f t="shared" si="0"/>
        <v>1995Q3</v>
      </c>
      <c r="Z37" s="20" t="str">
        <f t="shared" si="0"/>
        <v>1995Q4</v>
      </c>
      <c r="AA37" s="20" t="str">
        <f t="shared" si="0"/>
        <v>1996Q1</v>
      </c>
      <c r="AB37" s="20" t="str">
        <f t="shared" si="0"/>
        <v>1996Q2</v>
      </c>
      <c r="AC37" s="20" t="str">
        <f t="shared" si="0"/>
        <v>1996Q3</v>
      </c>
      <c r="AD37" s="20" t="str">
        <f t="shared" si="0"/>
        <v>1996Q4</v>
      </c>
      <c r="AE37" s="20" t="str">
        <f t="shared" si="0"/>
        <v>1997Q1</v>
      </c>
      <c r="AF37" s="20" t="str">
        <f t="shared" si="0"/>
        <v>1997Q2</v>
      </c>
      <c r="AG37" s="20" t="str">
        <f t="shared" si="0"/>
        <v>1997Q3</v>
      </c>
      <c r="AH37" s="20" t="str">
        <f t="shared" si="0"/>
        <v>1997Q4</v>
      </c>
      <c r="AI37" s="20" t="str">
        <f t="shared" ref="AI37:BN37" si="1">AI4</f>
        <v>1998Q1</v>
      </c>
      <c r="AJ37" s="20" t="str">
        <f t="shared" si="1"/>
        <v>1998Q2</v>
      </c>
      <c r="AK37" s="20" t="str">
        <f t="shared" si="1"/>
        <v>1998Q3</v>
      </c>
      <c r="AL37" s="20" t="str">
        <f t="shared" si="1"/>
        <v>1998Q4</v>
      </c>
      <c r="AM37" s="20" t="str">
        <f t="shared" si="1"/>
        <v>1999Q1</v>
      </c>
      <c r="AN37" s="20" t="str">
        <f t="shared" si="1"/>
        <v>1999Q2</v>
      </c>
      <c r="AO37" s="20" t="str">
        <f t="shared" si="1"/>
        <v>1999Q3</v>
      </c>
      <c r="AP37" s="20" t="str">
        <f t="shared" si="1"/>
        <v>1999Q4</v>
      </c>
      <c r="AQ37" s="20" t="str">
        <f t="shared" si="1"/>
        <v>2000Q1</v>
      </c>
      <c r="AR37" s="20" t="str">
        <f t="shared" si="1"/>
        <v>2000Q2</v>
      </c>
      <c r="AS37" s="20" t="str">
        <f t="shared" si="1"/>
        <v>2000Q3</v>
      </c>
      <c r="AT37" s="20" t="str">
        <f t="shared" si="1"/>
        <v>2000Q4</v>
      </c>
      <c r="AU37" s="20" t="str">
        <f t="shared" si="1"/>
        <v>2001Q1</v>
      </c>
      <c r="AV37" s="20" t="str">
        <f t="shared" si="1"/>
        <v>2001Q2</v>
      </c>
      <c r="AW37" s="20" t="str">
        <f t="shared" si="1"/>
        <v>2001Q3</v>
      </c>
      <c r="AX37" s="20" t="str">
        <f t="shared" si="1"/>
        <v>2001Q4</v>
      </c>
      <c r="AY37" s="20" t="str">
        <f t="shared" si="1"/>
        <v>2002Q1</v>
      </c>
      <c r="AZ37" s="20" t="str">
        <f t="shared" si="1"/>
        <v>2002Q2</v>
      </c>
      <c r="BA37" s="20" t="str">
        <f t="shared" si="1"/>
        <v>2002Q3</v>
      </c>
      <c r="BB37" s="20" t="str">
        <f t="shared" si="1"/>
        <v>2002Q4</v>
      </c>
      <c r="BC37" s="20" t="str">
        <f t="shared" si="1"/>
        <v>2003Q1</v>
      </c>
      <c r="BD37" s="20" t="str">
        <f t="shared" si="1"/>
        <v>2003Q2</v>
      </c>
      <c r="BE37" s="20" t="str">
        <f t="shared" si="1"/>
        <v>2003Q3</v>
      </c>
      <c r="BF37" s="20" t="str">
        <f t="shared" si="1"/>
        <v>2003Q4</v>
      </c>
      <c r="BG37" s="20" t="str">
        <f t="shared" si="1"/>
        <v>2004Q1</v>
      </c>
      <c r="BH37" s="20" t="str">
        <f t="shared" si="1"/>
        <v>2004Q2</v>
      </c>
      <c r="BI37" s="20" t="str">
        <f t="shared" si="1"/>
        <v>2004Q3</v>
      </c>
      <c r="BJ37" s="20" t="str">
        <f t="shared" si="1"/>
        <v>2004Q4</v>
      </c>
      <c r="BK37" s="20" t="str">
        <f t="shared" si="1"/>
        <v>2005Q1</v>
      </c>
      <c r="BL37" s="20" t="str">
        <f t="shared" si="1"/>
        <v>2005Q2</v>
      </c>
      <c r="BM37" s="20" t="str">
        <f t="shared" si="1"/>
        <v>2005Q3</v>
      </c>
      <c r="BN37" s="20" t="str">
        <f t="shared" si="1"/>
        <v>2005Q4</v>
      </c>
      <c r="BO37" s="20" t="str">
        <f t="shared" ref="BO37:CT37" si="2">BO4</f>
        <v>2006Q1</v>
      </c>
      <c r="BP37" s="20" t="str">
        <f t="shared" si="2"/>
        <v>2006Q2</v>
      </c>
      <c r="BQ37" s="20" t="str">
        <f t="shared" si="2"/>
        <v>2006Q3</v>
      </c>
      <c r="BR37" s="20" t="str">
        <f t="shared" si="2"/>
        <v>2006Q4</v>
      </c>
      <c r="BS37" s="20" t="str">
        <f t="shared" si="2"/>
        <v>2007Q1</v>
      </c>
      <c r="BT37" s="20" t="str">
        <f t="shared" si="2"/>
        <v>2007Q2</v>
      </c>
      <c r="BU37" s="20" t="str">
        <f t="shared" si="2"/>
        <v>2007Q3</v>
      </c>
      <c r="BV37" s="20" t="str">
        <f t="shared" si="2"/>
        <v>2007Q4</v>
      </c>
      <c r="BW37" s="20" t="str">
        <f t="shared" si="2"/>
        <v>2008Q1</v>
      </c>
      <c r="BX37" s="20" t="str">
        <f t="shared" si="2"/>
        <v>2008Q2</v>
      </c>
      <c r="BY37" s="20" t="str">
        <f t="shared" si="2"/>
        <v>2008Q3</v>
      </c>
      <c r="BZ37" s="20" t="str">
        <f t="shared" si="2"/>
        <v>2008Q4</v>
      </c>
      <c r="CA37" s="20" t="str">
        <f t="shared" si="2"/>
        <v>2009Q1</v>
      </c>
      <c r="CB37" s="20" t="str">
        <f t="shared" si="2"/>
        <v>2009Q2</v>
      </c>
      <c r="CC37" s="20" t="str">
        <f t="shared" si="2"/>
        <v>2009Q3</v>
      </c>
      <c r="CD37" s="20" t="str">
        <f t="shared" si="2"/>
        <v>2009Q4</v>
      </c>
      <c r="CE37" s="20" t="str">
        <f t="shared" si="2"/>
        <v>2010Q1</v>
      </c>
      <c r="CF37" s="20" t="str">
        <f t="shared" si="2"/>
        <v>2010Q2</v>
      </c>
      <c r="CG37" s="20" t="str">
        <f t="shared" si="2"/>
        <v>2010Q3</v>
      </c>
      <c r="CH37" s="20" t="str">
        <f t="shared" si="2"/>
        <v>2010Q4</v>
      </c>
      <c r="CI37" s="20" t="str">
        <f t="shared" si="2"/>
        <v>2011Q1</v>
      </c>
      <c r="CJ37" s="20" t="str">
        <f t="shared" si="2"/>
        <v>2011Q2</v>
      </c>
      <c r="CK37" s="20" t="str">
        <f t="shared" si="2"/>
        <v>2011Q3</v>
      </c>
      <c r="CL37" s="20" t="str">
        <f t="shared" si="2"/>
        <v>2011Q4</v>
      </c>
      <c r="CM37" s="20" t="str">
        <f t="shared" si="2"/>
        <v>2012Q1</v>
      </c>
      <c r="CN37" s="20" t="str">
        <f t="shared" si="2"/>
        <v>2012Q2</v>
      </c>
      <c r="CO37" s="20" t="str">
        <f t="shared" si="2"/>
        <v>2012Q3</v>
      </c>
      <c r="CP37" s="20" t="str">
        <f t="shared" si="2"/>
        <v>2012Q4</v>
      </c>
      <c r="CQ37" s="20" t="str">
        <f t="shared" si="2"/>
        <v>2013Q1</v>
      </c>
      <c r="CR37" s="20" t="str">
        <f t="shared" si="2"/>
        <v>2013Q2</v>
      </c>
      <c r="CS37" s="20" t="str">
        <f t="shared" si="2"/>
        <v>2013Q3</v>
      </c>
      <c r="CT37" s="20" t="str">
        <f t="shared" si="2"/>
        <v>2013Q4</v>
      </c>
      <c r="CU37" s="20" t="str">
        <f t="shared" ref="CU37:DZ37" si="3">CU4</f>
        <v>2014Q1</v>
      </c>
      <c r="CV37" s="20" t="str">
        <f t="shared" si="3"/>
        <v>2014Q2</v>
      </c>
      <c r="CW37" s="20" t="str">
        <f t="shared" si="3"/>
        <v>2014Q3</v>
      </c>
      <c r="CX37" s="20" t="str">
        <f t="shared" si="3"/>
        <v>2014Q4</v>
      </c>
      <c r="CY37" s="20" t="str">
        <f t="shared" si="3"/>
        <v>2015Q1</v>
      </c>
      <c r="CZ37" s="20" t="str">
        <f t="shared" si="3"/>
        <v>2015Q2</v>
      </c>
      <c r="DA37" s="20" t="str">
        <f t="shared" si="3"/>
        <v>2015Q3</v>
      </c>
      <c r="DB37" s="20" t="str">
        <f t="shared" si="3"/>
        <v>2015Q4</v>
      </c>
      <c r="DC37" s="20" t="str">
        <f t="shared" si="3"/>
        <v>2016Q1</v>
      </c>
      <c r="DD37" s="20" t="str">
        <f t="shared" si="3"/>
        <v>2016Q2</v>
      </c>
      <c r="DE37" s="20" t="str">
        <f t="shared" si="3"/>
        <v>2016Q3</v>
      </c>
      <c r="DF37" s="20" t="str">
        <f t="shared" si="3"/>
        <v>2016Q4</v>
      </c>
      <c r="DG37" s="20" t="str">
        <f t="shared" si="3"/>
        <v>2017Q1</v>
      </c>
      <c r="DH37" s="20" t="str">
        <f t="shared" si="3"/>
        <v>2017Q2</v>
      </c>
      <c r="DI37" s="20" t="str">
        <f t="shared" si="3"/>
        <v>2017Q3</v>
      </c>
      <c r="DJ37" s="20" t="str">
        <f t="shared" si="3"/>
        <v>2017Q4</v>
      </c>
      <c r="DK37" s="20" t="str">
        <f t="shared" si="3"/>
        <v>2018Q1</v>
      </c>
      <c r="DL37" s="20" t="str">
        <f t="shared" si="3"/>
        <v>2018Q2</v>
      </c>
      <c r="DM37" s="20" t="str">
        <f t="shared" si="3"/>
        <v>2018Q3</v>
      </c>
      <c r="DN37" s="20" t="str">
        <f t="shared" si="3"/>
        <v>2018Q4</v>
      </c>
      <c r="DO37" s="20" t="str">
        <f t="shared" si="3"/>
        <v>2019Q1</v>
      </c>
      <c r="DP37" s="20" t="str">
        <f t="shared" si="3"/>
        <v>2019Q2</v>
      </c>
      <c r="DQ37" s="20" t="str">
        <f t="shared" si="3"/>
        <v>2019Q3</v>
      </c>
      <c r="DR37" s="20" t="str">
        <f t="shared" si="3"/>
        <v>2019Q4</v>
      </c>
      <c r="DS37" s="20" t="str">
        <f t="shared" si="3"/>
        <v>2020Q1</v>
      </c>
      <c r="DT37" s="20" t="str">
        <f t="shared" si="3"/>
        <v>2020Q2</v>
      </c>
      <c r="DU37" s="20" t="str">
        <f t="shared" si="3"/>
        <v>2020Q3</v>
      </c>
      <c r="DV37" s="20" t="str">
        <f t="shared" si="3"/>
        <v>2020Q4</v>
      </c>
      <c r="DW37" s="20" t="str">
        <f t="shared" si="3"/>
        <v>2021Q1</v>
      </c>
      <c r="DX37" s="20" t="str">
        <f t="shared" si="3"/>
        <v>2021Q2</v>
      </c>
      <c r="DY37" s="20" t="str">
        <f t="shared" si="3"/>
        <v>2021Q3</v>
      </c>
      <c r="DZ37" s="20" t="str">
        <f t="shared" si="3"/>
        <v>2021Q4</v>
      </c>
      <c r="EA37" s="20" t="str">
        <f t="shared" ref="EA37:FJ37" si="4">EA4</f>
        <v>2022Q1</v>
      </c>
      <c r="EB37" s="20" t="str">
        <f t="shared" si="4"/>
        <v>2022Q2</v>
      </c>
      <c r="EC37" s="20" t="str">
        <f t="shared" si="4"/>
        <v>2022Q3</v>
      </c>
      <c r="ED37" s="20" t="str">
        <f t="shared" si="4"/>
        <v>2022Q4</v>
      </c>
      <c r="EE37" s="20" t="str">
        <f t="shared" si="4"/>
        <v>2023Q1</v>
      </c>
      <c r="EF37" s="20" t="str">
        <f t="shared" si="4"/>
        <v>2023Q2</v>
      </c>
      <c r="EG37" s="20" t="str">
        <f t="shared" si="4"/>
        <v>2023Q3</v>
      </c>
      <c r="EH37" s="20" t="str">
        <f t="shared" si="4"/>
        <v>2023Q4</v>
      </c>
      <c r="EI37" s="20" t="str">
        <f t="shared" si="4"/>
        <v>2024Q1</v>
      </c>
      <c r="EJ37" s="20" t="str">
        <f t="shared" si="4"/>
        <v>2024Q2</v>
      </c>
      <c r="EK37" s="20" t="str">
        <f t="shared" si="4"/>
        <v>2024Q3</v>
      </c>
      <c r="EL37" s="20" t="str">
        <f t="shared" si="4"/>
        <v>2024Q4</v>
      </c>
      <c r="EM37" s="20" t="str">
        <f t="shared" si="4"/>
        <v>2025Q1</v>
      </c>
      <c r="EN37" s="20" t="str">
        <f t="shared" si="4"/>
        <v>2025Q2</v>
      </c>
      <c r="EO37" s="20" t="str">
        <f t="shared" si="4"/>
        <v>2025Q3</v>
      </c>
      <c r="EP37" s="20" t="str">
        <f t="shared" si="4"/>
        <v>2025Q4</v>
      </c>
      <c r="EQ37" s="20" t="str">
        <f t="shared" si="4"/>
        <v>2026Q1</v>
      </c>
      <c r="ER37" s="20" t="str">
        <f t="shared" si="4"/>
        <v>2026Q2</v>
      </c>
      <c r="ES37" s="20" t="str">
        <f t="shared" si="4"/>
        <v>2026Q3</v>
      </c>
      <c r="ET37" s="20" t="str">
        <f t="shared" si="4"/>
        <v>2026Q4</v>
      </c>
      <c r="EU37" s="20" t="str">
        <f t="shared" si="4"/>
        <v>2027Q1</v>
      </c>
      <c r="EV37" s="20" t="str">
        <f t="shared" si="4"/>
        <v>2027Q2</v>
      </c>
      <c r="EW37" s="20" t="str">
        <f t="shared" si="4"/>
        <v>2027Q3</v>
      </c>
      <c r="EX37" s="20" t="str">
        <f t="shared" si="4"/>
        <v>2027Q4</v>
      </c>
      <c r="EY37" s="20" t="str">
        <f t="shared" si="4"/>
        <v>2028Q1</v>
      </c>
      <c r="EZ37" s="20" t="str">
        <f t="shared" si="4"/>
        <v>2028Q2</v>
      </c>
      <c r="FA37" s="20" t="str">
        <f t="shared" si="4"/>
        <v>2028Q3</v>
      </c>
      <c r="FB37" s="20" t="str">
        <f t="shared" si="4"/>
        <v>2028Q4</v>
      </c>
      <c r="FC37" s="20" t="str">
        <f t="shared" si="4"/>
        <v>2029Q1</v>
      </c>
      <c r="FD37" s="20" t="str">
        <f t="shared" si="4"/>
        <v>2029Q2</v>
      </c>
      <c r="FE37" s="20" t="str">
        <f t="shared" si="4"/>
        <v>2029Q3</v>
      </c>
      <c r="FF37" s="20" t="str">
        <f t="shared" si="4"/>
        <v>2029Q4</v>
      </c>
      <c r="FG37" s="20" t="str">
        <f t="shared" si="4"/>
        <v>2030Q1</v>
      </c>
      <c r="FH37" s="20" t="str">
        <f t="shared" si="4"/>
        <v>2030Q2</v>
      </c>
      <c r="FI37" s="20" t="str">
        <f t="shared" si="4"/>
        <v>2030Q3</v>
      </c>
      <c r="FJ37" s="20" t="str">
        <f t="shared" si="4"/>
        <v>2030Q4</v>
      </c>
    </row>
    <row r="38" spans="1:166" x14ac:dyDescent="0.2">
      <c r="B38" t="str">
        <f t="shared" ref="B38:B53" si="5">B7</f>
        <v>Employment (thous.)</v>
      </c>
      <c r="C38" s="19"/>
      <c r="D38" s="19">
        <f t="shared" ref="D38:AI38" si="6">100*((D7/C7)^4-1)</f>
        <v>3.7804320287420534</v>
      </c>
      <c r="E38" s="19">
        <f t="shared" si="6"/>
        <v>4.4145017639396711</v>
      </c>
      <c r="F38" s="19">
        <f t="shared" si="6"/>
        <v>-2.9889905723146204</v>
      </c>
      <c r="G38" s="19">
        <f t="shared" si="6"/>
        <v>-1.181988365036013</v>
      </c>
      <c r="H38" s="19">
        <f t="shared" si="6"/>
        <v>1.4390650574403807</v>
      </c>
      <c r="I38" s="19">
        <f t="shared" si="6"/>
        <v>2.4065075731545038</v>
      </c>
      <c r="J38" s="19">
        <f t="shared" si="6"/>
        <v>-0.42822670252096184</v>
      </c>
      <c r="K38" s="19">
        <f t="shared" si="6"/>
        <v>3.1128900944339843</v>
      </c>
      <c r="L38" s="19">
        <f t="shared" si="6"/>
        <v>0.84301298606377362</v>
      </c>
      <c r="M38" s="19">
        <f t="shared" si="6"/>
        <v>-0.24780576635798912</v>
      </c>
      <c r="N38" s="19">
        <f t="shared" si="6"/>
        <v>0.75853759692170453</v>
      </c>
      <c r="O38" s="19">
        <f t="shared" si="6"/>
        <v>0.82829992125661445</v>
      </c>
      <c r="P38" s="19">
        <f t="shared" si="6"/>
        <v>1.6344562731639201</v>
      </c>
      <c r="Q38" s="19">
        <f t="shared" si="6"/>
        <v>6.0535635993674397</v>
      </c>
      <c r="R38" s="19">
        <f t="shared" si="6"/>
        <v>-5.6416764087929057</v>
      </c>
      <c r="S38" s="19">
        <f t="shared" si="6"/>
        <v>1.9006891510084056</v>
      </c>
      <c r="T38" s="19">
        <f t="shared" si="6"/>
        <v>1.9508754137200768</v>
      </c>
      <c r="U38" s="19">
        <f t="shared" si="6"/>
        <v>1.8354312403620066</v>
      </c>
      <c r="V38" s="19">
        <f t="shared" si="6"/>
        <v>3.6433950516381097</v>
      </c>
      <c r="W38" s="19">
        <f t="shared" si="6"/>
        <v>3.2111068712901147</v>
      </c>
      <c r="X38" s="19">
        <f t="shared" si="6"/>
        <v>0.30721506631599116</v>
      </c>
      <c r="Y38" s="19">
        <f t="shared" si="6"/>
        <v>1.255083489302744</v>
      </c>
      <c r="Z38" s="19">
        <f t="shared" si="6"/>
        <v>-2.8890274541449212</v>
      </c>
      <c r="AA38" s="19">
        <f t="shared" si="6"/>
        <v>10.174493671365624</v>
      </c>
      <c r="AB38" s="19">
        <f t="shared" si="6"/>
        <v>3.3016433623367369</v>
      </c>
      <c r="AC38" s="19">
        <f t="shared" si="6"/>
        <v>5.0505599975064541</v>
      </c>
      <c r="AD38" s="19">
        <f t="shared" si="6"/>
        <v>6.6946768199574569</v>
      </c>
      <c r="AE38" s="19">
        <f t="shared" si="6"/>
        <v>4.7170297877603184</v>
      </c>
      <c r="AF38" s="19">
        <f t="shared" si="6"/>
        <v>8.2866761488217691</v>
      </c>
      <c r="AG38" s="19">
        <f t="shared" si="6"/>
        <v>4.5901534326711735</v>
      </c>
      <c r="AH38" s="19">
        <f t="shared" si="6"/>
        <v>6.2602271940450205</v>
      </c>
      <c r="AI38" s="19">
        <f t="shared" si="6"/>
        <v>3.3532554353934207</v>
      </c>
      <c r="AJ38" s="19">
        <f t="shared" ref="AJ38:BO38" si="7">100*((AJ7/AI7)^4-1)</f>
        <v>5.7658996570126408</v>
      </c>
      <c r="AK38" s="19">
        <f t="shared" si="7"/>
        <v>3.5426347842259842</v>
      </c>
      <c r="AL38" s="19">
        <f t="shared" si="7"/>
        <v>3.2397315846065533</v>
      </c>
      <c r="AM38" s="19">
        <f t="shared" si="7"/>
        <v>1.233073299676124</v>
      </c>
      <c r="AN38" s="19">
        <f t="shared" si="7"/>
        <v>1.6907159446029274</v>
      </c>
      <c r="AO38" s="19">
        <f t="shared" si="7"/>
        <v>3.3685396766472975</v>
      </c>
      <c r="AP38" s="19">
        <f t="shared" si="7"/>
        <v>2.8791530452676461</v>
      </c>
      <c r="AQ38" s="19">
        <f t="shared" si="7"/>
        <v>1.47468246096365</v>
      </c>
      <c r="AR38" s="19">
        <f t="shared" si="7"/>
        <v>2.4996101147388039</v>
      </c>
      <c r="AS38" s="19">
        <f t="shared" si="7"/>
        <v>1.7846955083385518</v>
      </c>
      <c r="AT38" s="19">
        <f t="shared" si="7"/>
        <v>2.2437262621292753</v>
      </c>
      <c r="AU38" s="19">
        <f t="shared" si="7"/>
        <v>-2.4330155019072874</v>
      </c>
      <c r="AV38" s="19">
        <f t="shared" si="7"/>
        <v>-2.5216537192200628</v>
      </c>
      <c r="AW38" s="19">
        <f t="shared" si="7"/>
        <v>-4.0038650609894528</v>
      </c>
      <c r="AX38" s="19">
        <f t="shared" si="7"/>
        <v>-6.3658443624148404</v>
      </c>
      <c r="AY38" s="19">
        <f t="shared" si="7"/>
        <v>-4.8514990864545249</v>
      </c>
      <c r="AZ38" s="19">
        <f t="shared" si="7"/>
        <v>-2.2421180494682114</v>
      </c>
      <c r="BA38" s="19">
        <f t="shared" si="7"/>
        <v>1.1917635946319782</v>
      </c>
      <c r="BB38" s="19">
        <f t="shared" si="7"/>
        <v>-1.2656360794491062</v>
      </c>
      <c r="BC38" s="19">
        <f t="shared" si="7"/>
        <v>-1.2696533260135867</v>
      </c>
      <c r="BD38" s="19">
        <f t="shared" si="7"/>
        <v>-1.3326401634977114</v>
      </c>
      <c r="BE38" s="19">
        <f t="shared" si="7"/>
        <v>-0.13928960179555583</v>
      </c>
      <c r="BF38" s="19">
        <f t="shared" si="7"/>
        <v>1.0095503200117539</v>
      </c>
      <c r="BG38" s="19">
        <f t="shared" si="7"/>
        <v>-8.936660854400591E-2</v>
      </c>
      <c r="BH38" s="19">
        <f t="shared" si="7"/>
        <v>1.7902912544355276</v>
      </c>
      <c r="BI38" s="19">
        <f t="shared" si="7"/>
        <v>1.2421439913133714</v>
      </c>
      <c r="BJ38" s="19">
        <f t="shared" si="7"/>
        <v>2.8904195408949285</v>
      </c>
      <c r="BK38" s="19">
        <f t="shared" si="7"/>
        <v>1.7244167685086076</v>
      </c>
      <c r="BL38" s="19">
        <f t="shared" si="7"/>
        <v>3.6562030799532907</v>
      </c>
      <c r="BM38" s="19">
        <f t="shared" si="7"/>
        <v>2.7033087677092782</v>
      </c>
      <c r="BN38" s="19">
        <f t="shared" si="7"/>
        <v>4.5976881309618189</v>
      </c>
      <c r="BO38" s="19">
        <f t="shared" si="7"/>
        <v>2.9746312220659821</v>
      </c>
      <c r="BP38" s="19">
        <f t="shared" ref="BP38:CU38" si="8">100*((BP7/BO7)^4-1)</f>
        <v>3.029728060668524</v>
      </c>
      <c r="BQ38" s="19">
        <f t="shared" si="8"/>
        <v>2.7872237445770276</v>
      </c>
      <c r="BR38" s="19">
        <f t="shared" si="8"/>
        <v>2.27590907111066</v>
      </c>
      <c r="BS38" s="19">
        <f t="shared" si="8"/>
        <v>4.3924806567395391</v>
      </c>
      <c r="BT38" s="19">
        <f t="shared" si="8"/>
        <v>2.8997683380650896</v>
      </c>
      <c r="BU38" s="19">
        <f t="shared" si="8"/>
        <v>2.8418391863519465</v>
      </c>
      <c r="BV38" s="19">
        <f t="shared" si="8"/>
        <v>2.4360305810659399</v>
      </c>
      <c r="BW38" s="19">
        <f t="shared" si="8"/>
        <v>2.5763430638018781</v>
      </c>
      <c r="BX38" s="19">
        <f t="shared" si="8"/>
        <v>-0.25776332361381327</v>
      </c>
      <c r="BY38" s="19">
        <f t="shared" si="8"/>
        <v>1.0277522725659516</v>
      </c>
      <c r="BZ38" s="19">
        <f t="shared" si="8"/>
        <v>-7.1439903875215034</v>
      </c>
      <c r="CA38" s="19">
        <f t="shared" si="8"/>
        <v>-6.0195288398885332</v>
      </c>
      <c r="CB38" s="19">
        <f t="shared" si="8"/>
        <v>-8.5583984464642988</v>
      </c>
      <c r="CC38" s="19">
        <f t="shared" si="8"/>
        <v>-4.1795707859647031</v>
      </c>
      <c r="CD38" s="19">
        <f t="shared" si="8"/>
        <v>-2.7348967547054515</v>
      </c>
      <c r="CE38" s="19">
        <f t="shared" si="8"/>
        <v>-1.7195727794809601</v>
      </c>
      <c r="CF38" s="19">
        <f t="shared" si="8"/>
        <v>1.7204738055533353</v>
      </c>
      <c r="CG38" s="19">
        <f t="shared" si="8"/>
        <v>0.9212106942023901</v>
      </c>
      <c r="CH38" s="19">
        <f t="shared" si="8"/>
        <v>2.3095959210369887</v>
      </c>
      <c r="CI38" s="19">
        <f t="shared" si="8"/>
        <v>1.2581459065950762</v>
      </c>
      <c r="CJ38" s="19">
        <f t="shared" si="8"/>
        <v>2.5972674593056411</v>
      </c>
      <c r="CK38" s="19">
        <f t="shared" si="8"/>
        <v>2.2265850025471101</v>
      </c>
      <c r="CL38" s="19">
        <f t="shared" si="8"/>
        <v>2.2807754538689107</v>
      </c>
      <c r="CM38" s="19">
        <f t="shared" si="8"/>
        <v>2.4569801463784513</v>
      </c>
      <c r="CN38" s="19">
        <f t="shared" si="8"/>
        <v>3.651140934091579</v>
      </c>
      <c r="CO38" s="19">
        <f t="shared" si="8"/>
        <v>1.7506264648575964</v>
      </c>
      <c r="CP38" s="19">
        <f t="shared" si="8"/>
        <v>3.8364310194300755</v>
      </c>
      <c r="CQ38" s="19">
        <f t="shared" si="8"/>
        <v>2.800829752834888</v>
      </c>
      <c r="CR38" s="19">
        <f t="shared" si="8"/>
        <v>2.4431052493553818</v>
      </c>
      <c r="CS38" s="19">
        <f t="shared" si="8"/>
        <v>2.5553793339170516</v>
      </c>
      <c r="CT38" s="19">
        <f t="shared" si="8"/>
        <v>3.5718801102544662</v>
      </c>
      <c r="CU38" s="19">
        <f t="shared" si="8"/>
        <v>2.651006239482645</v>
      </c>
      <c r="CV38" s="19">
        <f t="shared" ref="CV38:EA38" si="9">100*((CV7/CU7)^4-1)</f>
        <v>1.1739071442742111</v>
      </c>
      <c r="CW38" s="19">
        <f t="shared" si="9"/>
        <v>4.5456414580584914</v>
      </c>
      <c r="CX38" s="19">
        <f t="shared" si="9"/>
        <v>2.7368601584274899</v>
      </c>
      <c r="CY38" s="19">
        <f t="shared" si="9"/>
        <v>3.0498858905412929</v>
      </c>
      <c r="CZ38" s="19">
        <f t="shared" si="9"/>
        <v>3.2090132740816513</v>
      </c>
      <c r="DA38" s="19">
        <f t="shared" si="9"/>
        <v>3.8568736982452556</v>
      </c>
      <c r="DB38" s="19">
        <f t="shared" si="9"/>
        <v>2.8975088065053223</v>
      </c>
      <c r="DC38" s="19">
        <f t="shared" si="9"/>
        <v>3.3338164618311517</v>
      </c>
      <c r="DD38" s="19">
        <f t="shared" si="9"/>
        <v>3.904582200382456</v>
      </c>
      <c r="DE38" s="19">
        <f t="shared" si="9"/>
        <v>2.5518498904182341</v>
      </c>
      <c r="DF38" s="19">
        <f t="shared" si="9"/>
        <v>2.1247922712551048</v>
      </c>
      <c r="DG38" s="19">
        <f t="shared" si="9"/>
        <v>2.3831639762378565</v>
      </c>
      <c r="DH38" s="19">
        <f t="shared" si="9"/>
        <v>3.3152625441207118</v>
      </c>
      <c r="DI38" s="19">
        <f t="shared" si="9"/>
        <v>1.465731457157915</v>
      </c>
      <c r="DJ38" s="19">
        <f t="shared" si="9"/>
        <v>2.1323672089063717</v>
      </c>
      <c r="DK38" s="19">
        <f t="shared" si="9"/>
        <v>3.001340293973831</v>
      </c>
      <c r="DL38" s="19">
        <f t="shared" si="9"/>
        <v>1.5680133923316797</v>
      </c>
      <c r="DM38" s="19">
        <f t="shared" si="9"/>
        <v>1.9315746821101154</v>
      </c>
      <c r="DN38" s="19">
        <f t="shared" si="9"/>
        <v>2.9924780378304261</v>
      </c>
      <c r="DO38" s="19">
        <f t="shared" si="9"/>
        <v>1.2948556835822966</v>
      </c>
      <c r="DP38" s="19">
        <f t="shared" si="9"/>
        <v>3.2735657457716227</v>
      </c>
      <c r="DQ38" s="19">
        <f t="shared" si="9"/>
        <v>3.2858419090333602</v>
      </c>
      <c r="DR38" s="19">
        <f t="shared" si="9"/>
        <v>1.627352092820189</v>
      </c>
      <c r="DS38" s="19">
        <f t="shared" si="9"/>
        <v>0.72127283551437493</v>
      </c>
      <c r="DT38" s="19">
        <f t="shared" si="9"/>
        <v>-37.994329788339208</v>
      </c>
      <c r="DU38" s="19">
        <f t="shared" si="9"/>
        <v>13.663180108022988</v>
      </c>
      <c r="DV38" s="19">
        <f t="shared" si="9"/>
        <v>3.6321219475417221</v>
      </c>
      <c r="DW38" s="19">
        <f t="shared" si="9"/>
        <v>-0.62958881016433876</v>
      </c>
      <c r="DX38" s="19">
        <f t="shared" si="9"/>
        <v>5.8365762703191715</v>
      </c>
      <c r="DY38" s="19">
        <f t="shared" si="9"/>
        <v>8.8096687837134766</v>
      </c>
      <c r="DZ38" s="19">
        <f t="shared" si="9"/>
        <v>7.8562271021228369</v>
      </c>
      <c r="EA38" s="19">
        <f t="shared" si="9"/>
        <v>1.2415864964585355</v>
      </c>
      <c r="EB38" s="19">
        <f t="shared" ref="EB38:FJ38" si="10">100*((EB7/EA7)^4-1)</f>
        <v>3.5197272040175198</v>
      </c>
      <c r="EC38" s="19">
        <f t="shared" si="10"/>
        <v>5.0940415297750397</v>
      </c>
      <c r="ED38" s="19">
        <f t="shared" si="10"/>
        <v>-0.62046029765674415</v>
      </c>
      <c r="EE38" s="19">
        <f t="shared" si="10"/>
        <v>0.48868874432181908</v>
      </c>
      <c r="EF38" s="19">
        <f t="shared" si="10"/>
        <v>0.71396749942975735</v>
      </c>
      <c r="EG38" s="19">
        <f t="shared" si="10"/>
        <v>-1.0285373299515621</v>
      </c>
      <c r="EH38" s="19">
        <f t="shared" si="10"/>
        <v>0.15762360546833776</v>
      </c>
      <c r="EI38" s="19">
        <f t="shared" si="10"/>
        <v>2.2152284946058698</v>
      </c>
      <c r="EJ38" s="19">
        <f t="shared" si="10"/>
        <v>1.892585396789026</v>
      </c>
      <c r="EK38" s="19">
        <f t="shared" si="10"/>
        <v>1.1030883095892285</v>
      </c>
      <c r="EL38" s="19">
        <f t="shared" si="10"/>
        <v>-2.7326142711179391</v>
      </c>
      <c r="EM38" s="18">
        <f t="shared" si="10"/>
        <v>2.5604491747013292</v>
      </c>
      <c r="EN38" s="18">
        <f t="shared" si="10"/>
        <v>0.44604234561151923</v>
      </c>
      <c r="EO38" s="18">
        <f t="shared" si="10"/>
        <v>-0.25810844405130817</v>
      </c>
      <c r="EP38" s="18">
        <f t="shared" si="10"/>
        <v>-0.38700342381564612</v>
      </c>
      <c r="EQ38" s="18">
        <f t="shared" si="10"/>
        <v>-0.37385564199757804</v>
      </c>
      <c r="ER38" s="18">
        <f t="shared" si="10"/>
        <v>-0.69756304432589955</v>
      </c>
      <c r="ES38" s="18">
        <f t="shared" si="10"/>
        <v>-1.2159869321023198</v>
      </c>
      <c r="ET38" s="18">
        <f t="shared" si="10"/>
        <v>-1.1569814829870406</v>
      </c>
      <c r="EU38" s="18">
        <f t="shared" si="10"/>
        <v>-0.80374054994593047</v>
      </c>
      <c r="EV38" s="18">
        <f t="shared" si="10"/>
        <v>-0.61113121180552676</v>
      </c>
      <c r="EW38" s="18">
        <f t="shared" si="10"/>
        <v>-0.33938712224351741</v>
      </c>
      <c r="EX38" s="18">
        <f t="shared" si="10"/>
        <v>0.16181873778771116</v>
      </c>
      <c r="EY38" s="18">
        <f t="shared" si="10"/>
        <v>0.66538611079740573</v>
      </c>
      <c r="EZ38" s="18">
        <f t="shared" si="10"/>
        <v>1.0708243121808847</v>
      </c>
      <c r="FA38" s="18">
        <f t="shared" si="10"/>
        <v>1.4247900798671775</v>
      </c>
      <c r="FB38" s="18">
        <f t="shared" si="10"/>
        <v>1.7171582706313693</v>
      </c>
      <c r="FC38" s="18">
        <f t="shared" si="10"/>
        <v>1.7134229244722521</v>
      </c>
      <c r="FD38" s="18">
        <f t="shared" si="10"/>
        <v>1.8333645632712114</v>
      </c>
      <c r="FE38" s="18">
        <f t="shared" si="10"/>
        <v>1.8701546175577732</v>
      </c>
      <c r="FF38" s="18">
        <f t="shared" si="10"/>
        <v>1.9164271626906482</v>
      </c>
      <c r="FG38" s="18">
        <f t="shared" si="10"/>
        <v>1.8087362322601885</v>
      </c>
      <c r="FH38" s="18">
        <f t="shared" si="10"/>
        <v>1.7778967337087614</v>
      </c>
      <c r="FI38" s="18">
        <f t="shared" si="10"/>
        <v>1.6207234049103736</v>
      </c>
      <c r="FJ38" s="18">
        <f t="shared" si="10"/>
        <v>1.5550543110931958</v>
      </c>
    </row>
    <row r="39" spans="1:166" x14ac:dyDescent="0.2">
      <c r="B39" t="str">
        <f t="shared" si="5"/>
        <v xml:space="preserve"> Goods producing</v>
      </c>
      <c r="C39" s="19"/>
      <c r="D39" s="19">
        <f t="shared" ref="D39:AI39" si="11">100*((D8/C8)^4-1)</f>
        <v>1.499822643080484</v>
      </c>
      <c r="E39" s="19">
        <f t="shared" si="11"/>
        <v>2.3694795775092592</v>
      </c>
      <c r="F39" s="19">
        <f t="shared" si="11"/>
        <v>-8.884683500420687</v>
      </c>
      <c r="G39" s="19">
        <f t="shared" si="11"/>
        <v>-3.9399257402548016</v>
      </c>
      <c r="H39" s="19">
        <f t="shared" si="11"/>
        <v>-1.3723605028976404</v>
      </c>
      <c r="I39" s="19">
        <f t="shared" si="11"/>
        <v>3.6580845585821864</v>
      </c>
      <c r="J39" s="19">
        <f t="shared" si="11"/>
        <v>-3.0032972827751081</v>
      </c>
      <c r="K39" s="19">
        <f t="shared" si="11"/>
        <v>-0.34514605727160586</v>
      </c>
      <c r="L39" s="19">
        <f t="shared" si="11"/>
        <v>0.79295857822618832</v>
      </c>
      <c r="M39" s="19">
        <f t="shared" si="11"/>
        <v>-3.0226965491674918</v>
      </c>
      <c r="N39" s="19">
        <f t="shared" si="11"/>
        <v>-6.3529114033174849</v>
      </c>
      <c r="O39" s="19">
        <f t="shared" si="11"/>
        <v>-7.6033224318505237</v>
      </c>
      <c r="P39" s="19">
        <f t="shared" si="11"/>
        <v>-5.1530205401065343</v>
      </c>
      <c r="Q39" s="19">
        <f t="shared" si="11"/>
        <v>2.5298526722733916</v>
      </c>
      <c r="R39" s="19">
        <f t="shared" si="11"/>
        <v>-12.682920337547475</v>
      </c>
      <c r="S39" s="19">
        <f t="shared" si="11"/>
        <v>-5.8776298706947117</v>
      </c>
      <c r="T39" s="19">
        <f t="shared" si="11"/>
        <v>-1.5710400958505955</v>
      </c>
      <c r="U39" s="19">
        <f t="shared" si="11"/>
        <v>-0.76377173767355755</v>
      </c>
      <c r="V39" s="19">
        <f t="shared" si="11"/>
        <v>8.8817841970012523E-14</v>
      </c>
      <c r="W39" s="19">
        <f t="shared" si="11"/>
        <v>4.9687023193289326</v>
      </c>
      <c r="X39" s="19">
        <f t="shared" si="11"/>
        <v>-3.3156617086082307</v>
      </c>
      <c r="Y39" s="19">
        <f t="shared" si="11"/>
        <v>-7.0166107099416291</v>
      </c>
      <c r="Z39" s="19">
        <f t="shared" si="11"/>
        <v>-25.71061039013194</v>
      </c>
      <c r="AA39" s="19">
        <f t="shared" si="11"/>
        <v>36.338916026848601</v>
      </c>
      <c r="AB39" s="19">
        <f t="shared" si="11"/>
        <v>7.9904538887219489</v>
      </c>
      <c r="AC39" s="19">
        <f t="shared" si="11"/>
        <v>9.2799918913151878</v>
      </c>
      <c r="AD39" s="19">
        <f t="shared" si="11"/>
        <v>13.039915531996481</v>
      </c>
      <c r="AE39" s="19">
        <f t="shared" si="11"/>
        <v>13.363669418598478</v>
      </c>
      <c r="AF39" s="19">
        <f t="shared" si="11"/>
        <v>10.164751389114546</v>
      </c>
      <c r="AG39" s="19">
        <f t="shared" si="11"/>
        <v>10.700879613354463</v>
      </c>
      <c r="AH39" s="19">
        <f t="shared" si="11"/>
        <v>12.642402687456666</v>
      </c>
      <c r="AI39" s="19">
        <f t="shared" si="11"/>
        <v>0.83381135551363617</v>
      </c>
      <c r="AJ39" s="19">
        <f t="shared" ref="AJ39:BO39" si="12">100*((AJ8/AI8)^4-1)</f>
        <v>5.9822376352908213</v>
      </c>
      <c r="AK39" s="19">
        <f t="shared" si="12"/>
        <v>2.2903332138663357</v>
      </c>
      <c r="AL39" s="19">
        <f t="shared" si="12"/>
        <v>-0.900185565979994</v>
      </c>
      <c r="AM39" s="19">
        <f t="shared" si="12"/>
        <v>-7.7316542340451377</v>
      </c>
      <c r="AN39" s="19">
        <f t="shared" si="12"/>
        <v>-3.6438467930917651</v>
      </c>
      <c r="AO39" s="19">
        <f t="shared" si="12"/>
        <v>-4.4905684791863294</v>
      </c>
      <c r="AP39" s="19">
        <f t="shared" si="12"/>
        <v>-2.9377179250883567</v>
      </c>
      <c r="AQ39" s="19">
        <f t="shared" si="12"/>
        <v>-8.3697683545237318</v>
      </c>
      <c r="AR39" s="19">
        <f t="shared" si="12"/>
        <v>3.6418097180249687</v>
      </c>
      <c r="AS39" s="19">
        <f t="shared" si="12"/>
        <v>-2.1006668394662142</v>
      </c>
      <c r="AT39" s="19">
        <f t="shared" si="12"/>
        <v>-0.19337678657428414</v>
      </c>
      <c r="AU39" s="19">
        <f t="shared" si="12"/>
        <v>-4.0511886906679617</v>
      </c>
      <c r="AV39" s="19">
        <f t="shared" si="12"/>
        <v>-4.8958433481627655</v>
      </c>
      <c r="AW39" s="19">
        <f t="shared" si="12"/>
        <v>-3.8072245466358234</v>
      </c>
      <c r="AX39" s="19">
        <f t="shared" si="12"/>
        <v>-13.148684281804057</v>
      </c>
      <c r="AY39" s="19">
        <f t="shared" si="12"/>
        <v>-13.362501997715025</v>
      </c>
      <c r="AZ39" s="19">
        <f t="shared" si="12"/>
        <v>-8.217147917774847</v>
      </c>
      <c r="BA39" s="19">
        <f t="shared" si="12"/>
        <v>-6.3696421127962815</v>
      </c>
      <c r="BB39" s="19">
        <f t="shared" si="12"/>
        <v>-8.1059589008513839</v>
      </c>
      <c r="BC39" s="19">
        <f t="shared" si="12"/>
        <v>-9.548038090877375</v>
      </c>
      <c r="BD39" s="19">
        <f t="shared" si="12"/>
        <v>-5.5458444531281348</v>
      </c>
      <c r="BE39" s="19">
        <f t="shared" si="12"/>
        <v>-3.6803159485345183</v>
      </c>
      <c r="BF39" s="19">
        <f t="shared" si="12"/>
        <v>-2.0766184639732677</v>
      </c>
      <c r="BG39" s="19">
        <f t="shared" si="12"/>
        <v>-0.420135963780921</v>
      </c>
      <c r="BH39" s="19">
        <f t="shared" si="12"/>
        <v>0.48229000736828009</v>
      </c>
      <c r="BI39" s="19">
        <f t="shared" si="12"/>
        <v>2.1814074267806127</v>
      </c>
      <c r="BJ39" s="19">
        <f t="shared" si="12"/>
        <v>6.5517339381062856</v>
      </c>
      <c r="BK39" s="19">
        <f t="shared" si="12"/>
        <v>4.4258363679201551</v>
      </c>
      <c r="BL39" s="19">
        <f t="shared" si="12"/>
        <v>8.5251620221466151</v>
      </c>
      <c r="BM39" s="19">
        <f t="shared" si="12"/>
        <v>0.80079680479998583</v>
      </c>
      <c r="BN39" s="19">
        <f t="shared" si="12"/>
        <v>16.148148184251632</v>
      </c>
      <c r="BO39" s="19">
        <f t="shared" si="12"/>
        <v>8.1315531172187825</v>
      </c>
      <c r="BP39" s="19">
        <f t="shared" ref="BP39:CU39" si="13">100*((BP8/BO8)^4-1)</f>
        <v>6.327629701462123</v>
      </c>
      <c r="BQ39" s="19">
        <f t="shared" si="13"/>
        <v>3.8124233300595778</v>
      </c>
      <c r="BR39" s="19">
        <f t="shared" si="13"/>
        <v>4.3167942175940555</v>
      </c>
      <c r="BS39" s="19">
        <f t="shared" si="13"/>
        <v>8.1804411725536319</v>
      </c>
      <c r="BT39" s="19">
        <f t="shared" si="13"/>
        <v>6.8886806993743832</v>
      </c>
      <c r="BU39" s="19">
        <f t="shared" si="13"/>
        <v>4.8920732240200993</v>
      </c>
      <c r="BV39" s="19">
        <f t="shared" si="13"/>
        <v>1.8424663634334593</v>
      </c>
      <c r="BW39" s="19">
        <f t="shared" si="13"/>
        <v>0.24638115832105179</v>
      </c>
      <c r="BX39" s="19">
        <f t="shared" si="13"/>
        <v>-2.8232365282687466</v>
      </c>
      <c r="BY39" s="19">
        <f t="shared" si="13"/>
        <v>-2.8917879378687061</v>
      </c>
      <c r="BZ39" s="19">
        <f t="shared" si="13"/>
        <v>-21.518816913565409</v>
      </c>
      <c r="CA39" s="19">
        <f t="shared" si="13"/>
        <v>-9.2595019527350058</v>
      </c>
      <c r="CB39" s="19">
        <f t="shared" si="13"/>
        <v>-17.799024963099306</v>
      </c>
      <c r="CC39" s="19">
        <f t="shared" si="13"/>
        <v>-12.700258396020459</v>
      </c>
      <c r="CD39" s="19">
        <f t="shared" si="13"/>
        <v>-9.4463815000013227</v>
      </c>
      <c r="CE39" s="19">
        <f t="shared" si="13"/>
        <v>-4.9878695050129762</v>
      </c>
      <c r="CF39" s="19">
        <f t="shared" si="13"/>
        <v>-2.3694550809312043</v>
      </c>
      <c r="CG39" s="19">
        <f t="shared" si="13"/>
        <v>6.1685556035628863E-2</v>
      </c>
      <c r="CH39" s="19">
        <f t="shared" si="13"/>
        <v>1.5504788945776449</v>
      </c>
      <c r="CI39" s="19">
        <f t="shared" si="13"/>
        <v>0.92456431381651161</v>
      </c>
      <c r="CJ39" s="19">
        <f t="shared" si="13"/>
        <v>5.6306829699147576</v>
      </c>
      <c r="CK39" s="19">
        <f t="shared" si="13"/>
        <v>6.4999720896101731</v>
      </c>
      <c r="CL39" s="19">
        <f t="shared" si="13"/>
        <v>4.846147647801935</v>
      </c>
      <c r="CM39" s="19">
        <f t="shared" si="13"/>
        <v>3.4546349129034093</v>
      </c>
      <c r="CN39" s="19">
        <f t="shared" si="13"/>
        <v>6.6922934824636737</v>
      </c>
      <c r="CO39" s="19">
        <f t="shared" si="13"/>
        <v>5.5627879351846765</v>
      </c>
      <c r="CP39" s="19">
        <f t="shared" si="13"/>
        <v>5.6633592529214294</v>
      </c>
      <c r="CQ39" s="19">
        <f t="shared" si="13"/>
        <v>3.9080605506913058</v>
      </c>
      <c r="CR39" s="19">
        <f t="shared" si="13"/>
        <v>2.0055086348675477</v>
      </c>
      <c r="CS39" s="19">
        <f t="shared" si="13"/>
        <v>2.8357178384157411</v>
      </c>
      <c r="CT39" s="19">
        <f t="shared" si="13"/>
        <v>1.04215781241912</v>
      </c>
      <c r="CU39" s="19">
        <f t="shared" si="13"/>
        <v>0.98454064576560807</v>
      </c>
      <c r="CV39" s="19">
        <f t="shared" ref="CV39:EA39" si="14">100*((CV8/CU8)^4-1)</f>
        <v>2.0266388016553893</v>
      </c>
      <c r="CW39" s="19">
        <f t="shared" si="14"/>
        <v>5.9710097298525167</v>
      </c>
      <c r="CX39" s="19">
        <f t="shared" si="14"/>
        <v>5.1062931491872687</v>
      </c>
      <c r="CY39" s="19">
        <f t="shared" si="14"/>
        <v>4.714538184361472</v>
      </c>
      <c r="CZ39" s="19">
        <f t="shared" si="14"/>
        <v>1.6760143285277307</v>
      </c>
      <c r="DA39" s="19">
        <f t="shared" si="14"/>
        <v>2.5113231762020849</v>
      </c>
      <c r="DB39" s="19">
        <f t="shared" si="14"/>
        <v>1.2940627643666769</v>
      </c>
      <c r="DC39" s="19">
        <f t="shared" si="14"/>
        <v>2.749337264969931</v>
      </c>
      <c r="DD39" s="19">
        <f t="shared" si="14"/>
        <v>1.7453386979243257</v>
      </c>
      <c r="DE39" s="19">
        <f t="shared" si="14"/>
        <v>-0.65851735894640884</v>
      </c>
      <c r="DF39" s="19">
        <f t="shared" si="14"/>
        <v>-2.3193265635063742</v>
      </c>
      <c r="DG39" s="19">
        <f t="shared" si="14"/>
        <v>-0.45968129263792568</v>
      </c>
      <c r="DH39" s="19">
        <f t="shared" si="14"/>
        <v>-0.25586886403612397</v>
      </c>
      <c r="DI39" s="19">
        <f t="shared" si="14"/>
        <v>-3.5897968855179707</v>
      </c>
      <c r="DJ39" s="19">
        <f t="shared" si="14"/>
        <v>0.67414035124380156</v>
      </c>
      <c r="DK39" s="19">
        <f t="shared" si="14"/>
        <v>4.0891342892078075</v>
      </c>
      <c r="DL39" s="19">
        <f t="shared" si="14"/>
        <v>2.9461105267594823</v>
      </c>
      <c r="DM39" s="19">
        <f t="shared" si="14"/>
        <v>3.184137940384324</v>
      </c>
      <c r="DN39" s="19">
        <f t="shared" si="14"/>
        <v>5.918251304049349</v>
      </c>
      <c r="DO39" s="19">
        <f t="shared" si="14"/>
        <v>0.64688474899898818</v>
      </c>
      <c r="DP39" s="19">
        <f t="shared" si="14"/>
        <v>3.667272117086684</v>
      </c>
      <c r="DQ39" s="19">
        <f t="shared" si="14"/>
        <v>0.34425492248293388</v>
      </c>
      <c r="DR39" s="19">
        <f t="shared" si="14"/>
        <v>4.9082764890218122E-2</v>
      </c>
      <c r="DS39" s="19">
        <f t="shared" si="14"/>
        <v>-0.58751371087770732</v>
      </c>
      <c r="DT39" s="19">
        <f t="shared" si="14"/>
        <v>-32.434059293404005</v>
      </c>
      <c r="DU39" s="19">
        <f t="shared" si="14"/>
        <v>2.4062364388611091</v>
      </c>
      <c r="DV39" s="19">
        <f t="shared" si="14"/>
        <v>-2.6668720689703496</v>
      </c>
      <c r="DW39" s="19">
        <f t="shared" si="14"/>
        <v>-3.8487839217937858</v>
      </c>
      <c r="DX39" s="19">
        <f t="shared" si="14"/>
        <v>-0.54667085354009881</v>
      </c>
      <c r="DY39" s="19">
        <f t="shared" si="14"/>
        <v>0</v>
      </c>
      <c r="DZ39" s="19">
        <f t="shared" si="14"/>
        <v>5.0859933260337664</v>
      </c>
      <c r="EA39" s="19">
        <f t="shared" si="14"/>
        <v>-0.97165271717563062</v>
      </c>
      <c r="EB39" s="19">
        <f t="shared" ref="EB39:FJ39" si="15">100*((EB8/EA8)^4-1)</f>
        <v>3.6329928605091322</v>
      </c>
      <c r="EC39" s="19">
        <f t="shared" si="15"/>
        <v>6.3354707971436941</v>
      </c>
      <c r="ED39" s="19">
        <f t="shared" si="15"/>
        <v>2.3528405940198338</v>
      </c>
      <c r="EE39" s="19">
        <f t="shared" si="15"/>
        <v>-0.36839642467370037</v>
      </c>
      <c r="EF39" s="19">
        <f t="shared" si="15"/>
        <v>-0.52645318716720846</v>
      </c>
      <c r="EG39" s="19">
        <f t="shared" si="15"/>
        <v>-0.78993754641957237</v>
      </c>
      <c r="EH39" s="19">
        <f t="shared" si="15"/>
        <v>-0.26435779612720145</v>
      </c>
      <c r="EI39" s="19">
        <f t="shared" si="15"/>
        <v>0.42434630788767969</v>
      </c>
      <c r="EJ39" s="19">
        <f t="shared" si="15"/>
        <v>0.63634957746827592</v>
      </c>
      <c r="EK39" s="19">
        <f t="shared" si="15"/>
        <v>-0.99979482349324966</v>
      </c>
      <c r="EL39" s="19">
        <f t="shared" si="15"/>
        <v>-21.782507516297343</v>
      </c>
      <c r="EM39" s="18">
        <f t="shared" si="15"/>
        <v>11.323659935729147</v>
      </c>
      <c r="EN39" s="18">
        <f t="shared" si="15"/>
        <v>-1.2501580355553821</v>
      </c>
      <c r="EO39" s="18">
        <f t="shared" si="15"/>
        <v>-0.956329664902833</v>
      </c>
      <c r="EP39" s="18">
        <f t="shared" si="15"/>
        <v>-1.9821927139620055</v>
      </c>
      <c r="EQ39" s="18">
        <f t="shared" si="15"/>
        <v>-2.3303297303750248</v>
      </c>
      <c r="ER39" s="18">
        <f t="shared" si="15"/>
        <v>-1.3965715676013568</v>
      </c>
      <c r="ES39" s="18">
        <f t="shared" si="15"/>
        <v>-1.4829446341504737</v>
      </c>
      <c r="ET39" s="18">
        <f t="shared" si="15"/>
        <v>-1.6756524228641601</v>
      </c>
      <c r="EU39" s="18">
        <f t="shared" si="15"/>
        <v>-0.97435794397641162</v>
      </c>
      <c r="EV39" s="18">
        <f t="shared" si="15"/>
        <v>-0.56989153000394088</v>
      </c>
      <c r="EW39" s="18">
        <f t="shared" si="15"/>
        <v>-6.9414814776458389E-2</v>
      </c>
      <c r="EX39" s="18">
        <f t="shared" si="15"/>
        <v>0.22380370609673683</v>
      </c>
      <c r="EY39" s="18">
        <f t="shared" si="15"/>
        <v>0.75541633223623617</v>
      </c>
      <c r="EZ39" s="18">
        <f t="shared" si="15"/>
        <v>1.1253240651383889</v>
      </c>
      <c r="FA39" s="18">
        <f t="shared" si="15"/>
        <v>1.6654011460141005</v>
      </c>
      <c r="FB39" s="18">
        <f t="shared" si="15"/>
        <v>2.0271786045511053</v>
      </c>
      <c r="FC39" s="18">
        <f t="shared" si="15"/>
        <v>2.0184861361849826</v>
      </c>
      <c r="FD39" s="18">
        <f t="shared" si="15"/>
        <v>2.5516989813524127</v>
      </c>
      <c r="FE39" s="18">
        <f t="shared" si="15"/>
        <v>2.3779520440561308</v>
      </c>
      <c r="FF39" s="18">
        <f t="shared" si="15"/>
        <v>2.5704921863660912</v>
      </c>
      <c r="FG39" s="18">
        <f t="shared" si="15"/>
        <v>1.9997660219663871</v>
      </c>
      <c r="FH39" s="18">
        <f t="shared" si="15"/>
        <v>1.8495627765997558</v>
      </c>
      <c r="FI39" s="18">
        <f t="shared" si="15"/>
        <v>1.8362896763322034</v>
      </c>
      <c r="FJ39" s="18">
        <f t="shared" si="15"/>
        <v>1.771865117148641</v>
      </c>
    </row>
    <row r="40" spans="1:166" x14ac:dyDescent="0.2">
      <c r="B40" t="str">
        <f t="shared" si="5"/>
        <v xml:space="preserve">   Mining, Logging and Construction</v>
      </c>
      <c r="C40" s="19"/>
      <c r="D40" s="19">
        <f t="shared" ref="D40:AI40" si="16">100*((D9/C9)^4-1)</f>
        <v>13.860968086572779</v>
      </c>
      <c r="E40" s="19">
        <f t="shared" si="16"/>
        <v>0</v>
      </c>
      <c r="F40" s="19">
        <f t="shared" si="16"/>
        <v>-18.610195518717653</v>
      </c>
      <c r="G40" s="19">
        <f t="shared" si="16"/>
        <v>-3.3716658599252103</v>
      </c>
      <c r="H40" s="19">
        <f t="shared" si="16"/>
        <v>-3.4003251033243975</v>
      </c>
      <c r="I40" s="19">
        <f t="shared" si="16"/>
        <v>4.4143533376036492</v>
      </c>
      <c r="J40" s="19">
        <f t="shared" si="16"/>
        <v>2.1655955653291814</v>
      </c>
      <c r="K40" s="19">
        <f t="shared" si="16"/>
        <v>3.9019836722825607</v>
      </c>
      <c r="L40" s="19">
        <f t="shared" si="16"/>
        <v>8.5129808935602505</v>
      </c>
      <c r="M40" s="19">
        <f t="shared" si="16"/>
        <v>-4.083173120302841</v>
      </c>
      <c r="N40" s="19">
        <f t="shared" si="16"/>
        <v>-5.1363391699425271</v>
      </c>
      <c r="O40" s="19">
        <f t="shared" si="16"/>
        <v>-7.6272255667017337</v>
      </c>
      <c r="P40" s="19">
        <f t="shared" si="16"/>
        <v>-10.19693327680622</v>
      </c>
      <c r="Q40" s="19">
        <f t="shared" si="16"/>
        <v>0.44568176117403269</v>
      </c>
      <c r="R40" s="19">
        <f t="shared" si="16"/>
        <v>-0.44370425224815602</v>
      </c>
      <c r="S40" s="19">
        <f t="shared" si="16"/>
        <v>-2.8608872922144868</v>
      </c>
      <c r="T40" s="19">
        <f t="shared" si="16"/>
        <v>-1.11574919900157</v>
      </c>
      <c r="U40" s="19">
        <f t="shared" si="16"/>
        <v>-1.7856693999820927</v>
      </c>
      <c r="V40" s="19">
        <f t="shared" si="16"/>
        <v>5.2938344314200636</v>
      </c>
      <c r="W40" s="19">
        <f t="shared" si="16"/>
        <v>2.4738780909754121</v>
      </c>
      <c r="X40" s="19">
        <f t="shared" si="16"/>
        <v>0</v>
      </c>
      <c r="Y40" s="19">
        <f t="shared" si="16"/>
        <v>0</v>
      </c>
      <c r="Z40" s="19">
        <f t="shared" si="16"/>
        <v>-6.6912340658102254</v>
      </c>
      <c r="AA40" s="19">
        <f t="shared" si="16"/>
        <v>9.3233894192201952</v>
      </c>
      <c r="AB40" s="19">
        <f t="shared" si="16"/>
        <v>5.6245263708590842</v>
      </c>
      <c r="AC40" s="19">
        <f t="shared" si="16"/>
        <v>6.4549630338442299</v>
      </c>
      <c r="AD40" s="19">
        <f t="shared" si="16"/>
        <v>13.472782657324744</v>
      </c>
      <c r="AE40" s="19">
        <f t="shared" si="16"/>
        <v>16.250515286356194</v>
      </c>
      <c r="AF40" s="19">
        <f t="shared" si="16"/>
        <v>3.643353559168272</v>
      </c>
      <c r="AG40" s="19">
        <f t="shared" si="16"/>
        <v>5.2461254458412876</v>
      </c>
      <c r="AH40" s="19">
        <f t="shared" si="16"/>
        <v>16.135332291676917</v>
      </c>
      <c r="AI40" s="19">
        <f t="shared" si="16"/>
        <v>0.37700240968563392</v>
      </c>
      <c r="AJ40" s="19">
        <f t="shared" ref="AJ40:BO40" si="17">100*((AJ9/AI9)^4-1)</f>
        <v>11.157962208216787</v>
      </c>
      <c r="AK40" s="19">
        <f t="shared" si="17"/>
        <v>10.066054881677665</v>
      </c>
      <c r="AL40" s="19">
        <f t="shared" si="17"/>
        <v>12.139170891417518</v>
      </c>
      <c r="AM40" s="19">
        <f t="shared" si="17"/>
        <v>3.6992372589141898</v>
      </c>
      <c r="AN40" s="19">
        <f t="shared" si="17"/>
        <v>9.4432310406950002</v>
      </c>
      <c r="AO40" s="19">
        <f t="shared" si="17"/>
        <v>10.127695231294842</v>
      </c>
      <c r="AP40" s="19">
        <f t="shared" si="17"/>
        <v>6.9100462689426934</v>
      </c>
      <c r="AQ40" s="19">
        <f t="shared" si="17"/>
        <v>7.9861826529896041</v>
      </c>
      <c r="AR40" s="19">
        <f t="shared" si="17"/>
        <v>5.3354114219467563</v>
      </c>
      <c r="AS40" s="19">
        <f t="shared" si="17"/>
        <v>0.78477159688428166</v>
      </c>
      <c r="AT40" s="19">
        <f t="shared" si="17"/>
        <v>7.2159336009734121</v>
      </c>
      <c r="AU40" s="19">
        <f t="shared" si="17"/>
        <v>-0.76525380317945535</v>
      </c>
      <c r="AV40" s="19">
        <f t="shared" si="17"/>
        <v>-11.044669803009056</v>
      </c>
      <c r="AW40" s="19">
        <f t="shared" si="17"/>
        <v>-6.6372805329029116</v>
      </c>
      <c r="AX40" s="19">
        <f t="shared" si="17"/>
        <v>-16.154672191695052</v>
      </c>
      <c r="AY40" s="19">
        <f t="shared" si="17"/>
        <v>-1.8390314152200604</v>
      </c>
      <c r="AZ40" s="19">
        <f t="shared" si="17"/>
        <v>-8.3507662812796539</v>
      </c>
      <c r="BA40" s="19">
        <f t="shared" si="17"/>
        <v>0.5195918924145948</v>
      </c>
      <c r="BB40" s="19">
        <f t="shared" si="17"/>
        <v>-4.4135744259251481</v>
      </c>
      <c r="BC40" s="19">
        <f t="shared" si="17"/>
        <v>-5.1358996033856519</v>
      </c>
      <c r="BD40" s="19">
        <f t="shared" si="17"/>
        <v>-0.17679553690017613</v>
      </c>
      <c r="BE40" s="19">
        <f t="shared" si="17"/>
        <v>0.70984637255191441</v>
      </c>
      <c r="BF40" s="19">
        <f t="shared" si="17"/>
        <v>4.8563332530859649</v>
      </c>
      <c r="BG40" s="19">
        <f t="shared" si="17"/>
        <v>4.436873856249357</v>
      </c>
      <c r="BH40" s="19">
        <f t="shared" si="17"/>
        <v>0.17282346370415258</v>
      </c>
      <c r="BI40" s="19">
        <f t="shared" si="17"/>
        <v>2.087793921724157</v>
      </c>
      <c r="BJ40" s="19">
        <f t="shared" si="17"/>
        <v>10.15489559708409</v>
      </c>
      <c r="BK40" s="19">
        <f t="shared" si="17"/>
        <v>4.4305238486661569</v>
      </c>
      <c r="BL40" s="19">
        <f t="shared" si="17"/>
        <v>8.5532875140032605</v>
      </c>
      <c r="BM40" s="19">
        <f t="shared" si="17"/>
        <v>12.931286773789097</v>
      </c>
      <c r="BN40" s="19">
        <f t="shared" si="17"/>
        <v>12.699062096597146</v>
      </c>
      <c r="BO40" s="19">
        <f t="shared" si="17"/>
        <v>11.310788836684393</v>
      </c>
      <c r="BP40" s="19">
        <f t="shared" ref="BP40:CU40" si="18">100*((BP9/BO9)^4-1)</f>
        <v>10.839056333846253</v>
      </c>
      <c r="BQ40" s="19">
        <f t="shared" si="18"/>
        <v>4.4257481482472771</v>
      </c>
      <c r="BR40" s="19">
        <f t="shared" si="18"/>
        <v>4.2291385606435306</v>
      </c>
      <c r="BS40" s="19">
        <f t="shared" si="18"/>
        <v>15.775804914062519</v>
      </c>
      <c r="BT40" s="19">
        <f t="shared" si="18"/>
        <v>14.418530579059619</v>
      </c>
      <c r="BU40" s="19">
        <f t="shared" si="18"/>
        <v>3.4884361384917906</v>
      </c>
      <c r="BV40" s="19">
        <f t="shared" si="18"/>
        <v>0.13138444608056243</v>
      </c>
      <c r="BW40" s="19">
        <f t="shared" si="18"/>
        <v>-3.2417459570855178</v>
      </c>
      <c r="BX40" s="19">
        <f t="shared" si="18"/>
        <v>-6.5815263363834031</v>
      </c>
      <c r="BY40" s="19">
        <f t="shared" si="18"/>
        <v>-6.8193420382785641</v>
      </c>
      <c r="BZ40" s="19">
        <f t="shared" si="18"/>
        <v>-21.223914664386523</v>
      </c>
      <c r="CA40" s="19">
        <f t="shared" si="18"/>
        <v>-31.916956631896131</v>
      </c>
      <c r="CB40" s="19">
        <f t="shared" si="18"/>
        <v>-26.619345191533693</v>
      </c>
      <c r="CC40" s="19">
        <f t="shared" si="18"/>
        <v>-20.954954201044394</v>
      </c>
      <c r="CD40" s="19">
        <f t="shared" si="18"/>
        <v>-17.12427027155735</v>
      </c>
      <c r="CE40" s="19">
        <f t="shared" si="18"/>
        <v>-11.400492503897187</v>
      </c>
      <c r="CF40" s="19">
        <f t="shared" si="18"/>
        <v>-7.3221151629368482</v>
      </c>
      <c r="CG40" s="19">
        <f t="shared" si="18"/>
        <v>-1.4066598387117324</v>
      </c>
      <c r="CH40" s="19">
        <f t="shared" si="18"/>
        <v>-3.4022388666319237</v>
      </c>
      <c r="CI40" s="19">
        <f t="shared" si="18"/>
        <v>-9.6501636261883128</v>
      </c>
      <c r="CJ40" s="19">
        <f t="shared" si="18"/>
        <v>-0.20958861020853314</v>
      </c>
      <c r="CK40" s="19">
        <f t="shared" si="18"/>
        <v>2.5422461171037636</v>
      </c>
      <c r="CL40" s="19">
        <f t="shared" si="18"/>
        <v>0</v>
      </c>
      <c r="CM40" s="19">
        <f t="shared" si="18"/>
        <v>1.8902076403987111</v>
      </c>
      <c r="CN40" s="19">
        <f t="shared" si="18"/>
        <v>11.238805886738024</v>
      </c>
      <c r="CO40" s="19">
        <f t="shared" si="18"/>
        <v>7.4773686373841741</v>
      </c>
      <c r="CP40" s="19">
        <f t="shared" si="18"/>
        <v>11.804376078672597</v>
      </c>
      <c r="CQ40" s="19">
        <f t="shared" si="18"/>
        <v>8.7686276877614091</v>
      </c>
      <c r="CR40" s="19">
        <f t="shared" si="18"/>
        <v>6.3856394948905715</v>
      </c>
      <c r="CS40" s="19">
        <f t="shared" si="18"/>
        <v>11.644466183942438</v>
      </c>
      <c r="CT40" s="19">
        <f t="shared" si="18"/>
        <v>4.2302783529653665</v>
      </c>
      <c r="CU40" s="19">
        <f t="shared" si="18"/>
        <v>6.6093854389883688</v>
      </c>
      <c r="CV40" s="19">
        <f t="shared" ref="CV40:EA40" si="19">100*((CV9/CU9)^4-1)</f>
        <v>5.58049266432874</v>
      </c>
      <c r="CW40" s="19">
        <f t="shared" si="19"/>
        <v>16.79808405695098</v>
      </c>
      <c r="CX40" s="19">
        <f t="shared" si="19"/>
        <v>16.309584656932373</v>
      </c>
      <c r="CY40" s="19">
        <f t="shared" si="19"/>
        <v>12.118289398571802</v>
      </c>
      <c r="CZ40" s="19">
        <f t="shared" si="19"/>
        <v>7.0712851014845146</v>
      </c>
      <c r="DA40" s="19">
        <f t="shared" si="19"/>
        <v>3.1150322429604138</v>
      </c>
      <c r="DB40" s="19">
        <f t="shared" si="19"/>
        <v>6.5731929893456886</v>
      </c>
      <c r="DC40" s="19">
        <f t="shared" si="19"/>
        <v>10.786692323731174</v>
      </c>
      <c r="DD40" s="19">
        <f t="shared" si="19"/>
        <v>7.5325746992845444</v>
      </c>
      <c r="DE40" s="19">
        <f t="shared" si="19"/>
        <v>6.3344160835822061</v>
      </c>
      <c r="DF40" s="19">
        <f t="shared" si="19"/>
        <v>4.1743577296880163</v>
      </c>
      <c r="DG40" s="19">
        <f t="shared" si="19"/>
        <v>5.877648017663506</v>
      </c>
      <c r="DH40" s="19">
        <f t="shared" si="19"/>
        <v>3.6449140527219592</v>
      </c>
      <c r="DI40" s="19">
        <f t="shared" si="19"/>
        <v>1.7939866871330645</v>
      </c>
      <c r="DJ40" s="19">
        <f t="shared" si="19"/>
        <v>4.5802133484841967</v>
      </c>
      <c r="DK40" s="19">
        <f t="shared" si="19"/>
        <v>9.4974462835547335</v>
      </c>
      <c r="DL40" s="19">
        <f t="shared" si="19"/>
        <v>4.6979832377215702</v>
      </c>
      <c r="DM40" s="19">
        <f t="shared" si="19"/>
        <v>4.3738423053290232</v>
      </c>
      <c r="DN40" s="19">
        <f t="shared" si="19"/>
        <v>4.8603491543355082</v>
      </c>
      <c r="DO40" s="19">
        <f t="shared" si="19"/>
        <v>-5.3712370674500072</v>
      </c>
      <c r="DP40" s="19">
        <f t="shared" si="19"/>
        <v>5.8109270807961355</v>
      </c>
      <c r="DQ40" s="19">
        <f t="shared" si="19"/>
        <v>1.1521724684138812</v>
      </c>
      <c r="DR40" s="19">
        <f t="shared" si="19"/>
        <v>0.25445279766231899</v>
      </c>
      <c r="DS40" s="19">
        <f t="shared" si="19"/>
        <v>1.790236900452391</v>
      </c>
      <c r="DT40" s="19">
        <f t="shared" si="19"/>
        <v>-39.549863007169137</v>
      </c>
      <c r="DU40" s="19">
        <f t="shared" si="19"/>
        <v>38.025246571649404</v>
      </c>
      <c r="DV40" s="19">
        <f t="shared" si="19"/>
        <v>10.014826789948806</v>
      </c>
      <c r="DW40" s="19">
        <f t="shared" si="19"/>
        <v>1.1678708392691028</v>
      </c>
      <c r="DX40" s="19">
        <f t="shared" si="19"/>
        <v>4.7189617137527229</v>
      </c>
      <c r="DY40" s="19">
        <f t="shared" si="19"/>
        <v>1.151067289700558</v>
      </c>
      <c r="DZ40" s="19">
        <f t="shared" si="19"/>
        <v>3.8642919359731742</v>
      </c>
      <c r="EA40" s="19">
        <f t="shared" si="19"/>
        <v>-6.382185656956918</v>
      </c>
      <c r="EB40" s="19">
        <f t="shared" ref="EB40:FJ40" si="20">100*((EB9/EA9)^4-1)</f>
        <v>5.0812610373927036</v>
      </c>
      <c r="EC40" s="19">
        <f t="shared" si="20"/>
        <v>7.2627602150694637</v>
      </c>
      <c r="ED40" s="19">
        <f t="shared" si="20"/>
        <v>0.24844708530782356</v>
      </c>
      <c r="EE40" s="19">
        <f t="shared" si="20"/>
        <v>-1.9697765663978184</v>
      </c>
      <c r="EF40" s="19">
        <f t="shared" si="20"/>
        <v>-4.6532048831740891</v>
      </c>
      <c r="EG40" s="19">
        <f t="shared" si="20"/>
        <v>-7.1180093548640633</v>
      </c>
      <c r="EH40" s="19">
        <f t="shared" si="20"/>
        <v>-6.8820424535630202</v>
      </c>
      <c r="EI40" s="19">
        <f t="shared" si="20"/>
        <v>-3.230228193693685</v>
      </c>
      <c r="EJ40" s="19">
        <f t="shared" si="20"/>
        <v>-2.0934833306658462</v>
      </c>
      <c r="EK40" s="19">
        <f t="shared" si="20"/>
        <v>-2.6253900418324427</v>
      </c>
      <c r="EL40" s="19">
        <f t="shared" si="20"/>
        <v>-7.0147470959532665</v>
      </c>
      <c r="EM40" s="18">
        <f t="shared" si="20"/>
        <v>-3.1348145025288598</v>
      </c>
      <c r="EN40" s="18">
        <f t="shared" si="20"/>
        <v>-3.817151367712579</v>
      </c>
      <c r="EO40" s="18">
        <f t="shared" si="20"/>
        <v>-2.6498766082478142</v>
      </c>
      <c r="EP40" s="18">
        <f t="shared" si="20"/>
        <v>-4.0747742694154159</v>
      </c>
      <c r="EQ40" s="18">
        <f t="shared" si="20"/>
        <v>-5.6034762510148051</v>
      </c>
      <c r="ER40" s="18">
        <f t="shared" si="20"/>
        <v>-5.2819681222084025</v>
      </c>
      <c r="ES40" s="18">
        <f t="shared" si="20"/>
        <v>-4.9276735368636864</v>
      </c>
      <c r="ET40" s="18">
        <f t="shared" si="20"/>
        <v>-4.1073510177993882</v>
      </c>
      <c r="EU40" s="18">
        <f t="shared" si="20"/>
        <v>-3.2501094636689376</v>
      </c>
      <c r="EV40" s="18">
        <f t="shared" si="20"/>
        <v>-2.6427754908954659</v>
      </c>
      <c r="EW40" s="18">
        <f t="shared" si="20"/>
        <v>-1.0877691551659074</v>
      </c>
      <c r="EX40" s="18">
        <f t="shared" si="20"/>
        <v>-3.7124943973498858E-2</v>
      </c>
      <c r="EY40" s="18">
        <f t="shared" si="20"/>
        <v>0.72018405056979429</v>
      </c>
      <c r="EZ40" s="18">
        <f t="shared" si="20"/>
        <v>1.3395995492757162</v>
      </c>
      <c r="FA40" s="18">
        <f t="shared" si="20"/>
        <v>2.6632944930238933</v>
      </c>
      <c r="FB40" s="18">
        <f t="shared" si="20"/>
        <v>3.4480462667161982</v>
      </c>
      <c r="FC40" s="18">
        <f t="shared" si="20"/>
        <v>3.1160689228702187</v>
      </c>
      <c r="FD40" s="18">
        <f t="shared" si="20"/>
        <v>3.8226240772334386</v>
      </c>
      <c r="FE40" s="18">
        <f t="shared" si="20"/>
        <v>3.1677624410342275</v>
      </c>
      <c r="FF40" s="18">
        <f t="shared" si="20"/>
        <v>3.7094288837154821</v>
      </c>
      <c r="FG40" s="18">
        <f t="shared" si="20"/>
        <v>3.1376918393141828</v>
      </c>
      <c r="FH40" s="18">
        <f t="shared" si="20"/>
        <v>2.8988670250129855</v>
      </c>
      <c r="FI40" s="18">
        <f t="shared" si="20"/>
        <v>2.8398958396370411</v>
      </c>
      <c r="FJ40" s="18">
        <f t="shared" si="20"/>
        <v>2.8222736906239332</v>
      </c>
    </row>
    <row r="41" spans="1:166" x14ac:dyDescent="0.2">
      <c r="B41" t="str">
        <f t="shared" si="5"/>
        <v xml:space="preserve">   Manufacturing</v>
      </c>
      <c r="C41" s="19"/>
      <c r="D41" s="19">
        <f t="shared" ref="D41:AI41" si="21">100*((D10/C10)^4-1)</f>
        <v>-1.9838193572216167</v>
      </c>
      <c r="E41" s="19">
        <f t="shared" si="21"/>
        <v>3.1116202332279741</v>
      </c>
      <c r="F41" s="19">
        <f t="shared" si="21"/>
        <v>-5.7284477382132382</v>
      </c>
      <c r="G41" s="19">
        <f t="shared" si="21"/>
        <v>-4.1077569900447646</v>
      </c>
      <c r="H41" s="19">
        <f t="shared" si="21"/>
        <v>-0.76444943485760586</v>
      </c>
      <c r="I41" s="19">
        <f t="shared" si="21"/>
        <v>3.4359474115977173</v>
      </c>
      <c r="J41" s="19">
        <f t="shared" si="21"/>
        <v>-4.4922549837190466</v>
      </c>
      <c r="K41" s="19">
        <f t="shared" si="21"/>
        <v>-1.5955005218327156</v>
      </c>
      <c r="L41" s="19">
        <f t="shared" si="21"/>
        <v>-1.4744518920340566</v>
      </c>
      <c r="M41" s="19">
        <f t="shared" si="21"/>
        <v>-2.6899979612873826</v>
      </c>
      <c r="N41" s="19">
        <f t="shared" si="21"/>
        <v>-6.7287625264143891</v>
      </c>
      <c r="O41" s="19">
        <f t="shared" si="21"/>
        <v>-7.5958581892386139</v>
      </c>
      <c r="P41" s="19">
        <f t="shared" si="21"/>
        <v>-3.5356337471875054</v>
      </c>
      <c r="Q41" s="19">
        <f t="shared" si="21"/>
        <v>3.1754527200256177</v>
      </c>
      <c r="R41" s="19">
        <f t="shared" si="21"/>
        <v>-16.176217023938467</v>
      </c>
      <c r="S41" s="19">
        <f t="shared" si="21"/>
        <v>-6.8220746407650523</v>
      </c>
      <c r="T41" s="19">
        <f t="shared" si="21"/>
        <v>-1.717005360918944</v>
      </c>
      <c r="U41" s="19">
        <f t="shared" si="21"/>
        <v>-0.43321235983572182</v>
      </c>
      <c r="V41" s="19">
        <f t="shared" si="21"/>
        <v>-1.6547893762055343</v>
      </c>
      <c r="W41" s="19">
        <f t="shared" si="21"/>
        <v>5.7923955943594896</v>
      </c>
      <c r="X41" s="19">
        <f t="shared" si="21"/>
        <v>-4.370917543057395</v>
      </c>
      <c r="Y41" s="19">
        <f t="shared" si="21"/>
        <v>-9.2307782743642814</v>
      </c>
      <c r="Z41" s="19">
        <f t="shared" si="21"/>
        <v>-31.383615394850061</v>
      </c>
      <c r="AA41" s="19">
        <f t="shared" si="21"/>
        <v>47.25898801873096</v>
      </c>
      <c r="AB41" s="19">
        <f t="shared" si="21"/>
        <v>8.7945218519819068</v>
      </c>
      <c r="AC41" s="19">
        <f t="shared" si="21"/>
        <v>10.234912595597013</v>
      </c>
      <c r="AD41" s="19">
        <f t="shared" si="21"/>
        <v>12.897022871752451</v>
      </c>
      <c r="AE41" s="19">
        <f t="shared" si="21"/>
        <v>12.419623608844299</v>
      </c>
      <c r="AF41" s="19">
        <f t="shared" si="21"/>
        <v>12.409574427451053</v>
      </c>
      <c r="AG41" s="19">
        <f t="shared" si="21"/>
        <v>12.531066015575298</v>
      </c>
      <c r="AH41" s="19">
        <f t="shared" si="21"/>
        <v>11.535304572949446</v>
      </c>
      <c r="AI41" s="19">
        <f t="shared" si="21"/>
        <v>0.98264270787831176</v>
      </c>
      <c r="AJ41" s="19">
        <f t="shared" ref="AJ41:BO41" si="22">100*((AJ10/AI10)^4-1)</f>
        <v>4.3418057420054668</v>
      </c>
      <c r="AK41" s="19">
        <f t="shared" si="22"/>
        <v>-0.18106370311146147</v>
      </c>
      <c r="AL41" s="19">
        <f t="shared" si="22"/>
        <v>-5.0378781714661258</v>
      </c>
      <c r="AM41" s="19">
        <f t="shared" si="22"/>
        <v>-11.523777574351934</v>
      </c>
      <c r="AN41" s="19">
        <f t="shared" si="22"/>
        <v>-8.1332814223991523</v>
      </c>
      <c r="AO41" s="19">
        <f t="shared" si="22"/>
        <v>-9.683480141429035</v>
      </c>
      <c r="AP41" s="19">
        <f t="shared" si="22"/>
        <v>-6.7018359200547106</v>
      </c>
      <c r="AQ41" s="19">
        <f t="shared" si="22"/>
        <v>-14.600072281702447</v>
      </c>
      <c r="AR41" s="19">
        <f t="shared" si="22"/>
        <v>2.9006699080866172</v>
      </c>
      <c r="AS41" s="19">
        <f t="shared" si="22"/>
        <v>-3.3619074692856632</v>
      </c>
      <c r="AT41" s="19">
        <f t="shared" si="22"/>
        <v>-3.3904003744006039</v>
      </c>
      <c r="AU41" s="19">
        <f t="shared" si="22"/>
        <v>-5.5368840132300923</v>
      </c>
      <c r="AV41" s="19">
        <f t="shared" si="22"/>
        <v>-1.9221652087077046</v>
      </c>
      <c r="AW41" s="19">
        <f t="shared" si="22"/>
        <v>-2.4983150999913883</v>
      </c>
      <c r="AX41" s="19">
        <f t="shared" si="22"/>
        <v>-11.769490391156589</v>
      </c>
      <c r="AY41" s="19">
        <f t="shared" si="22"/>
        <v>-18.14447253966247</v>
      </c>
      <c r="AZ41" s="19">
        <f t="shared" si="22"/>
        <v>-8.154953143463695</v>
      </c>
      <c r="BA41" s="19">
        <f t="shared" si="22"/>
        <v>-9.4486054372359582</v>
      </c>
      <c r="BB41" s="19">
        <f t="shared" si="22"/>
        <v>-9.8295511405534057</v>
      </c>
      <c r="BC41" s="19">
        <f t="shared" si="22"/>
        <v>-11.627998126226757</v>
      </c>
      <c r="BD41" s="19">
        <f t="shared" si="22"/>
        <v>-8.1106131880482213</v>
      </c>
      <c r="BE41" s="19">
        <f t="shared" si="22"/>
        <v>-5.8340028178640484</v>
      </c>
      <c r="BF41" s="19">
        <f t="shared" si="22"/>
        <v>-5.4878262726519527</v>
      </c>
      <c r="BG41" s="19">
        <f t="shared" si="22"/>
        <v>-2.9016426214769186</v>
      </c>
      <c r="BH41" s="19">
        <f t="shared" si="22"/>
        <v>0.64807102007535811</v>
      </c>
      <c r="BI41" s="19">
        <f t="shared" si="22"/>
        <v>2.2314343703828898</v>
      </c>
      <c r="BJ41" s="19">
        <f t="shared" si="22"/>
        <v>4.6644920503575271</v>
      </c>
      <c r="BK41" s="19">
        <f t="shared" si="22"/>
        <v>4.4233014542782056</v>
      </c>
      <c r="BL41" s="19">
        <f t="shared" si="22"/>
        <v>8.5099538316310905</v>
      </c>
      <c r="BM41" s="19">
        <f t="shared" si="22"/>
        <v>-5.3378529703702267</v>
      </c>
      <c r="BN41" s="19">
        <f t="shared" si="22"/>
        <v>18.132447121697059</v>
      </c>
      <c r="BO41" s="19">
        <f t="shared" si="22"/>
        <v>6.3854279816183857</v>
      </c>
      <c r="BP41" s="19">
        <f t="shared" ref="BP41:CU41" si="23">100*((BP10/BO10)^4-1)</f>
        <v>3.8403851209212192</v>
      </c>
      <c r="BQ41" s="19">
        <f t="shared" si="23"/>
        <v>3.4614228767948729</v>
      </c>
      <c r="BR41" s="19">
        <f t="shared" si="23"/>
        <v>4.3672756176125427</v>
      </c>
      <c r="BS41" s="19">
        <f t="shared" si="23"/>
        <v>3.9829183989667172</v>
      </c>
      <c r="BT41" s="19">
        <f t="shared" si="23"/>
        <v>2.6163786316838467</v>
      </c>
      <c r="BU41" s="19">
        <f t="shared" si="23"/>
        <v>5.7515850490064135</v>
      </c>
      <c r="BV41" s="19">
        <f t="shared" si="23"/>
        <v>2.886743343040199</v>
      </c>
      <c r="BW41" s="19">
        <f t="shared" si="23"/>
        <v>2.3841592218040164</v>
      </c>
      <c r="BX41" s="19">
        <f t="shared" si="23"/>
        <v>-0.5470339818352099</v>
      </c>
      <c r="BY41" s="19">
        <f t="shared" si="23"/>
        <v>-0.54778312002503604</v>
      </c>
      <c r="BZ41" s="19">
        <f t="shared" si="23"/>
        <v>-21.687430274016741</v>
      </c>
      <c r="CA41" s="19">
        <f t="shared" si="23"/>
        <v>6.0595648062852447</v>
      </c>
      <c r="CB41" s="19">
        <f t="shared" si="23"/>
        <v>-12.970765714464061</v>
      </c>
      <c r="CC41" s="19">
        <f t="shared" si="23"/>
        <v>-8.4075191940675591</v>
      </c>
      <c r="CD41" s="19">
        <f t="shared" si="23"/>
        <v>-5.6227714510782789</v>
      </c>
      <c r="CE41" s="19">
        <f t="shared" si="23"/>
        <v>-1.9289218986388801</v>
      </c>
      <c r="CF41" s="19">
        <f t="shared" si="23"/>
        <v>-8.8721298744742771E-2</v>
      </c>
      <c r="CG41" s="19">
        <f t="shared" si="23"/>
        <v>0.71205771456890332</v>
      </c>
      <c r="CH41" s="19">
        <f t="shared" si="23"/>
        <v>3.7740204524064236</v>
      </c>
      <c r="CI41" s="19">
        <f t="shared" si="23"/>
        <v>5.73847452282501</v>
      </c>
      <c r="CJ41" s="19">
        <f t="shared" si="23"/>
        <v>8.1146420382344644</v>
      </c>
      <c r="CK41" s="19">
        <f t="shared" si="23"/>
        <v>8.1333301341303113</v>
      </c>
      <c r="CL41" s="19">
        <f t="shared" si="23"/>
        <v>6.8293598929219934</v>
      </c>
      <c r="CM41" s="19">
        <f t="shared" si="23"/>
        <v>4.0739027346941015</v>
      </c>
      <c r="CN41" s="19">
        <f t="shared" si="23"/>
        <v>4.9546784382726861</v>
      </c>
      <c r="CO41" s="19">
        <f t="shared" si="23"/>
        <v>4.8110576100408364</v>
      </c>
      <c r="CP41" s="19">
        <f t="shared" si="23"/>
        <v>3.2859711102517286</v>
      </c>
      <c r="CQ41" s="19">
        <f t="shared" si="23"/>
        <v>1.977983844899156</v>
      </c>
      <c r="CR41" s="19">
        <f t="shared" si="23"/>
        <v>0.23467282376288257</v>
      </c>
      <c r="CS41" s="19">
        <f t="shared" si="23"/>
        <v>-0.70113664919135843</v>
      </c>
      <c r="CT41" s="19">
        <f t="shared" si="23"/>
        <v>-0.31262187894314231</v>
      </c>
      <c r="CU41" s="19">
        <f t="shared" si="23"/>
        <v>-1.4021204739201543</v>
      </c>
      <c r="CV41" s="19">
        <f t="shared" ref="CV41:EA41" si="24">100*((CV10/CU10)^4-1)</f>
        <v>0.47234714160682145</v>
      </c>
      <c r="CW41" s="19">
        <f t="shared" si="24"/>
        <v>1.3410719044197661</v>
      </c>
      <c r="CX41" s="19">
        <f t="shared" si="24"/>
        <v>0.15655574303998776</v>
      </c>
      <c r="CY41" s="19">
        <f t="shared" si="24"/>
        <v>1.2571049846987536</v>
      </c>
      <c r="CZ41" s="19">
        <f t="shared" si="24"/>
        <v>-0.93221348978039797</v>
      </c>
      <c r="DA41" s="19">
        <f t="shared" si="24"/>
        <v>2.2059442269748653</v>
      </c>
      <c r="DB41" s="19">
        <f t="shared" si="24"/>
        <v>-1.3146268880601331</v>
      </c>
      <c r="DC41" s="19">
        <f t="shared" si="24"/>
        <v>-1.2417389254506639</v>
      </c>
      <c r="DD41" s="19">
        <f t="shared" si="24"/>
        <v>-1.2456056707557672</v>
      </c>
      <c r="DE41" s="19">
        <f t="shared" si="24"/>
        <v>-4.3220104995604691</v>
      </c>
      <c r="DF41" s="19">
        <f t="shared" si="24"/>
        <v>-5.8185712210537144</v>
      </c>
      <c r="DG41" s="19">
        <f t="shared" si="24"/>
        <v>-3.9661824861155437</v>
      </c>
      <c r="DH41" s="19">
        <f t="shared" si="24"/>
        <v>-2.4981137850457191</v>
      </c>
      <c r="DI41" s="19">
        <f t="shared" si="24"/>
        <v>-6.7014761819627395</v>
      </c>
      <c r="DJ41" s="19">
        <f t="shared" si="24"/>
        <v>-1.6555933888757757</v>
      </c>
      <c r="DK41" s="19">
        <f t="shared" si="24"/>
        <v>0.83909756433362404</v>
      </c>
      <c r="DL41" s="19">
        <f t="shared" si="24"/>
        <v>1.849079026170819</v>
      </c>
      <c r="DM41" s="19">
        <f t="shared" si="24"/>
        <v>2.431499973418827</v>
      </c>
      <c r="DN41" s="19">
        <f t="shared" si="24"/>
        <v>6.5996021809850758</v>
      </c>
      <c r="DO41" s="19">
        <f t="shared" si="24"/>
        <v>4.6302114119755267</v>
      </c>
      <c r="DP41" s="19">
        <f t="shared" si="24"/>
        <v>2.3511715471220995</v>
      </c>
      <c r="DQ41" s="19">
        <f t="shared" si="24"/>
        <v>-0.15971248561528206</v>
      </c>
      <c r="DR41" s="19">
        <f t="shared" si="24"/>
        <v>-7.9912092705303195E-2</v>
      </c>
      <c r="DS41" s="19">
        <f t="shared" si="24"/>
        <v>-2.0626042687856616</v>
      </c>
      <c r="DT41" s="19">
        <f t="shared" si="24"/>
        <v>-27.596658796187114</v>
      </c>
      <c r="DU41" s="19">
        <f t="shared" si="24"/>
        <v>-15.554540502624691</v>
      </c>
      <c r="DV41" s="19">
        <f t="shared" si="24"/>
        <v>-10.719287660596333</v>
      </c>
      <c r="DW41" s="19">
        <f t="shared" si="24"/>
        <v>-7.3612351675218513</v>
      </c>
      <c r="DX41" s="19">
        <f t="shared" si="24"/>
        <v>-4.3125333520655502</v>
      </c>
      <c r="DY41" s="19">
        <f t="shared" si="24"/>
        <v>-0.86444444515703101</v>
      </c>
      <c r="DZ41" s="19">
        <f t="shared" si="24"/>
        <v>6.0222903352297408</v>
      </c>
      <c r="EA41" s="19">
        <f t="shared" si="24"/>
        <v>3.2752597566806374</v>
      </c>
      <c r="EB41" s="19">
        <f t="shared" ref="EB41:FJ41" si="25">100*((EB10/EA10)^4-1)</f>
        <v>2.5734417474498228</v>
      </c>
      <c r="EC41" s="19">
        <f t="shared" si="25"/>
        <v>5.6506462856179551</v>
      </c>
      <c r="ED41" s="19">
        <f t="shared" si="25"/>
        <v>3.9431921329025288</v>
      </c>
      <c r="EE41" s="19">
        <f t="shared" si="25"/>
        <v>0.82729652531572384</v>
      </c>
      <c r="EF41" s="19">
        <f t="shared" si="25"/>
        <v>2.5852776126914057</v>
      </c>
      <c r="EG41" s="19">
        <f t="shared" si="25"/>
        <v>3.9649402613565199</v>
      </c>
      <c r="EH41" s="19">
        <f t="shared" si="25"/>
        <v>4.5759270082228909</v>
      </c>
      <c r="EI41" s="19">
        <f t="shared" si="25"/>
        <v>2.9690932737136633</v>
      </c>
      <c r="EJ41" s="19">
        <f t="shared" si="25"/>
        <v>2.4965361884771387</v>
      </c>
      <c r="EK41" s="19">
        <f t="shared" si="25"/>
        <v>8.7825222506676681E-2</v>
      </c>
      <c r="EL41" s="19">
        <f t="shared" si="25"/>
        <v>-30.485604760989769</v>
      </c>
      <c r="EM41" s="18">
        <f t="shared" si="25"/>
        <v>22.486089727400117</v>
      </c>
      <c r="EN41" s="18">
        <f t="shared" si="25"/>
        <v>0.49022662912514559</v>
      </c>
      <c r="EO41" s="18">
        <f t="shared" si="25"/>
        <v>0.17287874417495352</v>
      </c>
      <c r="EP41" s="18">
        <f t="shared" si="25"/>
        <v>-0.59283712908566599</v>
      </c>
      <c r="EQ41" s="18">
        <f t="shared" si="25"/>
        <v>-0.16051844783131486</v>
      </c>
      <c r="ER41" s="18">
        <f t="shared" si="25"/>
        <v>1.1527401385249769</v>
      </c>
      <c r="ES41" s="18">
        <f t="shared" si="25"/>
        <v>0.73421251755312333</v>
      </c>
      <c r="ET41" s="18">
        <f t="shared" si="25"/>
        <v>-0.1434751306134463</v>
      </c>
      <c r="EU41" s="18">
        <f t="shared" si="25"/>
        <v>0.44383408640686905</v>
      </c>
      <c r="EV41" s="18">
        <f t="shared" si="25"/>
        <v>0.70791562244161277</v>
      </c>
      <c r="EW41" s="18">
        <f t="shared" si="25"/>
        <v>0.54912344861282048</v>
      </c>
      <c r="EX41" s="18">
        <f t="shared" si="25"/>
        <v>0.38086962858250306</v>
      </c>
      <c r="EY41" s="18">
        <f t="shared" si="25"/>
        <v>0.77630399485122403</v>
      </c>
      <c r="EZ41" s="18">
        <f t="shared" si="25"/>
        <v>0.99719149492916159</v>
      </c>
      <c r="FA41" s="18">
        <f t="shared" si="25"/>
        <v>1.0693745591171533</v>
      </c>
      <c r="FB41" s="18">
        <f t="shared" si="25"/>
        <v>1.1769347439407163</v>
      </c>
      <c r="FC41" s="18">
        <f t="shared" si="25"/>
        <v>1.356977837870077</v>
      </c>
      <c r="FD41" s="18">
        <f t="shared" si="25"/>
        <v>1.7829538937414569</v>
      </c>
      <c r="FE41" s="18">
        <f t="shared" si="25"/>
        <v>1.8967559780759258</v>
      </c>
      <c r="FF41" s="18">
        <f t="shared" si="25"/>
        <v>1.8756860187912228</v>
      </c>
      <c r="FG41" s="18">
        <f t="shared" si="25"/>
        <v>1.3023161581528164</v>
      </c>
      <c r="FH41" s="18">
        <f t="shared" si="25"/>
        <v>1.203680112902128</v>
      </c>
      <c r="FI41" s="18">
        <f t="shared" si="25"/>
        <v>1.2154426212961811</v>
      </c>
      <c r="FJ41" s="18">
        <f t="shared" si="25"/>
        <v>1.1195609936395901</v>
      </c>
    </row>
    <row r="42" spans="1:166" x14ac:dyDescent="0.2">
      <c r="B42" t="str">
        <f t="shared" si="5"/>
        <v xml:space="preserve">      Aerospace</v>
      </c>
      <c r="C42" s="19"/>
      <c r="D42" s="19">
        <f t="shared" ref="D42:AI42" si="26">100*((D11/C11)^4-1)</f>
        <v>-5.1675935199043348</v>
      </c>
      <c r="E42" s="19">
        <f t="shared" si="26"/>
        <v>-1.1816709318837271</v>
      </c>
      <c r="F42" s="19">
        <f t="shared" si="26"/>
        <v>-2.8266761245314243</v>
      </c>
      <c r="G42" s="19">
        <f t="shared" si="26"/>
        <v>3.6459361906537424</v>
      </c>
      <c r="H42" s="19">
        <f t="shared" si="26"/>
        <v>1.1936603216882835</v>
      </c>
      <c r="I42" s="19">
        <f t="shared" si="26"/>
        <v>3.9676560941395156</v>
      </c>
      <c r="J42" s="19">
        <f t="shared" si="26"/>
        <v>-4.1576707418960135</v>
      </c>
      <c r="K42" s="19">
        <f t="shared" si="26"/>
        <v>-1.8839625676797644</v>
      </c>
      <c r="L42" s="19">
        <f t="shared" si="26"/>
        <v>-5.9397709565734313</v>
      </c>
      <c r="M42" s="19">
        <f t="shared" si="26"/>
        <v>-5.5665089962885101</v>
      </c>
      <c r="N42" s="19">
        <f t="shared" si="26"/>
        <v>-7.9732491477598195</v>
      </c>
      <c r="O42" s="19">
        <f t="shared" si="26"/>
        <v>-6.8350220883837238</v>
      </c>
      <c r="P42" s="19">
        <f t="shared" si="26"/>
        <v>-11.344926665809851</v>
      </c>
      <c r="Q42" s="19">
        <f t="shared" si="26"/>
        <v>-7.5328513512238349</v>
      </c>
      <c r="R42" s="19">
        <f t="shared" si="26"/>
        <v>-20.688652851899736</v>
      </c>
      <c r="S42" s="19">
        <f t="shared" si="26"/>
        <v>-12.184171283425638</v>
      </c>
      <c r="T42" s="19">
        <f t="shared" si="26"/>
        <v>-7.8294569883896159</v>
      </c>
      <c r="U42" s="19">
        <f t="shared" si="26"/>
        <v>-2.8151593637127936</v>
      </c>
      <c r="V42" s="19">
        <f t="shared" si="26"/>
        <v>-1.3505715060467938</v>
      </c>
      <c r="W42" s="19">
        <f t="shared" si="26"/>
        <v>-3.4357186469046064</v>
      </c>
      <c r="X42" s="19">
        <f t="shared" si="26"/>
        <v>-7.1293058304079837</v>
      </c>
      <c r="Y42" s="19">
        <f t="shared" si="26"/>
        <v>-27.904272751274295</v>
      </c>
      <c r="Z42" s="19">
        <f t="shared" si="26"/>
        <v>-60.320901350372026</v>
      </c>
      <c r="AA42" s="19">
        <f t="shared" si="26"/>
        <v>143.20745597636403</v>
      </c>
      <c r="AB42" s="19">
        <f t="shared" si="26"/>
        <v>12.277599541880013</v>
      </c>
      <c r="AC42" s="19">
        <f t="shared" si="26"/>
        <v>23.884407574128865</v>
      </c>
      <c r="AD42" s="19">
        <f t="shared" si="26"/>
        <v>26.049854398809845</v>
      </c>
      <c r="AE42" s="19">
        <f t="shared" si="26"/>
        <v>24.812125391989003</v>
      </c>
      <c r="AF42" s="19">
        <f t="shared" si="26"/>
        <v>15.843544073773263</v>
      </c>
      <c r="AG42" s="19">
        <f t="shared" si="26"/>
        <v>22.616439708972823</v>
      </c>
      <c r="AH42" s="19">
        <f t="shared" si="26"/>
        <v>15.441329413886095</v>
      </c>
      <c r="AI42" s="19">
        <f t="shared" si="26"/>
        <v>-0.12366670340971941</v>
      </c>
      <c r="AJ42" s="19">
        <f t="shared" ref="AJ42:BO42" si="27">100*((AJ11/AI11)^4-1)</f>
        <v>3.6377049059547417</v>
      </c>
      <c r="AK42" s="19">
        <f t="shared" si="27"/>
        <v>-0.61189968845039022</v>
      </c>
      <c r="AL42" s="19">
        <f t="shared" si="27"/>
        <v>-7.8648924021868964</v>
      </c>
      <c r="AM42" s="19">
        <f t="shared" si="27"/>
        <v>-16.651628567918266</v>
      </c>
      <c r="AN42" s="19">
        <f t="shared" si="27"/>
        <v>-18.504359111609368</v>
      </c>
      <c r="AO42" s="19">
        <f t="shared" si="27"/>
        <v>-18.217286970266745</v>
      </c>
      <c r="AP42" s="19">
        <f t="shared" si="27"/>
        <v>-14.658549209183768</v>
      </c>
      <c r="AQ42" s="19">
        <f t="shared" si="27"/>
        <v>-29.906008750120172</v>
      </c>
      <c r="AR42" s="19">
        <f t="shared" si="27"/>
        <v>15.344882428464434</v>
      </c>
      <c r="AS42" s="19">
        <f t="shared" si="27"/>
        <v>-3.6152655548790102</v>
      </c>
      <c r="AT42" s="19">
        <f t="shared" si="27"/>
        <v>-0.64179495974765466</v>
      </c>
      <c r="AU42" s="19">
        <f t="shared" si="27"/>
        <v>1.6207125501574327</v>
      </c>
      <c r="AV42" s="19">
        <f t="shared" si="27"/>
        <v>2.265282363964749</v>
      </c>
      <c r="AW42" s="19">
        <f t="shared" si="27"/>
        <v>4.7079509797973929</v>
      </c>
      <c r="AX42" s="19">
        <f t="shared" si="27"/>
        <v>-7.5075796523613842</v>
      </c>
      <c r="AY42" s="19">
        <f t="shared" si="27"/>
        <v>-27.358568524675519</v>
      </c>
      <c r="AZ42" s="19">
        <f t="shared" si="27"/>
        <v>-13.382152449009954</v>
      </c>
      <c r="BA42" s="19">
        <f t="shared" si="27"/>
        <v>-14.649174968378498</v>
      </c>
      <c r="BB42" s="19">
        <f t="shared" si="27"/>
        <v>-10.113480871436597</v>
      </c>
      <c r="BC42" s="19">
        <f t="shared" si="27"/>
        <v>-18.937455600066755</v>
      </c>
      <c r="BD42" s="19">
        <f t="shared" si="27"/>
        <v>-12.577220400366862</v>
      </c>
      <c r="BE42" s="19">
        <f t="shared" si="27"/>
        <v>-12.415099358534199</v>
      </c>
      <c r="BF42" s="19">
        <f t="shared" si="27"/>
        <v>-9.227554216054779</v>
      </c>
      <c r="BG42" s="19">
        <f t="shared" si="27"/>
        <v>-7.9893648807973445</v>
      </c>
      <c r="BH42" s="19">
        <f t="shared" si="27"/>
        <v>-2.4780547758054161</v>
      </c>
      <c r="BI42" s="19">
        <f t="shared" si="27"/>
        <v>2.0754569570024861</v>
      </c>
      <c r="BJ42" s="19">
        <f t="shared" si="27"/>
        <v>8.4511376884756295</v>
      </c>
      <c r="BK42" s="19">
        <f t="shared" si="27"/>
        <v>9.4652232402917527</v>
      </c>
      <c r="BL42" s="19">
        <f t="shared" si="27"/>
        <v>10.887132015678747</v>
      </c>
      <c r="BM42" s="19">
        <f t="shared" si="27"/>
        <v>-16.321951342363516</v>
      </c>
      <c r="BN42" s="19">
        <f t="shared" si="27"/>
        <v>48.79060163023923</v>
      </c>
      <c r="BO42" s="19">
        <f t="shared" si="27"/>
        <v>9.366419535076087</v>
      </c>
      <c r="BP42" s="19">
        <f t="shared" ref="BP42:CU42" si="28">100*((BP11/BO11)^4-1)</f>
        <v>5.4191152328551206</v>
      </c>
      <c r="BQ42" s="19">
        <f t="shared" si="28"/>
        <v>10.276773705579778</v>
      </c>
      <c r="BR42" s="19">
        <f t="shared" si="28"/>
        <v>10.223232794712999</v>
      </c>
      <c r="BS42" s="19">
        <f t="shared" si="28"/>
        <v>8.7819365037317567</v>
      </c>
      <c r="BT42" s="19">
        <f t="shared" si="28"/>
        <v>6.4899312980708279</v>
      </c>
      <c r="BU42" s="19">
        <f t="shared" si="28"/>
        <v>11.324898686834306</v>
      </c>
      <c r="BV42" s="19">
        <f t="shared" si="28"/>
        <v>8.4090530065735756</v>
      </c>
      <c r="BW42" s="19">
        <f t="shared" si="28"/>
        <v>6.7994545974195075</v>
      </c>
      <c r="BX42" s="19">
        <f t="shared" si="28"/>
        <v>2.1926235729850418</v>
      </c>
      <c r="BY42" s="19">
        <f t="shared" si="28"/>
        <v>5.6049471164528519</v>
      </c>
      <c r="BZ42" s="19">
        <f t="shared" si="28"/>
        <v>-33.463790875245103</v>
      </c>
      <c r="CA42" s="19">
        <f t="shared" si="28"/>
        <v>46.870132386118748</v>
      </c>
      <c r="CB42" s="19">
        <f t="shared" si="28"/>
        <v>-8.0022308426803015</v>
      </c>
      <c r="CC42" s="19">
        <f t="shared" si="28"/>
        <v>-5.2858858057302616</v>
      </c>
      <c r="CD42" s="19">
        <f t="shared" si="28"/>
        <v>-3.5402160677421524</v>
      </c>
      <c r="CE42" s="19">
        <f t="shared" si="28"/>
        <v>-2.2226104084546283</v>
      </c>
      <c r="CF42" s="19">
        <f t="shared" si="28"/>
        <v>-2.7454388088626547</v>
      </c>
      <c r="CG42" s="19">
        <f t="shared" si="28"/>
        <v>0.87584325213110326</v>
      </c>
      <c r="CH42" s="19">
        <f t="shared" si="28"/>
        <v>3.8881928228436058</v>
      </c>
      <c r="CI42" s="19">
        <f t="shared" si="28"/>
        <v>6.720393510224465</v>
      </c>
      <c r="CJ42" s="19">
        <f t="shared" si="28"/>
        <v>11.316699059996704</v>
      </c>
      <c r="CK42" s="19">
        <f t="shared" si="28"/>
        <v>15.174377042725018</v>
      </c>
      <c r="CL42" s="19">
        <f t="shared" si="28"/>
        <v>10.093769492409898</v>
      </c>
      <c r="CM42" s="19">
        <f t="shared" si="28"/>
        <v>5.5641839632080803</v>
      </c>
      <c r="CN42" s="19">
        <f t="shared" si="28"/>
        <v>6.4508493207433792</v>
      </c>
      <c r="CO42" s="19">
        <f t="shared" si="28"/>
        <v>9.8771079230517422</v>
      </c>
      <c r="CP42" s="19">
        <f t="shared" si="28"/>
        <v>5.7344162821822531</v>
      </c>
      <c r="CQ42" s="19">
        <f t="shared" si="28"/>
        <v>0.87718773230476277</v>
      </c>
      <c r="CR42" s="19">
        <f t="shared" si="28"/>
        <v>-1.7334367397802808</v>
      </c>
      <c r="CS42" s="19">
        <f t="shared" si="28"/>
        <v>-2.6028972737730638</v>
      </c>
      <c r="CT42" s="19">
        <f t="shared" si="28"/>
        <v>-4.4798594332039361</v>
      </c>
      <c r="CU42" s="19">
        <f t="shared" si="28"/>
        <v>-3.6659689641925564</v>
      </c>
      <c r="CV42" s="19">
        <f t="shared" ref="CV42:EA42" si="29">100*((CV11/CU11)^4-1)</f>
        <v>-0.74835966938894272</v>
      </c>
      <c r="CW42" s="19">
        <f t="shared" si="29"/>
        <v>1.8167590229361874</v>
      </c>
      <c r="CX42" s="19">
        <f t="shared" si="29"/>
        <v>-1.63656580641518</v>
      </c>
      <c r="CY42" s="19">
        <f t="shared" si="29"/>
        <v>-1.4947420227120922</v>
      </c>
      <c r="CZ42" s="19">
        <f t="shared" si="29"/>
        <v>-0.75230059187983978</v>
      </c>
      <c r="DA42" s="19">
        <f t="shared" si="29"/>
        <v>0.30268612495152336</v>
      </c>
      <c r="DB42" s="19">
        <f t="shared" si="29"/>
        <v>-2.395100930714178</v>
      </c>
      <c r="DC42" s="19">
        <f t="shared" si="29"/>
        <v>-3.005043937805818</v>
      </c>
      <c r="DD42" s="19">
        <f t="shared" si="29"/>
        <v>-4.2194455185587953</v>
      </c>
      <c r="DE42" s="19">
        <f t="shared" si="29"/>
        <v>-7.3721001564218795</v>
      </c>
      <c r="DF42" s="19">
        <f t="shared" si="29"/>
        <v>-10.451063106448832</v>
      </c>
      <c r="DG42" s="19">
        <f t="shared" si="29"/>
        <v>-6.6405739877034575</v>
      </c>
      <c r="DH42" s="19">
        <f t="shared" si="29"/>
        <v>-8.4631941165548064</v>
      </c>
      <c r="DI42" s="19">
        <f t="shared" si="29"/>
        <v>-10.523086253303271</v>
      </c>
      <c r="DJ42" s="19">
        <f t="shared" si="29"/>
        <v>-4.266501688920199</v>
      </c>
      <c r="DK42" s="19">
        <f t="shared" si="29"/>
        <v>1.4102911522701378</v>
      </c>
      <c r="DL42" s="19">
        <f t="shared" si="29"/>
        <v>3.0039883674300549</v>
      </c>
      <c r="DM42" s="19">
        <f t="shared" si="29"/>
        <v>6.0293789990965685</v>
      </c>
      <c r="DN42" s="19">
        <f t="shared" si="29"/>
        <v>9.7384044282507141</v>
      </c>
      <c r="DO42" s="19">
        <f t="shared" si="29"/>
        <v>5.4525374306070962</v>
      </c>
      <c r="DP42" s="19">
        <f t="shared" si="29"/>
        <v>5.3792272687141818</v>
      </c>
      <c r="DQ42" s="19">
        <f t="shared" si="29"/>
        <v>2.296871125768507</v>
      </c>
      <c r="DR42" s="19">
        <f t="shared" si="29"/>
        <v>-0.48435834319034976</v>
      </c>
      <c r="DS42" s="19">
        <f t="shared" si="29"/>
        <v>0.32428023665513894</v>
      </c>
      <c r="DT42" s="19">
        <f t="shared" si="29"/>
        <v>-22.150649077188245</v>
      </c>
      <c r="DU42" s="19">
        <f t="shared" si="29"/>
        <v>-29.592147526700717</v>
      </c>
      <c r="DV42" s="19">
        <f t="shared" si="29"/>
        <v>-22.916888796317082</v>
      </c>
      <c r="DW42" s="19">
        <f t="shared" si="29"/>
        <v>-14.937422356885865</v>
      </c>
      <c r="DX42" s="19">
        <f t="shared" si="29"/>
        <v>-7.7080966907470128</v>
      </c>
      <c r="DY42" s="19">
        <f t="shared" si="29"/>
        <v>-3.7830685081673976</v>
      </c>
      <c r="DZ42" s="19">
        <f t="shared" si="29"/>
        <v>8.4352520718131494</v>
      </c>
      <c r="EA42" s="19">
        <f t="shared" si="29"/>
        <v>6.4809210638259174</v>
      </c>
      <c r="EB42" s="19">
        <f t="shared" ref="EB42:FJ42" si="30">100*((EB11/EA11)^4-1)</f>
        <v>8.3490449842179579</v>
      </c>
      <c r="EC42" s="19">
        <f t="shared" si="30"/>
        <v>15.481893759013875</v>
      </c>
      <c r="ED42" s="19">
        <f t="shared" si="30"/>
        <v>9.9747796201037797</v>
      </c>
      <c r="EE42" s="19">
        <f t="shared" si="30"/>
        <v>3.496514848344523</v>
      </c>
      <c r="EF42" s="19">
        <f t="shared" si="30"/>
        <v>9.0362477425994356</v>
      </c>
      <c r="EG42" s="19">
        <f t="shared" si="30"/>
        <v>14.08337974234124</v>
      </c>
      <c r="EH42" s="19">
        <f t="shared" si="30"/>
        <v>10.081113133447882</v>
      </c>
      <c r="EI42" s="19">
        <f t="shared" si="30"/>
        <v>5.3775703380529283</v>
      </c>
      <c r="EJ42" s="19">
        <f t="shared" si="30"/>
        <v>5.3062486162744671</v>
      </c>
      <c r="EK42" s="19">
        <f t="shared" si="30"/>
        <v>4.1733566487665463</v>
      </c>
      <c r="EL42" s="19">
        <f t="shared" si="30"/>
        <v>-45.793408682691819</v>
      </c>
      <c r="EM42" s="18">
        <f t="shared" si="30"/>
        <v>49.408919117408281</v>
      </c>
      <c r="EN42" s="18">
        <f t="shared" si="30"/>
        <v>1.8427052104546648</v>
      </c>
      <c r="EO42" s="18">
        <f t="shared" si="30"/>
        <v>2.0956429954724909</v>
      </c>
      <c r="EP42" s="18">
        <f t="shared" si="30"/>
        <v>1.6669347779642685</v>
      </c>
      <c r="EQ42" s="18">
        <f t="shared" si="30"/>
        <v>3.3267470134921151</v>
      </c>
      <c r="ER42" s="18">
        <f t="shared" si="30"/>
        <v>4.6153482638220611</v>
      </c>
      <c r="ES42" s="18">
        <f t="shared" si="30"/>
        <v>3.790146108666792</v>
      </c>
      <c r="ET42" s="18">
        <f t="shared" si="30"/>
        <v>2.6510663335866935</v>
      </c>
      <c r="EU42" s="18">
        <f t="shared" si="30"/>
        <v>2.904132263780923</v>
      </c>
      <c r="EV42" s="18">
        <f t="shared" si="30"/>
        <v>3.2044043071879802</v>
      </c>
      <c r="EW42" s="18">
        <f t="shared" si="30"/>
        <v>2.711971931406687</v>
      </c>
      <c r="EX42" s="18">
        <f t="shared" si="30"/>
        <v>1.6744347060789977</v>
      </c>
      <c r="EY42" s="18">
        <f t="shared" si="30"/>
        <v>1.5282751626134461</v>
      </c>
      <c r="EZ42" s="18">
        <f t="shared" si="30"/>
        <v>1.8604511131226076</v>
      </c>
      <c r="FA42" s="18">
        <f t="shared" si="30"/>
        <v>1.5628505173305163</v>
      </c>
      <c r="FB42" s="18">
        <f t="shared" si="30"/>
        <v>1.3666428057329316</v>
      </c>
      <c r="FC42" s="18">
        <f t="shared" si="30"/>
        <v>0.73932864807184639</v>
      </c>
      <c r="FD42" s="18">
        <f t="shared" si="30"/>
        <v>1.2825445813814618</v>
      </c>
      <c r="FE42" s="18">
        <f t="shared" si="30"/>
        <v>0.96019336868093941</v>
      </c>
      <c r="FF42" s="18">
        <f t="shared" si="30"/>
        <v>0.92530578689244969</v>
      </c>
      <c r="FG42" s="18">
        <f t="shared" si="30"/>
        <v>5.5614408485826772E-2</v>
      </c>
      <c r="FH42" s="18">
        <f t="shared" si="30"/>
        <v>-2.6704293238855037E-2</v>
      </c>
      <c r="FI42" s="18">
        <f t="shared" si="30"/>
        <v>-5.7525313497652775E-2</v>
      </c>
      <c r="FJ42" s="18">
        <f t="shared" si="30"/>
        <v>-5.1766807860587072E-2</v>
      </c>
    </row>
    <row r="43" spans="1:166" x14ac:dyDescent="0.2">
      <c r="B43" t="str">
        <f t="shared" si="5"/>
        <v xml:space="preserve"> Services providing</v>
      </c>
      <c r="C43" s="19"/>
      <c r="D43" s="19">
        <f t="shared" ref="D43:AI43" si="31">100*((D12/C12)^4-1)</f>
        <v>4.558998457000607</v>
      </c>
      <c r="E43" s="19">
        <f t="shared" si="31"/>
        <v>5.1066220572963505</v>
      </c>
      <c r="F43" s="19">
        <f t="shared" si="31"/>
        <v>-0.96421022765935671</v>
      </c>
      <c r="G43" s="19">
        <f t="shared" si="31"/>
        <v>-0.2700715340426485</v>
      </c>
      <c r="H43" s="19">
        <f t="shared" si="31"/>
        <v>2.3598752374683452</v>
      </c>
      <c r="I43" s="19">
        <f t="shared" si="31"/>
        <v>2.0083855708381337</v>
      </c>
      <c r="J43" s="19">
        <f t="shared" si="31"/>
        <v>0.40993245464275851</v>
      </c>
      <c r="K43" s="19">
        <f t="shared" si="31"/>
        <v>4.2330690707095719</v>
      </c>
      <c r="L43" s="19">
        <f t="shared" si="31"/>
        <v>0.85878301091550924</v>
      </c>
      <c r="M43" s="19">
        <f t="shared" si="31"/>
        <v>0.63829170668507906</v>
      </c>
      <c r="N43" s="19">
        <f t="shared" si="31"/>
        <v>3.0581836346771141</v>
      </c>
      <c r="O43" s="19">
        <f t="shared" si="31"/>
        <v>3.5079617195176827</v>
      </c>
      <c r="P43" s="19">
        <f t="shared" si="31"/>
        <v>3.7124787523808767</v>
      </c>
      <c r="Q43" s="19">
        <f t="shared" si="31"/>
        <v>7.0906902870552679</v>
      </c>
      <c r="R43" s="19">
        <f t="shared" si="31"/>
        <v>-3.5485519976611979</v>
      </c>
      <c r="S43" s="19">
        <f t="shared" si="31"/>
        <v>4.1576281528971082</v>
      </c>
      <c r="T43" s="19">
        <f t="shared" si="31"/>
        <v>2.9264715363336746</v>
      </c>
      <c r="U43" s="19">
        <f t="shared" si="31"/>
        <v>2.5442791448623714</v>
      </c>
      <c r="V43" s="19">
        <f t="shared" si="31"/>
        <v>4.6335091971188458</v>
      </c>
      <c r="W43" s="19">
        <f t="shared" si="31"/>
        <v>2.7504888815907513</v>
      </c>
      <c r="X43" s="19">
        <f t="shared" si="31"/>
        <v>1.2863197682125405</v>
      </c>
      <c r="Y43" s="19">
        <f t="shared" si="31"/>
        <v>3.5151921563371324</v>
      </c>
      <c r="Z43" s="19">
        <f t="shared" si="31"/>
        <v>3.7035141566278185</v>
      </c>
      <c r="AA43" s="19">
        <f t="shared" si="31"/>
        <v>4.6134220606889542</v>
      </c>
      <c r="AB43" s="19">
        <f t="shared" si="31"/>
        <v>2.1480832301421282</v>
      </c>
      <c r="AC43" s="19">
        <f t="shared" si="31"/>
        <v>3.9930438353681152</v>
      </c>
      <c r="AD43" s="19">
        <f t="shared" si="31"/>
        <v>5.1023660393449743</v>
      </c>
      <c r="AE43" s="19">
        <f t="shared" si="31"/>
        <v>2.5303518575601203</v>
      </c>
      <c r="AF43" s="19">
        <f t="shared" si="31"/>
        <v>7.7849673047650336</v>
      </c>
      <c r="AG43" s="19">
        <f t="shared" si="31"/>
        <v>2.9797351815661344</v>
      </c>
      <c r="AH43" s="19">
        <f t="shared" si="31"/>
        <v>4.5490563775567816</v>
      </c>
      <c r="AI43" s="19">
        <f t="shared" si="31"/>
        <v>4.0694906163545985</v>
      </c>
      <c r="AJ43" s="19">
        <f t="shared" ref="AJ43:BO43" si="32">100*((AJ12/AI12)^4-1)</f>
        <v>5.7056583613988909</v>
      </c>
      <c r="AK43" s="19">
        <f t="shared" si="32"/>
        <v>3.8939612629615095</v>
      </c>
      <c r="AL43" s="19">
        <f t="shared" si="32"/>
        <v>4.412608380371208</v>
      </c>
      <c r="AM43" s="19">
        <f t="shared" si="32"/>
        <v>3.8016685600193778</v>
      </c>
      <c r="AN43" s="19">
        <f t="shared" si="32"/>
        <v>3.1477498133511306</v>
      </c>
      <c r="AO43" s="19">
        <f t="shared" si="32"/>
        <v>5.5036047945280497</v>
      </c>
      <c r="AP43" s="19">
        <f t="shared" si="32"/>
        <v>4.4054413458869845</v>
      </c>
      <c r="AQ43" s="19">
        <f t="shared" si="32"/>
        <v>4.0626099888189771</v>
      </c>
      <c r="AR43" s="19">
        <f t="shared" si="32"/>
        <v>2.2236237008594228</v>
      </c>
      <c r="AS43" s="19">
        <f t="shared" si="32"/>
        <v>2.7488993569312559</v>
      </c>
      <c r="AT43" s="19">
        <f t="shared" si="32"/>
        <v>2.8371627265076249</v>
      </c>
      <c r="AU43" s="19">
        <f t="shared" si="32"/>
        <v>-2.0432674315567945</v>
      </c>
      <c r="AV43" s="19">
        <f t="shared" si="32"/>
        <v>-1.950682342442478</v>
      </c>
      <c r="AW43" s="19">
        <f t="shared" si="32"/>
        <v>-4.0502195186778778</v>
      </c>
      <c r="AX43" s="19">
        <f t="shared" si="32"/>
        <v>-4.7080490276009694</v>
      </c>
      <c r="AY43" s="19">
        <f t="shared" si="32"/>
        <v>-2.8021964152651901</v>
      </c>
      <c r="AZ43" s="19">
        <f t="shared" si="32"/>
        <v>-0.86371855263153163</v>
      </c>
      <c r="BA43" s="19">
        <f t="shared" si="32"/>
        <v>2.9139549440868384</v>
      </c>
      <c r="BB43" s="19">
        <f t="shared" si="32"/>
        <v>0.25171166556194891</v>
      </c>
      <c r="BC43" s="19">
        <f t="shared" si="32"/>
        <v>0.53962373633282823</v>
      </c>
      <c r="BD43" s="19">
        <f t="shared" si="32"/>
        <v>-0.45337873695555642</v>
      </c>
      <c r="BE43" s="19">
        <f t="shared" si="32"/>
        <v>0.58757242867872872</v>
      </c>
      <c r="BF43" s="19">
        <f t="shared" si="32"/>
        <v>1.6347780195078654</v>
      </c>
      <c r="BG43" s="19">
        <f t="shared" si="32"/>
        <v>-2.3796067594505921E-2</v>
      </c>
      <c r="BH43" s="19">
        <f t="shared" si="32"/>
        <v>2.0504467076358335</v>
      </c>
      <c r="BI43" s="19">
        <f t="shared" si="32"/>
        <v>1.0578931214141774</v>
      </c>
      <c r="BJ43" s="19">
        <f t="shared" si="32"/>
        <v>2.1785239382624111</v>
      </c>
      <c r="BK43" s="19">
        <f t="shared" si="32"/>
        <v>1.1915339558532079</v>
      </c>
      <c r="BL43" s="19">
        <f t="shared" si="32"/>
        <v>2.696796986500849</v>
      </c>
      <c r="BM43" s="19">
        <f t="shared" si="32"/>
        <v>3.0946633250810152</v>
      </c>
      <c r="BN43" s="19">
        <f t="shared" si="32"/>
        <v>2.3641775412024169</v>
      </c>
      <c r="BO43" s="19">
        <f t="shared" si="32"/>
        <v>1.9188540897724815</v>
      </c>
      <c r="BP43" s="19">
        <f t="shared" ref="BP43:CU43" si="33">100*((BP12/BO12)^4-1)</f>
        <v>2.3390487632066082</v>
      </c>
      <c r="BQ43" s="19">
        <f t="shared" si="33"/>
        <v>2.5683084707986081</v>
      </c>
      <c r="BR43" s="19">
        <f t="shared" si="33"/>
        <v>1.8407562137853661</v>
      </c>
      <c r="BS43" s="19">
        <f t="shared" si="33"/>
        <v>3.5858647317495551</v>
      </c>
      <c r="BT43" s="19">
        <f t="shared" si="33"/>
        <v>2.0420671603399443</v>
      </c>
      <c r="BU43" s="19">
        <f t="shared" si="33"/>
        <v>2.3920917316230472</v>
      </c>
      <c r="BV43" s="19">
        <f t="shared" si="33"/>
        <v>2.5685694948919258</v>
      </c>
      <c r="BW43" s="19">
        <f t="shared" si="33"/>
        <v>3.0997735971150853</v>
      </c>
      <c r="BX43" s="19">
        <f t="shared" si="33"/>
        <v>0.31534139817077644</v>
      </c>
      <c r="BY43" s="19">
        <f t="shared" si="33"/>
        <v>1.9017419990488671</v>
      </c>
      <c r="BZ43" s="19">
        <f t="shared" si="33"/>
        <v>-3.790228070378121</v>
      </c>
      <c r="CA43" s="19">
        <f t="shared" si="33"/>
        <v>-5.3426539545082257</v>
      </c>
      <c r="CB43" s="19">
        <f t="shared" si="33"/>
        <v>-6.5866231018139043</v>
      </c>
      <c r="CC43" s="19">
        <f t="shared" si="33"/>
        <v>-2.4293973498331622</v>
      </c>
      <c r="CD43" s="19">
        <f t="shared" si="33"/>
        <v>-1.4070613387691</v>
      </c>
      <c r="CE43" s="19">
        <f t="shared" si="33"/>
        <v>-1.0970420067484721</v>
      </c>
      <c r="CF43" s="19">
        <f t="shared" si="33"/>
        <v>2.4941689754521157</v>
      </c>
      <c r="CG43" s="19">
        <f t="shared" si="33"/>
        <v>1.0795510125933605</v>
      </c>
      <c r="CH43" s="19">
        <f t="shared" si="33"/>
        <v>2.4490173261452419</v>
      </c>
      <c r="CI43" s="19">
        <f t="shared" si="33"/>
        <v>1.3191653038623352</v>
      </c>
      <c r="CJ43" s="19">
        <f t="shared" si="33"/>
        <v>2.0508686054654612</v>
      </c>
      <c r="CK43" s="19">
        <f t="shared" si="33"/>
        <v>1.4542775199463565</v>
      </c>
      <c r="CL43" s="19">
        <f t="shared" si="33"/>
        <v>1.8080908467239309</v>
      </c>
      <c r="CM43" s="19">
        <f t="shared" si="33"/>
        <v>2.2705498572461069</v>
      </c>
      <c r="CN43" s="19">
        <f t="shared" si="33"/>
        <v>3.0860907937675597</v>
      </c>
      <c r="CO43" s="19">
        <f t="shared" si="33"/>
        <v>1.0387393242895948</v>
      </c>
      <c r="CP43" s="19">
        <f t="shared" si="33"/>
        <v>3.4885099575066025</v>
      </c>
      <c r="CQ43" s="19">
        <f t="shared" si="33"/>
        <v>2.5882295027710889</v>
      </c>
      <c r="CR43" s="19">
        <f t="shared" si="33"/>
        <v>2.5279652390142404</v>
      </c>
      <c r="CS43" s="19">
        <f t="shared" si="33"/>
        <v>2.5012547333207236</v>
      </c>
      <c r="CT43" s="19">
        <f t="shared" si="33"/>
        <v>4.066717665953723</v>
      </c>
      <c r="CU43" s="19">
        <f t="shared" si="33"/>
        <v>2.9733819176018139</v>
      </c>
      <c r="CV43" s="19">
        <f t="shared" ref="CV43:EA43" si="34">100*((CV12/CU12)^4-1)</f>
        <v>1.0115545315246166</v>
      </c>
      <c r="CW43" s="19">
        <f t="shared" si="34"/>
        <v>4.2742117328211426</v>
      </c>
      <c r="CX43" s="19">
        <f t="shared" si="34"/>
        <v>2.2857106933305893</v>
      </c>
      <c r="CY43" s="19">
        <f t="shared" si="34"/>
        <v>2.729796716083821</v>
      </c>
      <c r="CZ43" s="19">
        <f t="shared" si="34"/>
        <v>3.5093402381505934</v>
      </c>
      <c r="DA43" s="19">
        <f t="shared" si="34"/>
        <v>4.119076387322429</v>
      </c>
      <c r="DB43" s="19">
        <f t="shared" si="34"/>
        <v>3.2091224563701282</v>
      </c>
      <c r="DC43" s="19">
        <f t="shared" si="34"/>
        <v>3.4463681355327624</v>
      </c>
      <c r="DD43" s="19">
        <f t="shared" si="34"/>
        <v>4.3225247037850245</v>
      </c>
      <c r="DE43" s="19">
        <f t="shared" si="34"/>
        <v>3.1723370609155976</v>
      </c>
      <c r="DF43" s="19">
        <f t="shared" si="34"/>
        <v>2.9804148751676474</v>
      </c>
      <c r="DG43" s="19">
        <f t="shared" si="34"/>
        <v>2.9194109122788525</v>
      </c>
      <c r="DH43" s="19">
        <f t="shared" si="34"/>
        <v>3.9853485117699261</v>
      </c>
      <c r="DI43" s="19">
        <f t="shared" si="34"/>
        <v>2.411096802042545</v>
      </c>
      <c r="DJ43" s="19">
        <f t="shared" si="34"/>
        <v>2.396651044694309</v>
      </c>
      <c r="DK43" s="19">
        <f t="shared" si="34"/>
        <v>2.807175439749221</v>
      </c>
      <c r="DL43" s="19">
        <f t="shared" si="34"/>
        <v>1.3215934335093715</v>
      </c>
      <c r="DM43" s="19">
        <f t="shared" si="34"/>
        <v>1.7065838831793467</v>
      </c>
      <c r="DN43" s="19">
        <f t="shared" si="34"/>
        <v>2.4687353531135159</v>
      </c>
      <c r="DO43" s="19">
        <f t="shared" si="34"/>
        <v>1.4136151225112581</v>
      </c>
      <c r="DP43" s="19">
        <f t="shared" si="34"/>
        <v>3.2018701052533682</v>
      </c>
      <c r="DQ43" s="19">
        <f t="shared" si="34"/>
        <v>3.8299323946047625</v>
      </c>
      <c r="DR43" s="19">
        <f t="shared" si="34"/>
        <v>1.9151058367242957</v>
      </c>
      <c r="DS43" s="19">
        <f t="shared" si="34"/>
        <v>0.95852340618338694</v>
      </c>
      <c r="DT43" s="19">
        <f t="shared" si="34"/>
        <v>-38.955052655503977</v>
      </c>
      <c r="DU43" s="19">
        <f t="shared" si="34"/>
        <v>15.833277141189516</v>
      </c>
      <c r="DV43" s="19">
        <f t="shared" si="34"/>
        <v>4.7882910658979982</v>
      </c>
      <c r="DW43" s="19">
        <f t="shared" si="34"/>
        <v>-5.704235249730516E-2</v>
      </c>
      <c r="DX43" s="19">
        <f t="shared" si="34"/>
        <v>6.9753435407786224</v>
      </c>
      <c r="DY43" s="19">
        <f t="shared" si="34"/>
        <v>10.36769449385444</v>
      </c>
      <c r="DZ43" s="19">
        <f t="shared" si="34"/>
        <v>8.3222436698107582</v>
      </c>
      <c r="EA43" s="19">
        <f t="shared" si="34"/>
        <v>1.6104583101799186</v>
      </c>
      <c r="EB43" s="19">
        <f t="shared" ref="EB43:FJ43" si="35">100*((EB12/EA12)^4-1)</f>
        <v>3.5011594533214119</v>
      </c>
      <c r="EC43" s="19">
        <f t="shared" si="35"/>
        <v>4.8914135303734785</v>
      </c>
      <c r="ED43" s="19">
        <f t="shared" si="35"/>
        <v>-1.1036534733844694</v>
      </c>
      <c r="EE43" s="19">
        <f t="shared" si="35"/>
        <v>0.63153543722809236</v>
      </c>
      <c r="EF43" s="19">
        <f t="shared" si="35"/>
        <v>0.92053179091091675</v>
      </c>
      <c r="EG43" s="19">
        <f t="shared" si="35"/>
        <v>-1.067872577372686</v>
      </c>
      <c r="EH43" s="19">
        <f t="shared" si="35"/>
        <v>0.22744162624619424</v>
      </c>
      <c r="EI43" s="19">
        <f t="shared" si="35"/>
        <v>2.5129111623354294</v>
      </c>
      <c r="EJ43" s="19">
        <f t="shared" si="35"/>
        <v>2.0998496640415087</v>
      </c>
      <c r="EK43" s="19">
        <f t="shared" si="35"/>
        <v>1.4500854329777546</v>
      </c>
      <c r="EL43" s="19">
        <f t="shared" si="35"/>
        <v>0.66425608839610906</v>
      </c>
      <c r="EM43" s="18">
        <f t="shared" si="35"/>
        <v>1.2701809163165212</v>
      </c>
      <c r="EN43" s="18">
        <f t="shared" si="35"/>
        <v>0.71331157162410896</v>
      </c>
      <c r="EO43" s="18">
        <f t="shared" si="35"/>
        <v>-0.1491784351864478</v>
      </c>
      <c r="EP43" s="18">
        <f t="shared" si="35"/>
        <v>-0.13795762929514899</v>
      </c>
      <c r="EQ43" s="18">
        <f t="shared" si="35"/>
        <v>-6.9276995706202271E-2</v>
      </c>
      <c r="ER43" s="18">
        <f t="shared" si="35"/>
        <v>-0.58959830743884334</v>
      </c>
      <c r="ES43" s="18">
        <f t="shared" si="35"/>
        <v>-1.1752609378172796</v>
      </c>
      <c r="ET43" s="18">
        <f t="shared" si="35"/>
        <v>-1.0774872786060707</v>
      </c>
      <c r="EU43" s="18">
        <f t="shared" si="35"/>
        <v>-0.77745716741168813</v>
      </c>
      <c r="EV43" s="18">
        <f t="shared" si="35"/>
        <v>-0.61740594100461177</v>
      </c>
      <c r="EW43" s="18">
        <f t="shared" si="35"/>
        <v>-0.38057136537298364</v>
      </c>
      <c r="EX43" s="18">
        <f t="shared" si="35"/>
        <v>0.1522630341640463</v>
      </c>
      <c r="EY43" s="18">
        <f t="shared" si="35"/>
        <v>0.65159333083244508</v>
      </c>
      <c r="EZ43" s="18">
        <f t="shared" si="35"/>
        <v>1.0626440296585438</v>
      </c>
      <c r="FA43" s="18">
        <f t="shared" si="35"/>
        <v>1.3879794950109936</v>
      </c>
      <c r="FB43" s="18">
        <f t="shared" si="35"/>
        <v>1.669770229995482</v>
      </c>
      <c r="FC43" s="18">
        <f t="shared" si="35"/>
        <v>1.6664651733767633</v>
      </c>
      <c r="FD43" s="18">
        <f t="shared" si="35"/>
        <v>1.7237103594306191</v>
      </c>
      <c r="FE43" s="18">
        <f t="shared" si="35"/>
        <v>1.7920845853508505</v>
      </c>
      <c r="FF43" s="18">
        <f t="shared" si="35"/>
        <v>1.8161749880916123</v>
      </c>
      <c r="FG43" s="18">
        <f t="shared" si="35"/>
        <v>1.7790945384641654</v>
      </c>
      <c r="FH43" s="18">
        <f t="shared" si="35"/>
        <v>1.7671475085231592</v>
      </c>
      <c r="FI43" s="18">
        <f t="shared" si="35"/>
        <v>1.5873065020332922</v>
      </c>
      <c r="FJ43" s="18">
        <f t="shared" si="35"/>
        <v>1.5216029664174568</v>
      </c>
    </row>
    <row r="44" spans="1:166" x14ac:dyDescent="0.2">
      <c r="B44" t="str">
        <f t="shared" si="5"/>
        <v xml:space="preserve">   Wholesale and retail trade</v>
      </c>
      <c r="C44" s="19"/>
      <c r="D44" s="19">
        <f t="shared" ref="D44:AI44" si="36">100*((D13/C13)^4-1)</f>
        <v>0.6058293926461733</v>
      </c>
      <c r="E44" s="19">
        <f t="shared" si="36"/>
        <v>1.5937453042414118</v>
      </c>
      <c r="F44" s="19">
        <f t="shared" si="36"/>
        <v>4.0425949489914403</v>
      </c>
      <c r="G44" s="19">
        <f t="shared" si="36"/>
        <v>-7.7967934065290123</v>
      </c>
      <c r="H44" s="19">
        <f t="shared" si="36"/>
        <v>0.22798508849024568</v>
      </c>
      <c r="I44" s="19">
        <f t="shared" si="36"/>
        <v>-1.1334541296079359</v>
      </c>
      <c r="J44" s="19">
        <f t="shared" si="36"/>
        <v>-1.7389246289489235</v>
      </c>
      <c r="K44" s="19">
        <f t="shared" si="36"/>
        <v>4.3497298632405146</v>
      </c>
      <c r="L44" s="19">
        <f t="shared" si="36"/>
        <v>7.5650114822245484E-2</v>
      </c>
      <c r="M44" s="19">
        <f t="shared" si="36"/>
        <v>-1.9515270230282766</v>
      </c>
      <c r="N44" s="19">
        <f t="shared" si="36"/>
        <v>0.38048087935478314</v>
      </c>
      <c r="O44" s="19">
        <f t="shared" si="36"/>
        <v>2.219798743213941</v>
      </c>
      <c r="P44" s="19">
        <f t="shared" si="36"/>
        <v>0.75714218303766234</v>
      </c>
      <c r="Q44" s="19">
        <f t="shared" si="36"/>
        <v>8.3904366738928537</v>
      </c>
      <c r="R44" s="19">
        <f t="shared" si="36"/>
        <v>-6.833793381922959</v>
      </c>
      <c r="S44" s="19">
        <f t="shared" si="36"/>
        <v>1.8164152828009206</v>
      </c>
      <c r="T44" s="19">
        <f t="shared" si="36"/>
        <v>1.7323766391304618</v>
      </c>
      <c r="U44" s="19">
        <f t="shared" si="36"/>
        <v>4.3155233950268101</v>
      </c>
      <c r="V44" s="19">
        <f t="shared" si="36"/>
        <v>1.1849528248854213</v>
      </c>
      <c r="W44" s="19">
        <f t="shared" si="36"/>
        <v>3.198855490043595</v>
      </c>
      <c r="X44" s="19">
        <f t="shared" si="36"/>
        <v>2.1320820462616519</v>
      </c>
      <c r="Y44" s="19">
        <f t="shared" si="36"/>
        <v>4.3500018475098212</v>
      </c>
      <c r="Z44" s="19">
        <f t="shared" si="36"/>
        <v>3.4169433502093671</v>
      </c>
      <c r="AA44" s="19">
        <f t="shared" si="36"/>
        <v>6.7865772680684389</v>
      </c>
      <c r="AB44" s="19">
        <f t="shared" si="36"/>
        <v>2.9022097522029666</v>
      </c>
      <c r="AC44" s="19">
        <f t="shared" si="36"/>
        <v>2.1022407108982621</v>
      </c>
      <c r="AD44" s="19">
        <f t="shared" si="36"/>
        <v>3.0075723442573254</v>
      </c>
      <c r="AE44" s="19">
        <f t="shared" si="36"/>
        <v>-1.5698014633512392</v>
      </c>
      <c r="AF44" s="19">
        <f t="shared" si="36"/>
        <v>10.449967760881695</v>
      </c>
      <c r="AG44" s="19">
        <f t="shared" si="36"/>
        <v>3.5424963505810148</v>
      </c>
      <c r="AH44" s="19">
        <f t="shared" si="36"/>
        <v>6.6240495928083787</v>
      </c>
      <c r="AI44" s="19">
        <f t="shared" si="36"/>
        <v>-0.71959802691228258</v>
      </c>
      <c r="AJ44" s="19">
        <f t="shared" ref="AJ44:BO44" si="37">100*((AJ13/AI13)^4-1)</f>
        <v>4.6119355635738435</v>
      </c>
      <c r="AK44" s="19">
        <f t="shared" si="37"/>
        <v>3.7554623008480892</v>
      </c>
      <c r="AL44" s="19">
        <f t="shared" si="37"/>
        <v>7.4759607032582887</v>
      </c>
      <c r="AM44" s="19">
        <f t="shared" si="37"/>
        <v>2.1030110167624461</v>
      </c>
      <c r="AN44" s="19">
        <f t="shared" si="37"/>
        <v>1.7729503510936162</v>
      </c>
      <c r="AO44" s="19">
        <f t="shared" si="37"/>
        <v>5.8220352758278748</v>
      </c>
      <c r="AP44" s="19">
        <f t="shared" si="37"/>
        <v>5.6098170908726486</v>
      </c>
      <c r="AQ44" s="19">
        <f t="shared" si="37"/>
        <v>2.3347711401541682</v>
      </c>
      <c r="AR44" s="19">
        <f t="shared" si="37"/>
        <v>1.7064981470584994</v>
      </c>
      <c r="AS44" s="19">
        <f t="shared" si="37"/>
        <v>-6.0290901897297466E-2</v>
      </c>
      <c r="AT44" s="19">
        <f t="shared" si="37"/>
        <v>3.1733886202808481</v>
      </c>
      <c r="AU44" s="19">
        <f t="shared" si="37"/>
        <v>-3.30940469550145</v>
      </c>
      <c r="AV44" s="19">
        <f t="shared" si="37"/>
        <v>-4.391666301421882</v>
      </c>
      <c r="AW44" s="19">
        <f t="shared" si="37"/>
        <v>-6.893898761109063</v>
      </c>
      <c r="AX44" s="19">
        <f t="shared" si="37"/>
        <v>-10.323136134591749</v>
      </c>
      <c r="AY44" s="19">
        <f t="shared" si="37"/>
        <v>-7.9253255865063821</v>
      </c>
      <c r="AZ44" s="19">
        <f t="shared" si="37"/>
        <v>-6.3602576037821041</v>
      </c>
      <c r="BA44" s="19">
        <f t="shared" si="37"/>
        <v>12.905344578078859</v>
      </c>
      <c r="BB44" s="19">
        <f t="shared" si="37"/>
        <v>-2.6094543703774287</v>
      </c>
      <c r="BC44" s="19">
        <f t="shared" si="37"/>
        <v>0.58360872959377641</v>
      </c>
      <c r="BD44" s="19">
        <f t="shared" si="37"/>
        <v>-2.5594577660309481</v>
      </c>
      <c r="BE44" s="19">
        <f t="shared" si="37"/>
        <v>0.78264750029428676</v>
      </c>
      <c r="BF44" s="19">
        <f t="shared" si="37"/>
        <v>0.38998978775122151</v>
      </c>
      <c r="BG44" s="19">
        <f t="shared" si="37"/>
        <v>-0.58228717122805751</v>
      </c>
      <c r="BH44" s="19">
        <f t="shared" si="37"/>
        <v>2.2261383593751072</v>
      </c>
      <c r="BI44" s="19">
        <f t="shared" si="37"/>
        <v>-0.38690910651412169</v>
      </c>
      <c r="BJ44" s="19">
        <f t="shared" si="37"/>
        <v>0.1940647929602024</v>
      </c>
      <c r="BK44" s="19">
        <f t="shared" si="37"/>
        <v>1.6904697260550217</v>
      </c>
      <c r="BL44" s="19">
        <f t="shared" si="37"/>
        <v>3.1242568402616966</v>
      </c>
      <c r="BM44" s="19">
        <f t="shared" si="37"/>
        <v>2.7086504142884937</v>
      </c>
      <c r="BN44" s="19">
        <f t="shared" si="37"/>
        <v>2.3673293715260391</v>
      </c>
      <c r="BO44" s="19">
        <f t="shared" si="37"/>
        <v>0.75876991646799397</v>
      </c>
      <c r="BP44" s="19">
        <f t="shared" ref="BP44:CU44" si="38">100*((BP13/BO13)^4-1)</f>
        <v>0.56759810242938968</v>
      </c>
      <c r="BQ44" s="19">
        <f t="shared" si="38"/>
        <v>0.44063195564680857</v>
      </c>
      <c r="BR44" s="19">
        <f t="shared" si="38"/>
        <v>-0.43869890806882417</v>
      </c>
      <c r="BS44" s="19">
        <f t="shared" si="38"/>
        <v>4.7972381926015384</v>
      </c>
      <c r="BT44" s="19">
        <f t="shared" si="38"/>
        <v>1.3734776323081066</v>
      </c>
      <c r="BU44" s="19">
        <f t="shared" si="38"/>
        <v>1.7445071663927392</v>
      </c>
      <c r="BV44" s="19">
        <f t="shared" si="38"/>
        <v>2.1120563723066033</v>
      </c>
      <c r="BW44" s="19">
        <f t="shared" si="38"/>
        <v>4.0452410532969774</v>
      </c>
      <c r="BX44" s="19">
        <f t="shared" si="38"/>
        <v>-3.0009860897580065</v>
      </c>
      <c r="BY44" s="19">
        <f t="shared" si="38"/>
        <v>-0.12228674816264773</v>
      </c>
      <c r="BZ44" s="19">
        <f t="shared" si="38"/>
        <v>-7.3744030747474154</v>
      </c>
      <c r="CA44" s="19">
        <f t="shared" si="38"/>
        <v>-10.591364622578869</v>
      </c>
      <c r="CB44" s="19">
        <f t="shared" si="38"/>
        <v>-8.8019875565082941</v>
      </c>
      <c r="CC44" s="19">
        <f t="shared" si="38"/>
        <v>-3.2417459570854734</v>
      </c>
      <c r="CD44" s="19">
        <f t="shared" si="38"/>
        <v>-4.9357042588361155</v>
      </c>
      <c r="CE44" s="19">
        <f t="shared" si="38"/>
        <v>-4.8037195301117492</v>
      </c>
      <c r="CF44" s="19">
        <f t="shared" si="38"/>
        <v>1.9823374110335079</v>
      </c>
      <c r="CG44" s="19">
        <f t="shared" si="38"/>
        <v>-1.075982145185439</v>
      </c>
      <c r="CH44" s="19">
        <f t="shared" si="38"/>
        <v>2.1842198051013062</v>
      </c>
      <c r="CI44" s="19">
        <f t="shared" si="38"/>
        <v>1.3536186549560014</v>
      </c>
      <c r="CJ44" s="19">
        <f t="shared" si="38"/>
        <v>2.3014797085263217</v>
      </c>
      <c r="CK44" s="19">
        <f t="shared" si="38"/>
        <v>0.20035055080740438</v>
      </c>
      <c r="CL44" s="19">
        <f t="shared" si="38"/>
        <v>-6.6683335183725934E-2</v>
      </c>
      <c r="CM44" s="19">
        <f t="shared" si="38"/>
        <v>1.6782381118236156</v>
      </c>
      <c r="CN44" s="19">
        <f t="shared" si="38"/>
        <v>3.8408594956973241</v>
      </c>
      <c r="CO44" s="19">
        <f t="shared" si="38"/>
        <v>2.3233617711973187</v>
      </c>
      <c r="CP44" s="19">
        <f t="shared" si="38"/>
        <v>2.3099452249070396</v>
      </c>
      <c r="CQ44" s="19">
        <f t="shared" si="38"/>
        <v>2.6279809253078712</v>
      </c>
      <c r="CR44" s="19">
        <f t="shared" si="38"/>
        <v>2.7426981217122171</v>
      </c>
      <c r="CS44" s="19">
        <f t="shared" si="38"/>
        <v>3.0519770121669065</v>
      </c>
      <c r="CT44" s="19">
        <f t="shared" si="38"/>
        <v>4.5359038537898799</v>
      </c>
      <c r="CU44" s="19">
        <f t="shared" si="38"/>
        <v>0.69504517041560909</v>
      </c>
      <c r="CV44" s="19">
        <f t="shared" ref="CV44:EA44" si="39">100*((CV13/CU13)^4-1)</f>
        <v>-0.43966330566977962</v>
      </c>
      <c r="CW44" s="19">
        <f t="shared" si="39"/>
        <v>3.6386056445993686</v>
      </c>
      <c r="CX44" s="19">
        <f t="shared" si="39"/>
        <v>1.7593043560178101</v>
      </c>
      <c r="CY44" s="19">
        <f t="shared" si="39"/>
        <v>2.3194710530572316</v>
      </c>
      <c r="CZ44" s="19">
        <f t="shared" si="39"/>
        <v>2.3060992729248664</v>
      </c>
      <c r="DA44" s="19">
        <f t="shared" si="39"/>
        <v>2.6057267349632873</v>
      </c>
      <c r="DB44" s="19">
        <f t="shared" si="39"/>
        <v>6.1064039134661741E-2</v>
      </c>
      <c r="DC44" s="19">
        <f t="shared" si="39"/>
        <v>-0.30485459121297742</v>
      </c>
      <c r="DD44" s="19">
        <f t="shared" si="39"/>
        <v>2.5904595950557496</v>
      </c>
      <c r="DE44" s="19">
        <f t="shared" si="39"/>
        <v>0.42556365175898669</v>
      </c>
      <c r="DF44" s="19">
        <f t="shared" si="39"/>
        <v>1.5858184316823953</v>
      </c>
      <c r="DG44" s="19">
        <f t="shared" si="39"/>
        <v>0.90901620206647049</v>
      </c>
      <c r="DH44" s="19">
        <f t="shared" si="39"/>
        <v>1.3323056430392555</v>
      </c>
      <c r="DI44" s="19">
        <f t="shared" si="39"/>
        <v>0.66229923556322401</v>
      </c>
      <c r="DJ44" s="19">
        <f t="shared" si="39"/>
        <v>-0.17976177017166028</v>
      </c>
      <c r="DK44" s="19">
        <f t="shared" si="39"/>
        <v>1.2657116743934882</v>
      </c>
      <c r="DL44" s="19">
        <f t="shared" si="39"/>
        <v>-1.7229452109853938</v>
      </c>
      <c r="DM44" s="19">
        <f t="shared" si="39"/>
        <v>-6.0046534373525695E-2</v>
      </c>
      <c r="DN44" s="19">
        <f t="shared" si="39"/>
        <v>-1.6713555455180384</v>
      </c>
      <c r="DO44" s="19">
        <f t="shared" si="39"/>
        <v>3.2974343213359125</v>
      </c>
      <c r="DP44" s="19">
        <f t="shared" si="39"/>
        <v>-4.2969600269902042</v>
      </c>
      <c r="DQ44" s="19">
        <f t="shared" si="39"/>
        <v>-2.5760647939427117</v>
      </c>
      <c r="DR44" s="19">
        <f t="shared" si="39"/>
        <v>-0.4862473901643849</v>
      </c>
      <c r="DS44" s="19">
        <f t="shared" si="39"/>
        <v>-0.79020963935089172</v>
      </c>
      <c r="DT44" s="19">
        <f t="shared" si="39"/>
        <v>-38.315563843785142</v>
      </c>
      <c r="DU44" s="19">
        <f t="shared" si="39"/>
        <v>28.463968358991607</v>
      </c>
      <c r="DV44" s="19">
        <f t="shared" si="39"/>
        <v>8.136070008453423</v>
      </c>
      <c r="DW44" s="19">
        <f t="shared" si="39"/>
        <v>4.6503947088713415</v>
      </c>
      <c r="DX44" s="19">
        <f t="shared" si="39"/>
        <v>7.0200174117316605</v>
      </c>
      <c r="DY44" s="19">
        <f t="shared" si="39"/>
        <v>2.6174995861852457</v>
      </c>
      <c r="DZ44" s="19">
        <f t="shared" si="39"/>
        <v>3.6043640142817912</v>
      </c>
      <c r="EA44" s="19">
        <f t="shared" si="39"/>
        <v>-13.318316394333996</v>
      </c>
      <c r="EB44" s="19">
        <f t="shared" ref="EB44:FJ44" si="40">100*((EB13/EA13)^4-1)</f>
        <v>0.12604378458622723</v>
      </c>
      <c r="EC44" s="19">
        <f t="shared" si="40"/>
        <v>1.6473596232804422</v>
      </c>
      <c r="ED44" s="19">
        <f t="shared" si="40"/>
        <v>-2.8538564007148048</v>
      </c>
      <c r="EE44" s="19">
        <f t="shared" si="40"/>
        <v>5.9396428105956911</v>
      </c>
      <c r="EF44" s="19">
        <f t="shared" si="40"/>
        <v>-0.74510697029729345</v>
      </c>
      <c r="EG44" s="19">
        <f t="shared" si="40"/>
        <v>-3.7514055174840966</v>
      </c>
      <c r="EH44" s="19">
        <f t="shared" si="40"/>
        <v>-2.9274659348768273</v>
      </c>
      <c r="EI44" s="19">
        <f t="shared" si="40"/>
        <v>1.5957556261351424</v>
      </c>
      <c r="EJ44" s="19">
        <f t="shared" si="40"/>
        <v>0.57002468329487854</v>
      </c>
      <c r="EK44" s="19">
        <f t="shared" si="40"/>
        <v>-1.6308267410131139</v>
      </c>
      <c r="EL44" s="19">
        <f t="shared" si="40"/>
        <v>-1.8876298197558539</v>
      </c>
      <c r="EM44" s="18">
        <f t="shared" si="40"/>
        <v>0.54475785057743753</v>
      </c>
      <c r="EN44" s="18">
        <f t="shared" si="40"/>
        <v>0.13780182071385649</v>
      </c>
      <c r="EO44" s="18">
        <f t="shared" si="40"/>
        <v>-1.0080056283975791</v>
      </c>
      <c r="EP44" s="18">
        <f t="shared" si="40"/>
        <v>-0.40773693680403733</v>
      </c>
      <c r="EQ44" s="18">
        <f t="shared" si="40"/>
        <v>-1.6374049433989679</v>
      </c>
      <c r="ER44" s="18">
        <f t="shared" si="40"/>
        <v>0.32650733094254925</v>
      </c>
      <c r="ES44" s="18">
        <f t="shared" si="40"/>
        <v>0.94572558480543467</v>
      </c>
      <c r="ET44" s="18">
        <f t="shared" si="40"/>
        <v>-0.22049421000694958</v>
      </c>
      <c r="EU44" s="18">
        <f t="shared" si="40"/>
        <v>-0.22539944043771243</v>
      </c>
      <c r="EV44" s="18">
        <f t="shared" si="40"/>
        <v>0.26894561106951542</v>
      </c>
      <c r="EW44" s="18">
        <f t="shared" si="40"/>
        <v>-0.25789583581378173</v>
      </c>
      <c r="EX44" s="18">
        <f t="shared" si="40"/>
        <v>-1.2642371392760809</v>
      </c>
      <c r="EY44" s="18">
        <f t="shared" si="40"/>
        <v>-1.6411877008794873</v>
      </c>
      <c r="EZ44" s="18">
        <f t="shared" si="40"/>
        <v>-0.80311829151281655</v>
      </c>
      <c r="FA44" s="18">
        <f t="shared" si="40"/>
        <v>-0.40683616536448808</v>
      </c>
      <c r="FB44" s="18">
        <f t="shared" si="40"/>
        <v>-0.12801668580847414</v>
      </c>
      <c r="FC44" s="18">
        <f t="shared" si="40"/>
        <v>-0.32387736048338223</v>
      </c>
      <c r="FD44" s="18">
        <f t="shared" si="40"/>
        <v>0.45352701038672283</v>
      </c>
      <c r="FE44" s="18">
        <f t="shared" si="40"/>
        <v>0.53761375631278252</v>
      </c>
      <c r="FF44" s="18">
        <f t="shared" si="40"/>
        <v>0.68112796198065428</v>
      </c>
      <c r="FG44" s="18">
        <f t="shared" si="40"/>
        <v>0.79360231064633524</v>
      </c>
      <c r="FH44" s="18">
        <f t="shared" si="40"/>
        <v>0.97523442228160118</v>
      </c>
      <c r="FI44" s="18">
        <f t="shared" si="40"/>
        <v>1.0315753993922261</v>
      </c>
      <c r="FJ44" s="18">
        <f t="shared" si="40"/>
        <v>0.66848845884948105</v>
      </c>
    </row>
    <row r="45" spans="1:166" x14ac:dyDescent="0.2">
      <c r="B45" t="str">
        <f t="shared" si="5"/>
        <v xml:space="preserve">   Transportation and public utilities</v>
      </c>
      <c r="C45" s="19"/>
      <c r="D45" s="19">
        <f t="shared" ref="D45:AI45" si="41">100*((D14/C14)^4-1)</f>
        <v>25.878392277165219</v>
      </c>
      <c r="E45" s="19">
        <f t="shared" si="41"/>
        <v>11.241984870121801</v>
      </c>
      <c r="F45" s="19">
        <f t="shared" si="41"/>
        <v>-17.058425615404694</v>
      </c>
      <c r="G45" s="19">
        <f t="shared" si="41"/>
        <v>5.8965667254400334</v>
      </c>
      <c r="H45" s="19">
        <f t="shared" si="41"/>
        <v>2.3474710182068259</v>
      </c>
      <c r="I45" s="19">
        <f t="shared" si="41"/>
        <v>18.368381316385829</v>
      </c>
      <c r="J45" s="19">
        <f t="shared" si="41"/>
        <v>-14.207358661676761</v>
      </c>
      <c r="K45" s="19">
        <f t="shared" si="41"/>
        <v>-12.434357379482442</v>
      </c>
      <c r="L45" s="19">
        <f t="shared" si="41"/>
        <v>7.3414566577802987</v>
      </c>
      <c r="M45" s="19">
        <f t="shared" si="41"/>
        <v>4.4951735463656606</v>
      </c>
      <c r="N45" s="19">
        <f t="shared" si="41"/>
        <v>-11.78723485807398</v>
      </c>
      <c r="O45" s="19">
        <f t="shared" si="41"/>
        <v>-2.1065752957252437</v>
      </c>
      <c r="P45" s="19">
        <f t="shared" si="41"/>
        <v>-1.0631134862237879</v>
      </c>
      <c r="Q45" s="19">
        <f t="shared" si="41"/>
        <v>16.745268200914065</v>
      </c>
      <c r="R45" s="19">
        <f t="shared" si="41"/>
        <v>-26.882217005156438</v>
      </c>
      <c r="S45" s="19">
        <f t="shared" si="41"/>
        <v>11.910455572508694</v>
      </c>
      <c r="T45" s="19">
        <f t="shared" si="41"/>
        <v>7.5098518717776175</v>
      </c>
      <c r="U45" s="19">
        <f t="shared" si="41"/>
        <v>9.9169211908009203</v>
      </c>
      <c r="V45" s="19">
        <f t="shared" si="41"/>
        <v>-6.3330777305837245</v>
      </c>
      <c r="W45" s="19">
        <f t="shared" si="41"/>
        <v>-9.8999201091914291</v>
      </c>
      <c r="X45" s="19">
        <f t="shared" si="41"/>
        <v>9.2410354354783628</v>
      </c>
      <c r="Y45" s="19">
        <f t="shared" si="41"/>
        <v>15.09042815778896</v>
      </c>
      <c r="Z45" s="19">
        <f t="shared" si="41"/>
        <v>-8.4161854410174097</v>
      </c>
      <c r="AA45" s="19">
        <f t="shared" si="41"/>
        <v>3.7106749654828741</v>
      </c>
      <c r="AB45" s="19">
        <f t="shared" si="41"/>
        <v>-6.8134702148934583</v>
      </c>
      <c r="AC45" s="19">
        <f t="shared" si="41"/>
        <v>28.772492706455168</v>
      </c>
      <c r="AD45" s="19">
        <f t="shared" si="41"/>
        <v>2.7506992329527913</v>
      </c>
      <c r="AE45" s="19">
        <f t="shared" si="41"/>
        <v>-4.1144215911221416</v>
      </c>
      <c r="AF45" s="19">
        <f t="shared" si="41"/>
        <v>12.74104084104717</v>
      </c>
      <c r="AG45" s="19">
        <f t="shared" si="41"/>
        <v>-7.9491258335808617</v>
      </c>
      <c r="AH45" s="19">
        <f t="shared" si="41"/>
        <v>-18.28524672049312</v>
      </c>
      <c r="AI45" s="19">
        <f t="shared" si="41"/>
        <v>34.554848867389111</v>
      </c>
      <c r="AJ45" s="19">
        <f t="shared" ref="AJ45:BO45" si="42">100*((AJ14/AI14)^4-1)</f>
        <v>12.571896452105857</v>
      </c>
      <c r="AK45" s="19">
        <f t="shared" si="42"/>
        <v>0.93676175763754976</v>
      </c>
      <c r="AL45" s="19">
        <f t="shared" si="42"/>
        <v>-2.7648095105220261</v>
      </c>
      <c r="AM45" s="19">
        <f t="shared" si="42"/>
        <v>0.70525733373929533</v>
      </c>
      <c r="AN45" s="19">
        <f t="shared" si="42"/>
        <v>2.1231934780750805</v>
      </c>
      <c r="AO45" s="19">
        <f t="shared" si="42"/>
        <v>-3.2199763853712704</v>
      </c>
      <c r="AP45" s="19">
        <f t="shared" si="42"/>
        <v>7.2304209387261897</v>
      </c>
      <c r="AQ45" s="19">
        <f t="shared" si="42"/>
        <v>-11.466508207481652</v>
      </c>
      <c r="AR45" s="19">
        <f t="shared" si="42"/>
        <v>5.3354114219475557</v>
      </c>
      <c r="AS45" s="19">
        <f t="shared" si="42"/>
        <v>-3.9312878872186818</v>
      </c>
      <c r="AT45" s="19">
        <f t="shared" si="42"/>
        <v>7.0554555097915417</v>
      </c>
      <c r="AU45" s="19">
        <f t="shared" si="42"/>
        <v>-4.5811325221995709</v>
      </c>
      <c r="AV45" s="19">
        <f t="shared" si="42"/>
        <v>-3.9495524370497415</v>
      </c>
      <c r="AW45" s="19">
        <f t="shared" si="42"/>
        <v>-10.954277999375561</v>
      </c>
      <c r="AX45" s="19">
        <f t="shared" si="42"/>
        <v>-12.378203881854654</v>
      </c>
      <c r="AY45" s="19">
        <f t="shared" si="42"/>
        <v>-6.1881225784092493</v>
      </c>
      <c r="AZ45" s="19">
        <f t="shared" si="42"/>
        <v>-2.5508890427791586</v>
      </c>
      <c r="BA45" s="19">
        <f t="shared" si="42"/>
        <v>3.4128878981718458</v>
      </c>
      <c r="BB45" s="19">
        <f t="shared" si="42"/>
        <v>-2.5460183386589619</v>
      </c>
      <c r="BC45" s="19">
        <f t="shared" si="42"/>
        <v>-4.3264292013124201</v>
      </c>
      <c r="BD45" s="19">
        <f t="shared" si="42"/>
        <v>-4.626457151179963</v>
      </c>
      <c r="BE45" s="19">
        <f t="shared" si="42"/>
        <v>1.5978378883274358</v>
      </c>
      <c r="BF45" s="19">
        <f t="shared" si="42"/>
        <v>-0.52631464745745982</v>
      </c>
      <c r="BG45" s="19">
        <f t="shared" si="42"/>
        <v>-4.1579708293627</v>
      </c>
      <c r="BH45" s="19">
        <f t="shared" si="42"/>
        <v>3.7884869348699723</v>
      </c>
      <c r="BI45" s="19">
        <f t="shared" si="42"/>
        <v>4.5706990287428528</v>
      </c>
      <c r="BJ45" s="19">
        <f t="shared" si="42"/>
        <v>3.1743571491829714</v>
      </c>
      <c r="BK45" s="19">
        <f t="shared" si="42"/>
        <v>-6.8220746407663624</v>
      </c>
      <c r="BL45" s="19">
        <f t="shared" si="42"/>
        <v>-7.1903055812905459</v>
      </c>
      <c r="BM45" s="19">
        <f t="shared" si="42"/>
        <v>4.3739328742393946</v>
      </c>
      <c r="BN45" s="19">
        <f t="shared" si="42"/>
        <v>1.8759957974420205</v>
      </c>
      <c r="BO45" s="19">
        <f t="shared" si="42"/>
        <v>7.1054273576010019E-13</v>
      </c>
      <c r="BP45" s="19">
        <f t="shared" ref="BP45:CU45" si="43">100*((BP14/BO14)^4-1)</f>
        <v>-2.1024233364766887</v>
      </c>
      <c r="BQ45" s="19">
        <f t="shared" si="43"/>
        <v>9.3667060630954424</v>
      </c>
      <c r="BR45" s="19">
        <f t="shared" si="43"/>
        <v>-1.5533685451361134</v>
      </c>
      <c r="BS45" s="19">
        <f t="shared" si="43"/>
        <v>1.5778788183820947</v>
      </c>
      <c r="BT45" s="19">
        <f t="shared" si="43"/>
        <v>0.52185146925605164</v>
      </c>
      <c r="BU45" s="19">
        <f t="shared" si="43"/>
        <v>11.097216546878697</v>
      </c>
      <c r="BV45" s="19">
        <f t="shared" si="43"/>
        <v>-2.5092852731861792</v>
      </c>
      <c r="BW45" s="19">
        <f t="shared" si="43"/>
        <v>-4.7565719563699149</v>
      </c>
      <c r="BX45" s="19">
        <f t="shared" si="43"/>
        <v>-2.8086338707469349</v>
      </c>
      <c r="BY45" s="19">
        <f t="shared" si="43"/>
        <v>4.2238457477712377</v>
      </c>
      <c r="BZ45" s="19">
        <f t="shared" si="43"/>
        <v>-9.4224124030572227</v>
      </c>
      <c r="CA45" s="19">
        <f t="shared" si="43"/>
        <v>-8.4215516932530257</v>
      </c>
      <c r="CB45" s="19">
        <f t="shared" si="43"/>
        <v>-16.166466087770594</v>
      </c>
      <c r="CC45" s="19">
        <f t="shared" si="43"/>
        <v>2.5594156305766003</v>
      </c>
      <c r="CD45" s="19">
        <f t="shared" si="43"/>
        <v>-5.2132712135151582</v>
      </c>
      <c r="CE45" s="19">
        <f t="shared" si="43"/>
        <v>-6.3669018436726788</v>
      </c>
      <c r="CF45" s="19">
        <f t="shared" si="43"/>
        <v>-3.4160532079800632</v>
      </c>
      <c r="CG45" s="19">
        <f t="shared" si="43"/>
        <v>10.263856964309293</v>
      </c>
      <c r="CH45" s="19">
        <f t="shared" si="43"/>
        <v>2.8692585044566066</v>
      </c>
      <c r="CI45" s="19">
        <f t="shared" si="43"/>
        <v>1.4169102734531869</v>
      </c>
      <c r="CJ45" s="19">
        <f t="shared" si="43"/>
        <v>1.1283386282070262</v>
      </c>
      <c r="CK45" s="19">
        <f t="shared" si="43"/>
        <v>7.780239304953751</v>
      </c>
      <c r="CL45" s="19">
        <f t="shared" si="43"/>
        <v>-0.54869555085659272</v>
      </c>
      <c r="CM45" s="19">
        <f t="shared" si="43"/>
        <v>0.55172282947371087</v>
      </c>
      <c r="CN45" s="19">
        <f t="shared" si="43"/>
        <v>1.3816721076909788</v>
      </c>
      <c r="CO45" s="19">
        <f t="shared" si="43"/>
        <v>-0.54682031855257662</v>
      </c>
      <c r="CP45" s="19">
        <f t="shared" si="43"/>
        <v>3.3330487530764952</v>
      </c>
      <c r="CQ45" s="19">
        <f t="shared" si="43"/>
        <v>-1.3536183926532552</v>
      </c>
      <c r="CR45" s="19">
        <f t="shared" si="43"/>
        <v>4.1588947386700603</v>
      </c>
      <c r="CS45" s="19">
        <f t="shared" si="43"/>
        <v>3.8378119866010474</v>
      </c>
      <c r="CT45" s="19">
        <f t="shared" si="43"/>
        <v>8.561787330973992</v>
      </c>
      <c r="CU45" s="19">
        <f t="shared" si="43"/>
        <v>10.62865189274509</v>
      </c>
      <c r="CV45" s="19">
        <f t="shared" ref="CV45:EA45" si="44">100*((CV14/CU14)^4-1)</f>
        <v>7.0862532547529167</v>
      </c>
      <c r="CW45" s="19">
        <f t="shared" si="44"/>
        <v>3.0512753277612381</v>
      </c>
      <c r="CX45" s="19">
        <f t="shared" si="44"/>
        <v>9.2903268690230902</v>
      </c>
      <c r="CY45" s="19">
        <f t="shared" si="44"/>
        <v>7.7829510730362372</v>
      </c>
      <c r="CZ45" s="19">
        <f t="shared" si="44"/>
        <v>0.23973618256416529</v>
      </c>
      <c r="DA45" s="19">
        <f t="shared" si="44"/>
        <v>2.4153501562913293</v>
      </c>
      <c r="DB45" s="19">
        <f t="shared" si="44"/>
        <v>13.482021316592974</v>
      </c>
      <c r="DC45" s="19">
        <f t="shared" si="44"/>
        <v>2.5602429536554006</v>
      </c>
      <c r="DD45" s="19">
        <f t="shared" si="44"/>
        <v>4.4243742325822621</v>
      </c>
      <c r="DE45" s="19">
        <f t="shared" si="44"/>
        <v>4.1421486632534643</v>
      </c>
      <c r="DF45" s="19">
        <f t="shared" si="44"/>
        <v>9.2801548966103589</v>
      </c>
      <c r="DG45" s="19">
        <f t="shared" si="44"/>
        <v>6.28671888067589</v>
      </c>
      <c r="DH45" s="19">
        <f t="shared" si="44"/>
        <v>4.1695411417711492</v>
      </c>
      <c r="DI45" s="19">
        <f t="shared" si="44"/>
        <v>3.2473686330306339</v>
      </c>
      <c r="DJ45" s="19">
        <f t="shared" si="44"/>
        <v>11.729967565148701</v>
      </c>
      <c r="DK45" s="19">
        <f t="shared" si="44"/>
        <v>1.6614390227645881</v>
      </c>
      <c r="DL45" s="19">
        <f t="shared" si="44"/>
        <v>-2.0397086404302267</v>
      </c>
      <c r="DM45" s="19">
        <f t="shared" si="44"/>
        <v>-1.2339183931051823</v>
      </c>
      <c r="DN45" s="19">
        <f t="shared" si="44"/>
        <v>11.67023632902926</v>
      </c>
      <c r="DO45" s="19">
        <f t="shared" si="44"/>
        <v>-1.4654943925052066E-12</v>
      </c>
      <c r="DP45" s="19">
        <f t="shared" si="44"/>
        <v>2.4413932716502273</v>
      </c>
      <c r="DQ45" s="19">
        <f t="shared" si="44"/>
        <v>5.9395106164531697</v>
      </c>
      <c r="DR45" s="19">
        <f t="shared" si="44"/>
        <v>7.3029981917385189</v>
      </c>
      <c r="DS45" s="19">
        <f t="shared" si="44"/>
        <v>-8.8817841970012523E-14</v>
      </c>
      <c r="DT45" s="19">
        <f t="shared" si="44"/>
        <v>-32.227351315506645</v>
      </c>
      <c r="DU45" s="19">
        <f t="shared" si="44"/>
        <v>5.2333685530199681</v>
      </c>
      <c r="DV45" s="19">
        <f t="shared" si="44"/>
        <v>13.518631845914019</v>
      </c>
      <c r="DW45" s="19">
        <f t="shared" si="44"/>
        <v>-2.2317153719005667</v>
      </c>
      <c r="DX45" s="19">
        <f t="shared" si="44"/>
        <v>-7.204174593229129</v>
      </c>
      <c r="DY45" s="19">
        <f t="shared" si="44"/>
        <v>12.267086534989268</v>
      </c>
      <c r="DZ45" s="19">
        <f t="shared" si="44"/>
        <v>21.503478091462579</v>
      </c>
      <c r="EA45" s="19">
        <f t="shared" si="44"/>
        <v>12.580560322400935</v>
      </c>
      <c r="EB45" s="19">
        <f t="shared" ref="EB45:FJ45" si="45">100*((EB14/EA14)^4-1)</f>
        <v>1.3247986087451036</v>
      </c>
      <c r="EC45" s="19">
        <f t="shared" si="45"/>
        <v>10.933146967904172</v>
      </c>
      <c r="ED45" s="19">
        <f t="shared" si="45"/>
        <v>2.9586540335691858</v>
      </c>
      <c r="EE45" s="19">
        <f t="shared" si="45"/>
        <v>-4.2869992196003182</v>
      </c>
      <c r="EF45" s="19">
        <f t="shared" si="45"/>
        <v>-3.7996082910534912</v>
      </c>
      <c r="EG45" s="19">
        <f t="shared" si="45"/>
        <v>2.6203572636604555</v>
      </c>
      <c r="EH45" s="19">
        <f t="shared" si="45"/>
        <v>3.7344277681249372</v>
      </c>
      <c r="EI45" s="19">
        <f t="shared" si="45"/>
        <v>-6.5827886580499761</v>
      </c>
      <c r="EJ45" s="19">
        <f t="shared" si="45"/>
        <v>1.4932079657175024</v>
      </c>
      <c r="EK45" s="19">
        <f t="shared" si="45"/>
        <v>7.4096201663032213</v>
      </c>
      <c r="EL45" s="19">
        <f t="shared" si="45"/>
        <v>-0.18152933829266304</v>
      </c>
      <c r="EM45" s="18">
        <f t="shared" si="45"/>
        <v>-2.1357899268458103</v>
      </c>
      <c r="EN45" s="18">
        <f t="shared" si="45"/>
        <v>1.0022133338434491</v>
      </c>
      <c r="EO45" s="18">
        <f t="shared" si="45"/>
        <v>5.9777810003058818E-2</v>
      </c>
      <c r="EP45" s="18">
        <f t="shared" si="45"/>
        <v>-1.6107923185610606</v>
      </c>
      <c r="EQ45" s="18">
        <f t="shared" si="45"/>
        <v>-0.58940150447184259</v>
      </c>
      <c r="ER45" s="18">
        <f t="shared" si="45"/>
        <v>-1.5196678198325708</v>
      </c>
      <c r="ES45" s="18">
        <f t="shared" si="45"/>
        <v>-3.843830658368641</v>
      </c>
      <c r="ET45" s="18">
        <f t="shared" si="45"/>
        <v>-2.3801510929596703</v>
      </c>
      <c r="EU45" s="18">
        <f t="shared" si="45"/>
        <v>-1.656218692673106</v>
      </c>
      <c r="EV45" s="18">
        <f t="shared" si="45"/>
        <v>-2.1086738818997031</v>
      </c>
      <c r="EW45" s="18">
        <f t="shared" si="45"/>
        <v>-1.7230624759904334</v>
      </c>
      <c r="EX45" s="18">
        <f t="shared" si="45"/>
        <v>-0.30282276379586248</v>
      </c>
      <c r="EY45" s="18">
        <f t="shared" si="45"/>
        <v>0.64452876951326399</v>
      </c>
      <c r="EZ45" s="18">
        <f t="shared" si="45"/>
        <v>0.87781019541814942</v>
      </c>
      <c r="FA45" s="18">
        <f t="shared" si="45"/>
        <v>1.3819900966209442</v>
      </c>
      <c r="FB45" s="18">
        <f t="shared" si="45"/>
        <v>2.0633292242987267</v>
      </c>
      <c r="FC45" s="18">
        <f t="shared" si="45"/>
        <v>2.3800098422865013</v>
      </c>
      <c r="FD45" s="18">
        <f t="shared" si="45"/>
        <v>2.3665584647702076</v>
      </c>
      <c r="FE45" s="18">
        <f t="shared" si="45"/>
        <v>2.6315454181780495</v>
      </c>
      <c r="FF45" s="18">
        <f t="shared" si="45"/>
        <v>2.8453087760034856</v>
      </c>
      <c r="FG45" s="18">
        <f t="shared" si="45"/>
        <v>2.9758579349965508</v>
      </c>
      <c r="FH45" s="18">
        <f t="shared" si="45"/>
        <v>2.826077920755643</v>
      </c>
      <c r="FI45" s="18">
        <f t="shared" si="45"/>
        <v>2.7711826374846593</v>
      </c>
      <c r="FJ45" s="18">
        <f t="shared" si="45"/>
        <v>2.8195869965132792</v>
      </c>
    </row>
    <row r="46" spans="1:166" x14ac:dyDescent="0.2">
      <c r="B46" t="str">
        <f t="shared" si="5"/>
        <v xml:space="preserve">   Information</v>
      </c>
      <c r="C46" s="19"/>
      <c r="D46" s="19">
        <f t="shared" ref="D46:AI46" si="46">100*((D15/C15)^4-1)</f>
        <v>-2.4972753218612476</v>
      </c>
      <c r="E46" s="19">
        <f t="shared" si="46"/>
        <v>6.9389073913478372</v>
      </c>
      <c r="F46" s="19">
        <f t="shared" si="46"/>
        <v>-6.0926407822150423</v>
      </c>
      <c r="G46" s="19">
        <f t="shared" si="46"/>
        <v>8.719132984730571</v>
      </c>
      <c r="H46" s="19">
        <f t="shared" si="46"/>
        <v>8.5332265852700715</v>
      </c>
      <c r="I46" s="19">
        <f t="shared" si="46"/>
        <v>7.4968247827528423</v>
      </c>
      <c r="J46" s="19">
        <f t="shared" si="46"/>
        <v>8.6238511177616708</v>
      </c>
      <c r="K46" s="19">
        <f t="shared" si="46"/>
        <v>5.9774523202255292</v>
      </c>
      <c r="L46" s="19">
        <f t="shared" si="46"/>
        <v>1.9351156737208219</v>
      </c>
      <c r="M46" s="19">
        <f t="shared" si="46"/>
        <v>5.462174798585373</v>
      </c>
      <c r="N46" s="19">
        <f t="shared" si="46"/>
        <v>8.5639364203526256</v>
      </c>
      <c r="O46" s="19">
        <f t="shared" si="46"/>
        <v>9.1720498387585891</v>
      </c>
      <c r="P46" s="19">
        <f t="shared" si="46"/>
        <v>8.9665663544469041</v>
      </c>
      <c r="Q46" s="19">
        <f t="shared" si="46"/>
        <v>14.9290119451857</v>
      </c>
      <c r="R46" s="19">
        <f t="shared" si="46"/>
        <v>-4.7010996517767412</v>
      </c>
      <c r="S46" s="19">
        <f t="shared" si="46"/>
        <v>7.8325375944288567</v>
      </c>
      <c r="T46" s="19">
        <f t="shared" si="46"/>
        <v>6.2535763692867841</v>
      </c>
      <c r="U46" s="19">
        <f t="shared" si="46"/>
        <v>2.7025505334171696</v>
      </c>
      <c r="V46" s="19">
        <f t="shared" si="46"/>
        <v>29.346340854164655</v>
      </c>
      <c r="W46" s="19">
        <f t="shared" si="46"/>
        <v>6.7043075347828607</v>
      </c>
      <c r="X46" s="19">
        <f t="shared" si="46"/>
        <v>15.886437075070848</v>
      </c>
      <c r="Y46" s="19">
        <f t="shared" si="46"/>
        <v>13.645966971246605</v>
      </c>
      <c r="Z46" s="19">
        <f t="shared" si="46"/>
        <v>16.369127953490992</v>
      </c>
      <c r="AA46" s="19">
        <f t="shared" si="46"/>
        <v>5.6245263708590842</v>
      </c>
      <c r="AB46" s="19">
        <f t="shared" si="46"/>
        <v>10.147368532078115</v>
      </c>
      <c r="AC46" s="19">
        <f t="shared" si="46"/>
        <v>-2.6262518610944863</v>
      </c>
      <c r="AD46" s="19">
        <f t="shared" si="46"/>
        <v>6.564206706745046</v>
      </c>
      <c r="AE46" s="19">
        <f t="shared" si="46"/>
        <v>9.2395143909808972</v>
      </c>
      <c r="AF46" s="19">
        <f t="shared" si="46"/>
        <v>8.4834833564253707</v>
      </c>
      <c r="AG46" s="19">
        <f t="shared" si="46"/>
        <v>14.311682972407569</v>
      </c>
      <c r="AH46" s="19">
        <f t="shared" si="46"/>
        <v>2.4583979224767072</v>
      </c>
      <c r="AI46" s="19">
        <f t="shared" si="46"/>
        <v>6.953981151506583</v>
      </c>
      <c r="AJ46" s="19">
        <f t="shared" ref="AJ46:BO46" si="47">100*((AJ15/AI15)^4-1)</f>
        <v>2.4022953690286508</v>
      </c>
      <c r="AK46" s="19">
        <f t="shared" si="47"/>
        <v>11.596983418759832</v>
      </c>
      <c r="AL46" s="19">
        <f t="shared" si="47"/>
        <v>7.3321351713370619</v>
      </c>
      <c r="AM46" s="19">
        <f t="shared" si="47"/>
        <v>20.66258762084885</v>
      </c>
      <c r="AN46" s="19">
        <f t="shared" si="47"/>
        <v>5.058128224168601</v>
      </c>
      <c r="AO46" s="19">
        <f t="shared" si="47"/>
        <v>27.379006902435222</v>
      </c>
      <c r="AP46" s="19">
        <f t="shared" si="47"/>
        <v>3.044695230428629</v>
      </c>
      <c r="AQ46" s="19">
        <f t="shared" si="47"/>
        <v>29.970350517980403</v>
      </c>
      <c r="AR46" s="19">
        <f t="shared" si="47"/>
        <v>16.616934755889723</v>
      </c>
      <c r="AS46" s="19">
        <f t="shared" si="47"/>
        <v>20.845534728456027</v>
      </c>
      <c r="AT46" s="19">
        <f t="shared" si="47"/>
        <v>6.4877373150820095</v>
      </c>
      <c r="AU46" s="19">
        <f t="shared" si="47"/>
        <v>0</v>
      </c>
      <c r="AV46" s="19">
        <f t="shared" si="47"/>
        <v>-7.8488252444967932</v>
      </c>
      <c r="AW46" s="19">
        <f t="shared" si="47"/>
        <v>-8.0058325131578183</v>
      </c>
      <c r="AX46" s="19">
        <f t="shared" si="47"/>
        <v>-3.9795970004080861</v>
      </c>
      <c r="AY46" s="19">
        <f t="shared" si="47"/>
        <v>-7.5826634880639787</v>
      </c>
      <c r="AZ46" s="19">
        <f t="shared" si="47"/>
        <v>-3.0416018346695606</v>
      </c>
      <c r="BA46" s="19">
        <f t="shared" si="47"/>
        <v>-2.1708825543259258</v>
      </c>
      <c r="BB46" s="19">
        <f t="shared" si="47"/>
        <v>-0.91386195609254317</v>
      </c>
      <c r="BC46" s="19">
        <f t="shared" si="47"/>
        <v>-3.626093819509546</v>
      </c>
      <c r="BD46" s="19">
        <f t="shared" si="47"/>
        <v>-3.1168809023249811</v>
      </c>
      <c r="BE46" s="19">
        <f t="shared" si="47"/>
        <v>1.6936814856892468</v>
      </c>
      <c r="BF46" s="19">
        <f t="shared" si="47"/>
        <v>2.8226919304882969</v>
      </c>
      <c r="BG46" s="19">
        <f t="shared" si="47"/>
        <v>1.6747716989949701</v>
      </c>
      <c r="BH46" s="19">
        <f t="shared" si="47"/>
        <v>1.8543780829415102</v>
      </c>
      <c r="BI46" s="19">
        <f t="shared" si="47"/>
        <v>-1.2770645813182657</v>
      </c>
      <c r="BJ46" s="19">
        <f t="shared" si="47"/>
        <v>3.5403068685689876</v>
      </c>
      <c r="BK46" s="19">
        <f t="shared" si="47"/>
        <v>4.071671842438418</v>
      </c>
      <c r="BL46" s="19">
        <f t="shared" si="47"/>
        <v>1.4518818875080441</v>
      </c>
      <c r="BM46" s="19">
        <f t="shared" si="47"/>
        <v>1.4466311286017053</v>
      </c>
      <c r="BN46" s="19">
        <f t="shared" si="47"/>
        <v>1.8041944902507545</v>
      </c>
      <c r="BO46" s="19">
        <f t="shared" si="47"/>
        <v>2.8852974079084159</v>
      </c>
      <c r="BP46" s="19">
        <f t="shared" ref="BP46:CU46" si="48">100*((BP15/BO15)^4-1)</f>
        <v>10.295468076192371</v>
      </c>
      <c r="BQ46" s="19">
        <f t="shared" si="48"/>
        <v>9.2963207992522445</v>
      </c>
      <c r="BR46" s="19">
        <f t="shared" si="48"/>
        <v>4.8184234071528609</v>
      </c>
      <c r="BS46" s="19">
        <f t="shared" si="48"/>
        <v>4.5881722536841529</v>
      </c>
      <c r="BT46" s="19">
        <f t="shared" si="48"/>
        <v>4.7070641554936232</v>
      </c>
      <c r="BU46" s="19">
        <f t="shared" si="48"/>
        <v>0.65493027253975544</v>
      </c>
      <c r="BV46" s="19">
        <f t="shared" si="48"/>
        <v>3.1344300377447842</v>
      </c>
      <c r="BW46" s="19">
        <f t="shared" si="48"/>
        <v>6.1228194202326947</v>
      </c>
      <c r="BX46" s="19">
        <f t="shared" si="48"/>
        <v>5.2000666441631926</v>
      </c>
      <c r="BY46" s="19">
        <f t="shared" si="48"/>
        <v>7.1083994352045154</v>
      </c>
      <c r="BZ46" s="19">
        <f t="shared" si="48"/>
        <v>3.1308793561181991</v>
      </c>
      <c r="CA46" s="19">
        <f t="shared" si="48"/>
        <v>-1.0705313688889495</v>
      </c>
      <c r="CB46" s="19">
        <f t="shared" si="48"/>
        <v>-5.4285789932512651</v>
      </c>
      <c r="CC46" s="19">
        <f t="shared" si="48"/>
        <v>-4.6022122275215738</v>
      </c>
      <c r="CD46" s="19">
        <f t="shared" si="48"/>
        <v>-0.47309201527553357</v>
      </c>
      <c r="CE46" s="19">
        <f t="shared" si="48"/>
        <v>1.1117622042561726</v>
      </c>
      <c r="CF46" s="19">
        <f t="shared" si="48"/>
        <v>-0.15763543735402008</v>
      </c>
      <c r="CG46" s="19">
        <f t="shared" si="48"/>
        <v>0.63265915877566137</v>
      </c>
      <c r="CH46" s="19">
        <f t="shared" si="48"/>
        <v>3.8349650938686031</v>
      </c>
      <c r="CI46" s="19">
        <f t="shared" si="48"/>
        <v>-0.62280853881301335</v>
      </c>
      <c r="CJ46" s="19">
        <f t="shared" si="48"/>
        <v>1.5722969134012388</v>
      </c>
      <c r="CK46" s="19">
        <f t="shared" si="48"/>
        <v>2.8322403869190049</v>
      </c>
      <c r="CL46" s="19">
        <f t="shared" si="48"/>
        <v>1.2427035457173385</v>
      </c>
      <c r="CM46" s="19">
        <f t="shared" si="48"/>
        <v>2.4891847507578335</v>
      </c>
      <c r="CN46" s="19">
        <f t="shared" si="48"/>
        <v>0.92236130729064225</v>
      </c>
      <c r="CO46" s="19">
        <f t="shared" si="48"/>
        <v>-3.3204638277440579</v>
      </c>
      <c r="CP46" s="19">
        <f t="shared" si="48"/>
        <v>1.0833718179781515</v>
      </c>
      <c r="CQ46" s="19">
        <f t="shared" si="48"/>
        <v>2.3259349928611783</v>
      </c>
      <c r="CR46" s="19">
        <f t="shared" si="48"/>
        <v>2.3124887985197295</v>
      </c>
      <c r="CS46" s="19">
        <f t="shared" si="48"/>
        <v>2.6087255323469005</v>
      </c>
      <c r="CT46" s="19">
        <f t="shared" si="48"/>
        <v>4.7638241534000869</v>
      </c>
      <c r="CU46" s="19">
        <f t="shared" si="48"/>
        <v>3.783879695950354</v>
      </c>
      <c r="CV46" s="19">
        <f t="shared" ref="CV46:EA46" si="49">100*((CV15/CU15)^4-1)</f>
        <v>4.0527834568088172</v>
      </c>
      <c r="CW46" s="19">
        <f t="shared" si="49"/>
        <v>7.5240768469057695</v>
      </c>
      <c r="CX46" s="19">
        <f t="shared" si="49"/>
        <v>-0.57388661094743831</v>
      </c>
      <c r="CY46" s="19">
        <f t="shared" si="49"/>
        <v>-0.86113600130799384</v>
      </c>
      <c r="CZ46" s="19">
        <f t="shared" si="49"/>
        <v>4.5489046911572295</v>
      </c>
      <c r="DA46" s="19">
        <f t="shared" si="49"/>
        <v>8.8411197306031539</v>
      </c>
      <c r="DB46" s="19">
        <f t="shared" si="49"/>
        <v>8.5014280709580845</v>
      </c>
      <c r="DC46" s="19">
        <f t="shared" si="49"/>
        <v>6.4473220236769047</v>
      </c>
      <c r="DD46" s="19">
        <f t="shared" si="49"/>
        <v>9.1959973650610927</v>
      </c>
      <c r="DE46" s="19">
        <f t="shared" si="49"/>
        <v>9.1301517596641411</v>
      </c>
      <c r="DF46" s="19">
        <f t="shared" si="49"/>
        <v>7.1495593538135171</v>
      </c>
      <c r="DG46" s="19">
        <f t="shared" si="49"/>
        <v>5.6962321801774296</v>
      </c>
      <c r="DH46" s="19">
        <f t="shared" si="49"/>
        <v>4.966427731469758</v>
      </c>
      <c r="DI46" s="19">
        <f t="shared" si="49"/>
        <v>4.6496643276231264</v>
      </c>
      <c r="DJ46" s="19">
        <f t="shared" si="49"/>
        <v>4.975732478243966</v>
      </c>
      <c r="DK46" s="19">
        <f t="shared" si="49"/>
        <v>4.7895805845236117</v>
      </c>
      <c r="DL46" s="19">
        <f t="shared" si="49"/>
        <v>12.47010480702242</v>
      </c>
      <c r="DM46" s="19">
        <f t="shared" si="49"/>
        <v>10.837193352448526</v>
      </c>
      <c r="DN46" s="19">
        <f t="shared" si="49"/>
        <v>6.4719358060015608</v>
      </c>
      <c r="DO46" s="19">
        <f t="shared" si="49"/>
        <v>8.5973857361592909</v>
      </c>
      <c r="DP46" s="19">
        <f t="shared" si="49"/>
        <v>8.3009803725393905</v>
      </c>
      <c r="DQ46" s="19">
        <f t="shared" si="49"/>
        <v>11.219555834067929</v>
      </c>
      <c r="DR46" s="19">
        <f t="shared" si="49"/>
        <v>1.6727290268566009</v>
      </c>
      <c r="DS46" s="19">
        <f t="shared" si="49"/>
        <v>6.2456714606756503</v>
      </c>
      <c r="DT46" s="19">
        <f t="shared" si="49"/>
        <v>-0.30538214133264407</v>
      </c>
      <c r="DU46" s="19">
        <f t="shared" si="49"/>
        <v>0.81841005710836523</v>
      </c>
      <c r="DV46" s="19">
        <f t="shared" si="49"/>
        <v>8.2864268641327463</v>
      </c>
      <c r="DW46" s="19">
        <f t="shared" si="49"/>
        <v>1.7070030145269754</v>
      </c>
      <c r="DX46" s="19">
        <f t="shared" si="49"/>
        <v>4.9579573611165273</v>
      </c>
      <c r="DY46" s="19">
        <f t="shared" si="49"/>
        <v>5.6112851882569981</v>
      </c>
      <c r="DZ46" s="19">
        <f t="shared" si="49"/>
        <v>14.260864548199637</v>
      </c>
      <c r="EA46" s="19">
        <f t="shared" si="49"/>
        <v>0.84556194383846872</v>
      </c>
      <c r="EB46" s="19">
        <f t="shared" ref="EB46:FJ46" si="50">100*((EB15/EA15)^4-1)</f>
        <v>10.079666679485877</v>
      </c>
      <c r="EC46" s="19">
        <f t="shared" si="50"/>
        <v>-1.7223393390062181</v>
      </c>
      <c r="ED46" s="19">
        <f t="shared" si="50"/>
        <v>-1.6393095595117146</v>
      </c>
      <c r="EE46" s="19">
        <f t="shared" si="50"/>
        <v>-4.3442194919321437</v>
      </c>
      <c r="EF46" s="19">
        <f t="shared" si="50"/>
        <v>-8.2020159015779743</v>
      </c>
      <c r="EG46" s="19">
        <f t="shared" si="50"/>
        <v>-9.6135887483383531</v>
      </c>
      <c r="EH46" s="19">
        <f t="shared" si="50"/>
        <v>-7.2980191238468661</v>
      </c>
      <c r="EI46" s="19">
        <f t="shared" si="50"/>
        <v>-1.4820047614058307</v>
      </c>
      <c r="EJ46" s="19">
        <f t="shared" si="50"/>
        <v>-0.59701325796261973</v>
      </c>
      <c r="EK46" s="19">
        <f t="shared" si="50"/>
        <v>-0.49844139772210472</v>
      </c>
      <c r="EL46" s="19">
        <f t="shared" si="50"/>
        <v>4.7834882998753603</v>
      </c>
      <c r="EM46" s="18">
        <f t="shared" si="50"/>
        <v>7.991703383691906</v>
      </c>
      <c r="EN46" s="18">
        <f t="shared" si="50"/>
        <v>2.8805575163405317</v>
      </c>
      <c r="EO46" s="18">
        <f t="shared" si="50"/>
        <v>-2.4139745905674914</v>
      </c>
      <c r="EP46" s="18">
        <f t="shared" si="50"/>
        <v>0.70506743961484819</v>
      </c>
      <c r="EQ46" s="18">
        <f t="shared" si="50"/>
        <v>0.72978199846152059</v>
      </c>
      <c r="ER46" s="18">
        <f t="shared" si="50"/>
        <v>-0.73889255715797741</v>
      </c>
      <c r="ES46" s="18">
        <f t="shared" si="50"/>
        <v>-3.2225870706300563</v>
      </c>
      <c r="ET46" s="18">
        <f t="shared" si="50"/>
        <v>-5.5414194410601585</v>
      </c>
      <c r="EU46" s="18">
        <f t="shared" si="50"/>
        <v>-4.3573597899020715</v>
      </c>
      <c r="EV46" s="18">
        <f t="shared" si="50"/>
        <v>-2.7059074820022566</v>
      </c>
      <c r="EW46" s="18">
        <f t="shared" si="50"/>
        <v>-1.7252338323515692</v>
      </c>
      <c r="EX46" s="18">
        <f t="shared" si="50"/>
        <v>-0.53135428460460155</v>
      </c>
      <c r="EY46" s="18">
        <f t="shared" si="50"/>
        <v>0.89395476310873967</v>
      </c>
      <c r="EZ46" s="18">
        <f t="shared" si="50"/>
        <v>1.0299488909847998</v>
      </c>
      <c r="FA46" s="18">
        <f t="shared" si="50"/>
        <v>1.3133698610566569</v>
      </c>
      <c r="FB46" s="18">
        <f t="shared" si="50"/>
        <v>1.2813837601729272</v>
      </c>
      <c r="FC46" s="18">
        <f t="shared" si="50"/>
        <v>1.9762785435245567</v>
      </c>
      <c r="FD46" s="18">
        <f t="shared" si="50"/>
        <v>2.0123708657248551</v>
      </c>
      <c r="FE46" s="18">
        <f t="shared" si="50"/>
        <v>1.9132702827480808</v>
      </c>
      <c r="FF46" s="18">
        <f t="shared" si="50"/>
        <v>1.2371646174429651</v>
      </c>
      <c r="FG46" s="18">
        <f t="shared" si="50"/>
        <v>1.44587890951553</v>
      </c>
      <c r="FH46" s="18">
        <f t="shared" si="50"/>
        <v>0.80283629388844258</v>
      </c>
      <c r="FI46" s="18">
        <f t="shared" si="50"/>
        <v>0.98735446083912937</v>
      </c>
      <c r="FJ46" s="18">
        <f t="shared" si="50"/>
        <v>1.068114281559529</v>
      </c>
    </row>
    <row r="47" spans="1:166" x14ac:dyDescent="0.2">
      <c r="B47" t="str">
        <f t="shared" si="5"/>
        <v xml:space="preserve">   Financial activities</v>
      </c>
      <c r="C47" s="19"/>
      <c r="D47" s="19">
        <f t="shared" ref="D47:AI47" si="51">100*((D16/C16)^4-1)</f>
        <v>2.2867108722730789</v>
      </c>
      <c r="E47" s="19">
        <f t="shared" si="51"/>
        <v>0</v>
      </c>
      <c r="F47" s="19">
        <f t="shared" si="51"/>
        <v>-2.6045112991883057</v>
      </c>
      <c r="G47" s="19">
        <f t="shared" si="51"/>
        <v>0.56858421121082081</v>
      </c>
      <c r="H47" s="19">
        <f t="shared" si="51"/>
        <v>3.2494375112717577</v>
      </c>
      <c r="I47" s="19">
        <f t="shared" si="51"/>
        <v>-2.7808261347061936</v>
      </c>
      <c r="J47" s="19">
        <f t="shared" si="51"/>
        <v>-0.75258367519044356</v>
      </c>
      <c r="K47" s="19">
        <f t="shared" si="51"/>
        <v>4.810312465485489</v>
      </c>
      <c r="L47" s="19">
        <f t="shared" si="51"/>
        <v>0.56166489621753968</v>
      </c>
      <c r="M47" s="19">
        <f t="shared" si="51"/>
        <v>3.5921755130717825</v>
      </c>
      <c r="N47" s="19">
        <f t="shared" si="51"/>
        <v>8.1922006859783014</v>
      </c>
      <c r="O47" s="19">
        <f t="shared" si="51"/>
        <v>1.092388596612115</v>
      </c>
      <c r="P47" s="19">
        <f t="shared" si="51"/>
        <v>0.72529168093249385</v>
      </c>
      <c r="Q47" s="19">
        <f t="shared" si="51"/>
        <v>11.669829936792532</v>
      </c>
      <c r="R47" s="19">
        <f t="shared" si="51"/>
        <v>-2.4357273731536955</v>
      </c>
      <c r="S47" s="19">
        <f t="shared" si="51"/>
        <v>13.340640797473146</v>
      </c>
      <c r="T47" s="19">
        <f t="shared" si="51"/>
        <v>-7.9692997094433116</v>
      </c>
      <c r="U47" s="19">
        <f t="shared" si="51"/>
        <v>-4.2995157505946509</v>
      </c>
      <c r="V47" s="19">
        <f t="shared" si="51"/>
        <v>-8.0523130768470512</v>
      </c>
      <c r="W47" s="19">
        <f t="shared" si="51"/>
        <v>-1.7928725412198032</v>
      </c>
      <c r="X47" s="19">
        <f t="shared" si="51"/>
        <v>-2.6922394391034277</v>
      </c>
      <c r="Y47" s="19">
        <f t="shared" si="51"/>
        <v>6.3531973928922403</v>
      </c>
      <c r="Z47" s="19">
        <f t="shared" si="51"/>
        <v>4.0141030635602259</v>
      </c>
      <c r="AA47" s="19">
        <f t="shared" si="51"/>
        <v>3.0607741524220744</v>
      </c>
      <c r="AB47" s="19">
        <f t="shared" si="51"/>
        <v>1.7785246868992743</v>
      </c>
      <c r="AC47" s="19">
        <f t="shared" si="51"/>
        <v>2.1275851213138353</v>
      </c>
      <c r="AD47" s="19">
        <f t="shared" si="51"/>
        <v>0.17509297626561171</v>
      </c>
      <c r="AE47" s="19">
        <f t="shared" si="51"/>
        <v>0.17501636594294823</v>
      </c>
      <c r="AF47" s="19">
        <f t="shared" si="51"/>
        <v>5.8952503305186754</v>
      </c>
      <c r="AG47" s="19">
        <f t="shared" si="51"/>
        <v>5.2712923853413862</v>
      </c>
      <c r="AH47" s="19">
        <f t="shared" si="51"/>
        <v>10.422519913714678</v>
      </c>
      <c r="AI47" s="19">
        <f t="shared" si="51"/>
        <v>-3.7631264270537645</v>
      </c>
      <c r="AJ47" s="19">
        <f t="shared" ref="AJ47:BO47" si="52">100*((AJ16/AI16)^4-1)</f>
        <v>18.981499510491773</v>
      </c>
      <c r="AK47" s="19">
        <f t="shared" si="52"/>
        <v>8.2670557737518635</v>
      </c>
      <c r="AL47" s="19">
        <f t="shared" si="52"/>
        <v>13.362621953385091</v>
      </c>
      <c r="AM47" s="19">
        <f t="shared" si="52"/>
        <v>1.0713506889756808</v>
      </c>
      <c r="AN47" s="19">
        <f t="shared" si="52"/>
        <v>3.231131259630815</v>
      </c>
      <c r="AO47" s="19">
        <f t="shared" si="52"/>
        <v>3.5144708683676917</v>
      </c>
      <c r="AP47" s="19">
        <f t="shared" si="52"/>
        <v>-1.4869629687079056</v>
      </c>
      <c r="AQ47" s="19">
        <f t="shared" si="52"/>
        <v>0.30052570863012829</v>
      </c>
      <c r="AR47" s="19">
        <f t="shared" si="52"/>
        <v>-1.9355467387825676</v>
      </c>
      <c r="AS47" s="19">
        <f t="shared" si="52"/>
        <v>-1.0508447049067282</v>
      </c>
      <c r="AT47" s="19">
        <f t="shared" si="52"/>
        <v>1.6726495430697597</v>
      </c>
      <c r="AU47" s="19">
        <f t="shared" si="52"/>
        <v>5.5286686517922456</v>
      </c>
      <c r="AV47" s="19">
        <f t="shared" si="52"/>
        <v>0.14856079148803936</v>
      </c>
      <c r="AW47" s="19">
        <f t="shared" si="52"/>
        <v>8.2589676275864896</v>
      </c>
      <c r="AX47" s="19">
        <f t="shared" si="52"/>
        <v>-2.3078725451171622</v>
      </c>
      <c r="AY47" s="19">
        <f t="shared" si="52"/>
        <v>-6.7034667065278608</v>
      </c>
      <c r="AZ47" s="19">
        <f t="shared" si="52"/>
        <v>1.19669574068757</v>
      </c>
      <c r="BA47" s="19">
        <f t="shared" si="52"/>
        <v>1.0434046239119477</v>
      </c>
      <c r="BB47" s="19">
        <f t="shared" si="52"/>
        <v>3.1464170588898721</v>
      </c>
      <c r="BC47" s="19">
        <f t="shared" si="52"/>
        <v>4.785999488624193</v>
      </c>
      <c r="BD47" s="19">
        <f t="shared" si="52"/>
        <v>2.6401221176021172</v>
      </c>
      <c r="BE47" s="19">
        <f t="shared" si="52"/>
        <v>3.953398025810162</v>
      </c>
      <c r="BF47" s="19">
        <f t="shared" si="52"/>
        <v>-2.1264525097609899</v>
      </c>
      <c r="BG47" s="19">
        <f t="shared" si="52"/>
        <v>-2.1378170132467011</v>
      </c>
      <c r="BH47" s="19">
        <f t="shared" si="52"/>
        <v>-2.5749721580968221</v>
      </c>
      <c r="BI47" s="19">
        <f t="shared" si="52"/>
        <v>-0.72502873175508409</v>
      </c>
      <c r="BJ47" s="19">
        <f t="shared" si="52"/>
        <v>0.14574601336043713</v>
      </c>
      <c r="BK47" s="19">
        <f t="shared" si="52"/>
        <v>-2.7380827448347356</v>
      </c>
      <c r="BL47" s="19">
        <f t="shared" si="52"/>
        <v>2.815164272005144</v>
      </c>
      <c r="BM47" s="19">
        <f t="shared" si="52"/>
        <v>7.1747825935631671</v>
      </c>
      <c r="BN47" s="19">
        <f t="shared" si="52"/>
        <v>3.3324451514707532</v>
      </c>
      <c r="BO47" s="19">
        <f t="shared" si="52"/>
        <v>0.42651441200571849</v>
      </c>
      <c r="BP47" s="19">
        <f t="shared" ref="BP47:CU47" si="53">100*((BP16/BO16)^4-1)</f>
        <v>0.71085556509016268</v>
      </c>
      <c r="BQ47" s="19">
        <f t="shared" si="53"/>
        <v>-1.5479039555059138</v>
      </c>
      <c r="BR47" s="19">
        <f t="shared" si="53"/>
        <v>-0.84985354105451272</v>
      </c>
      <c r="BS47" s="19">
        <f t="shared" si="53"/>
        <v>-0.14232340745605754</v>
      </c>
      <c r="BT47" s="19">
        <f t="shared" si="53"/>
        <v>0.57101924903910639</v>
      </c>
      <c r="BU47" s="19">
        <f t="shared" si="53"/>
        <v>-2.535975197222462</v>
      </c>
      <c r="BV47" s="19">
        <f t="shared" si="53"/>
        <v>0.43018400028689285</v>
      </c>
      <c r="BW47" s="19">
        <f t="shared" si="53"/>
        <v>-0.28571410323787738</v>
      </c>
      <c r="BX47" s="19">
        <f t="shared" si="53"/>
        <v>-2.9716652055284398</v>
      </c>
      <c r="BY47" s="19">
        <f t="shared" si="53"/>
        <v>-4.813266317013742</v>
      </c>
      <c r="BZ47" s="19">
        <f t="shared" si="53"/>
        <v>-8.2020795953140375</v>
      </c>
      <c r="CA47" s="19">
        <f t="shared" si="53"/>
        <v>-10.175999529444423</v>
      </c>
      <c r="CB47" s="19">
        <f t="shared" si="53"/>
        <v>-7.8755998020678568</v>
      </c>
      <c r="CC47" s="19">
        <f t="shared" si="53"/>
        <v>-9.34825604135996</v>
      </c>
      <c r="CD47" s="19">
        <f t="shared" si="53"/>
        <v>-7.4732453126641785</v>
      </c>
      <c r="CE47" s="19">
        <f t="shared" si="53"/>
        <v>-6.0660648712993144</v>
      </c>
      <c r="CF47" s="19">
        <f t="shared" si="53"/>
        <v>-0.49699634647009105</v>
      </c>
      <c r="CG47" s="19">
        <f t="shared" si="53"/>
        <v>-1.4872701182640946</v>
      </c>
      <c r="CH47" s="19">
        <f t="shared" si="53"/>
        <v>-0.16670135990249912</v>
      </c>
      <c r="CI47" s="19">
        <f t="shared" si="53"/>
        <v>-2.3158654264674339</v>
      </c>
      <c r="CJ47" s="19">
        <f t="shared" si="53"/>
        <v>-3.1513169724473378</v>
      </c>
      <c r="CK47" s="19">
        <f t="shared" si="53"/>
        <v>-3.8352812110085566</v>
      </c>
      <c r="CL47" s="19">
        <f t="shared" si="53"/>
        <v>-1.0212682312560895</v>
      </c>
      <c r="CM47" s="19">
        <f t="shared" si="53"/>
        <v>-2.0398819998824202</v>
      </c>
      <c r="CN47" s="19">
        <f t="shared" si="53"/>
        <v>1.0371564108305753</v>
      </c>
      <c r="CO47" s="19">
        <f t="shared" si="53"/>
        <v>1.2076636996158019</v>
      </c>
      <c r="CP47" s="19">
        <f t="shared" si="53"/>
        <v>3.4688901520357751</v>
      </c>
      <c r="CQ47" s="19">
        <f t="shared" si="53"/>
        <v>5.3679502200335794</v>
      </c>
      <c r="CR47" s="19">
        <f t="shared" si="53"/>
        <v>3.2221298686856414</v>
      </c>
      <c r="CS47" s="19">
        <f t="shared" si="53"/>
        <v>1.5046757777119169</v>
      </c>
      <c r="CT47" s="19">
        <f t="shared" si="53"/>
        <v>1.3316504204730073</v>
      </c>
      <c r="CU47" s="19">
        <f t="shared" si="53"/>
        <v>-0.98683455994782454</v>
      </c>
      <c r="CV47" s="19">
        <f t="shared" ref="CV47:EA47" si="54">100*((CV16/CU16)^4-1)</f>
        <v>0.66362277613030152</v>
      </c>
      <c r="CW47" s="19">
        <f t="shared" si="54"/>
        <v>1.9974414728281431</v>
      </c>
      <c r="CX47" s="19">
        <f t="shared" si="54"/>
        <v>2.488991148687969</v>
      </c>
      <c r="CY47" s="19">
        <f t="shared" si="54"/>
        <v>0.819499917777744</v>
      </c>
      <c r="CZ47" s="19">
        <f t="shared" si="54"/>
        <v>0.49009505970591949</v>
      </c>
      <c r="DA47" s="19">
        <f t="shared" si="54"/>
        <v>1.6386385784321167</v>
      </c>
      <c r="DB47" s="19">
        <f t="shared" si="54"/>
        <v>0.81349998027144821</v>
      </c>
      <c r="DC47" s="19">
        <f t="shared" si="54"/>
        <v>3.111334286968015</v>
      </c>
      <c r="DD47" s="19">
        <f t="shared" si="54"/>
        <v>0.16073936882612383</v>
      </c>
      <c r="DE47" s="19">
        <f t="shared" si="54"/>
        <v>2.5941093732678944</v>
      </c>
      <c r="DF47" s="19">
        <f t="shared" si="54"/>
        <v>-1.1122036898300713</v>
      </c>
      <c r="DG47" s="19">
        <f t="shared" si="54"/>
        <v>0.6415376390552785</v>
      </c>
      <c r="DH47" s="19">
        <f t="shared" si="54"/>
        <v>3.0698642181105518</v>
      </c>
      <c r="DI47" s="19">
        <f t="shared" si="54"/>
        <v>1.9161132225345101</v>
      </c>
      <c r="DJ47" s="19">
        <f t="shared" si="54"/>
        <v>2.7095497786825407</v>
      </c>
      <c r="DK47" s="19">
        <f t="shared" si="54"/>
        <v>5.4366022193667707</v>
      </c>
      <c r="DL47" s="19">
        <f t="shared" si="54"/>
        <v>2.4979281240926854</v>
      </c>
      <c r="DM47" s="19">
        <f t="shared" si="54"/>
        <v>0.46198190711368436</v>
      </c>
      <c r="DN47" s="19">
        <f t="shared" si="54"/>
        <v>0.15363930335736686</v>
      </c>
      <c r="DO47" s="19">
        <f t="shared" si="54"/>
        <v>2.7916121175528108</v>
      </c>
      <c r="DP47" s="19">
        <f t="shared" si="54"/>
        <v>3.2398542305252187</v>
      </c>
      <c r="DQ47" s="19">
        <f t="shared" si="54"/>
        <v>2.5957803439242477</v>
      </c>
      <c r="DR47" s="19">
        <f t="shared" si="54"/>
        <v>1.3592404712970074</v>
      </c>
      <c r="DS47" s="19">
        <f t="shared" si="54"/>
        <v>-3.8371882471323615</v>
      </c>
      <c r="DT47" s="19">
        <f t="shared" si="54"/>
        <v>-13.475493895029267</v>
      </c>
      <c r="DU47" s="19">
        <f t="shared" si="54"/>
        <v>0.15689347838272472</v>
      </c>
      <c r="DV47" s="19">
        <f t="shared" si="54"/>
        <v>6.5828642070977494</v>
      </c>
      <c r="DW47" s="19">
        <f t="shared" si="54"/>
        <v>0.15435073340035466</v>
      </c>
      <c r="DX47" s="19">
        <f t="shared" si="54"/>
        <v>1.2393345613266105</v>
      </c>
      <c r="DY47" s="19">
        <f t="shared" si="54"/>
        <v>1.0804455338460084</v>
      </c>
      <c r="DZ47" s="19">
        <f t="shared" si="54"/>
        <v>7.564732430005594</v>
      </c>
      <c r="EA47" s="19">
        <f t="shared" si="54"/>
        <v>5.6876272659282634</v>
      </c>
      <c r="EB47" s="19">
        <f t="shared" ref="EB47:FJ47" si="55">100*((EB16/EA16)^4-1)</f>
        <v>-1.6232830390802033</v>
      </c>
      <c r="EC47" s="19">
        <f t="shared" si="55"/>
        <v>-1.9240881172466251</v>
      </c>
      <c r="ED47" s="19">
        <f t="shared" si="55"/>
        <v>-2.0809396326593732</v>
      </c>
      <c r="EE47" s="19">
        <f t="shared" si="55"/>
        <v>-1.9435040333523279</v>
      </c>
      <c r="EF47" s="19">
        <f t="shared" si="55"/>
        <v>-0.60399978330640813</v>
      </c>
      <c r="EG47" s="19">
        <f t="shared" si="55"/>
        <v>-2.5519420309235707</v>
      </c>
      <c r="EH47" s="19">
        <f t="shared" si="55"/>
        <v>-2.4186333781409441</v>
      </c>
      <c r="EI47" s="19">
        <f t="shared" si="55"/>
        <v>-1.0701222299419721</v>
      </c>
      <c r="EJ47" s="19">
        <f t="shared" si="55"/>
        <v>-1.3779698469085888</v>
      </c>
      <c r="EK47" s="19">
        <f t="shared" si="55"/>
        <v>0.46412608206374273</v>
      </c>
      <c r="EL47" s="19">
        <f t="shared" si="55"/>
        <v>-1.8383271130634427</v>
      </c>
      <c r="EM47" s="18">
        <f t="shared" si="55"/>
        <v>2.0426616494642724</v>
      </c>
      <c r="EN47" s="18">
        <f t="shared" si="55"/>
        <v>-0.33251179500237704</v>
      </c>
      <c r="EO47" s="18">
        <f t="shared" si="55"/>
        <v>0.46986764766037137</v>
      </c>
      <c r="EP47" s="18">
        <f t="shared" si="55"/>
        <v>-0.33719638935461038</v>
      </c>
      <c r="EQ47" s="18">
        <f t="shared" si="55"/>
        <v>1.3610263918572452</v>
      </c>
      <c r="ER47" s="18">
        <f t="shared" si="55"/>
        <v>-0.40980131549545051</v>
      </c>
      <c r="ES47" s="18">
        <f t="shared" si="55"/>
        <v>0.48765307097666799</v>
      </c>
      <c r="ET47" s="18">
        <f t="shared" si="55"/>
        <v>-0.13247624505328126</v>
      </c>
      <c r="EU47" s="18">
        <f t="shared" si="55"/>
        <v>1.148084029628782</v>
      </c>
      <c r="EV47" s="18">
        <f t="shared" si="55"/>
        <v>-0.11072551286326338</v>
      </c>
      <c r="EW47" s="18">
        <f t="shared" si="55"/>
        <v>-0.27162082324758696</v>
      </c>
      <c r="EX47" s="18">
        <f t="shared" si="55"/>
        <v>-0.93058365413629662</v>
      </c>
      <c r="EY47" s="18">
        <f t="shared" si="55"/>
        <v>0.31707995190466409</v>
      </c>
      <c r="EZ47" s="18">
        <f t="shared" si="55"/>
        <v>-1.153932558908366</v>
      </c>
      <c r="FA47" s="18">
        <f t="shared" si="55"/>
        <v>-1.1503935668439991</v>
      </c>
      <c r="FB47" s="18">
        <f t="shared" si="55"/>
        <v>-0.45287150371219331</v>
      </c>
      <c r="FC47" s="18">
        <f t="shared" si="55"/>
        <v>9.3000076754679029E-2</v>
      </c>
      <c r="FD47" s="18">
        <f t="shared" si="55"/>
        <v>-0.35612614606488346</v>
      </c>
      <c r="FE47" s="18">
        <f t="shared" si="55"/>
        <v>-5.7189874559659959E-2</v>
      </c>
      <c r="FF47" s="18">
        <f t="shared" si="55"/>
        <v>-0.78740837220963034</v>
      </c>
      <c r="FG47" s="18">
        <f t="shared" si="55"/>
        <v>-0.70070176341597845</v>
      </c>
      <c r="FH47" s="18">
        <f t="shared" si="55"/>
        <v>-1.3497007553677332</v>
      </c>
      <c r="FI47" s="18">
        <f t="shared" si="55"/>
        <v>-0.6647785302616227</v>
      </c>
      <c r="FJ47" s="18">
        <f t="shared" si="55"/>
        <v>-1.4298224511535396</v>
      </c>
    </row>
    <row r="48" spans="1:166" x14ac:dyDescent="0.2">
      <c r="B48" t="str">
        <f t="shared" si="5"/>
        <v xml:space="preserve">   Professional and business services</v>
      </c>
      <c r="C48" s="19"/>
      <c r="D48" s="19">
        <f t="shared" ref="D48:AI48" si="56">100*((D17/C17)^4-1)</f>
        <v>7.9927819290153357</v>
      </c>
      <c r="E48" s="19">
        <f t="shared" si="56"/>
        <v>6.0315176206023224</v>
      </c>
      <c r="F48" s="19">
        <f t="shared" si="56"/>
        <v>-1.5762203108845352</v>
      </c>
      <c r="G48" s="19">
        <f t="shared" si="56"/>
        <v>-2.8348371572484043</v>
      </c>
      <c r="H48" s="19">
        <f t="shared" si="56"/>
        <v>-3.0640961186799376</v>
      </c>
      <c r="I48" s="19">
        <f t="shared" si="56"/>
        <v>0.86462615263407372</v>
      </c>
      <c r="J48" s="19">
        <f t="shared" si="56"/>
        <v>2.3860122567077147</v>
      </c>
      <c r="K48" s="19">
        <f t="shared" si="56"/>
        <v>11.934408740502466</v>
      </c>
      <c r="L48" s="19">
        <f t="shared" si="56"/>
        <v>-5.4934526922067466</v>
      </c>
      <c r="M48" s="19">
        <f t="shared" si="56"/>
        <v>-7.4732453126640896</v>
      </c>
      <c r="N48" s="19">
        <f t="shared" si="56"/>
        <v>1.621369480352608</v>
      </c>
      <c r="O48" s="19">
        <f t="shared" si="56"/>
        <v>16.802999845798915</v>
      </c>
      <c r="P48" s="19">
        <f t="shared" si="56"/>
        <v>4.0752491582987327</v>
      </c>
      <c r="Q48" s="19">
        <f t="shared" si="56"/>
        <v>10.148261787542467</v>
      </c>
      <c r="R48" s="19">
        <f t="shared" si="56"/>
        <v>-1.7786117724600148</v>
      </c>
      <c r="S48" s="19">
        <f t="shared" si="56"/>
        <v>8.1308560188057655</v>
      </c>
      <c r="T48" s="19">
        <f t="shared" si="56"/>
        <v>9.5342549313741642</v>
      </c>
      <c r="U48" s="19">
        <f t="shared" si="56"/>
        <v>7.3797676491448971</v>
      </c>
      <c r="V48" s="19">
        <f t="shared" si="56"/>
        <v>10.252149282670731</v>
      </c>
      <c r="W48" s="19">
        <f t="shared" si="56"/>
        <v>9.1858990387616579E-2</v>
      </c>
      <c r="X48" s="19">
        <f t="shared" si="56"/>
        <v>-2.635919075495563</v>
      </c>
      <c r="Y48" s="19">
        <f t="shared" si="56"/>
        <v>3.9385704877817895</v>
      </c>
      <c r="Z48" s="19">
        <f t="shared" si="56"/>
        <v>8.9833378597132363</v>
      </c>
      <c r="AA48" s="19">
        <f t="shared" si="56"/>
        <v>11.87206758752135</v>
      </c>
      <c r="AB48" s="19">
        <f t="shared" si="56"/>
        <v>0.69868730094950759</v>
      </c>
      <c r="AC48" s="19">
        <f t="shared" si="56"/>
        <v>8.0587760572074618</v>
      </c>
      <c r="AD48" s="19">
        <f t="shared" si="56"/>
        <v>11.279512498130885</v>
      </c>
      <c r="AE48" s="19">
        <f t="shared" si="56"/>
        <v>10.432716945878195</v>
      </c>
      <c r="AF48" s="19">
        <f t="shared" si="56"/>
        <v>11.83209061272661</v>
      </c>
      <c r="AG48" s="19">
        <f t="shared" si="56"/>
        <v>2.223902302047609</v>
      </c>
      <c r="AH48" s="19">
        <f t="shared" si="56"/>
        <v>8.3995929334506734</v>
      </c>
      <c r="AI48" s="19">
        <f t="shared" si="56"/>
        <v>9.5362687239279431</v>
      </c>
      <c r="AJ48" s="19">
        <f t="shared" ref="AJ48:BO48" si="57">100*((AJ17/AI17)^4-1)</f>
        <v>0.52636412355073769</v>
      </c>
      <c r="AK48" s="19">
        <f t="shared" si="57"/>
        <v>4.1863258666131609</v>
      </c>
      <c r="AL48" s="19">
        <f t="shared" si="57"/>
        <v>3.1523204933932458</v>
      </c>
      <c r="AM48" s="19">
        <f t="shared" si="57"/>
        <v>5.1766938365443105</v>
      </c>
      <c r="AN48" s="19">
        <f t="shared" si="57"/>
        <v>10.179864743194011</v>
      </c>
      <c r="AO48" s="19">
        <f t="shared" si="57"/>
        <v>8.3366053997374401</v>
      </c>
      <c r="AP48" s="19">
        <f t="shared" si="57"/>
        <v>9.1285365621708525</v>
      </c>
      <c r="AQ48" s="19">
        <f t="shared" si="57"/>
        <v>6.0520713535302528</v>
      </c>
      <c r="AR48" s="19">
        <f t="shared" si="57"/>
        <v>3.0514046335765377</v>
      </c>
      <c r="AS48" s="19">
        <f t="shared" si="57"/>
        <v>8.793668581240798</v>
      </c>
      <c r="AT48" s="19">
        <f t="shared" si="57"/>
        <v>1.507058395317773</v>
      </c>
      <c r="AU48" s="19">
        <f t="shared" si="57"/>
        <v>-12.833713307027693</v>
      </c>
      <c r="AV48" s="19">
        <f t="shared" si="57"/>
        <v>-7.8845274257829061</v>
      </c>
      <c r="AW48" s="19">
        <f t="shared" si="57"/>
        <v>-13.825780903836415</v>
      </c>
      <c r="AX48" s="19">
        <f t="shared" si="57"/>
        <v>-10.387465352797587</v>
      </c>
      <c r="AY48" s="19">
        <f t="shared" si="57"/>
        <v>-3.7500308179667763</v>
      </c>
      <c r="AZ48" s="19">
        <f t="shared" si="57"/>
        <v>-1.5419628732308732</v>
      </c>
      <c r="BA48" s="19">
        <f t="shared" si="57"/>
        <v>0.14836792702528356</v>
      </c>
      <c r="BB48" s="19">
        <f t="shared" si="57"/>
        <v>-0.59160495916250611</v>
      </c>
      <c r="BC48" s="19">
        <f t="shared" si="57"/>
        <v>-2.0621660866157243</v>
      </c>
      <c r="BD48" s="19">
        <f t="shared" si="57"/>
        <v>-3.3882727665652479</v>
      </c>
      <c r="BE48" s="19">
        <f t="shared" si="57"/>
        <v>-0.67560985621257785</v>
      </c>
      <c r="BF48" s="19">
        <f t="shared" si="57"/>
        <v>2.7416538024316095</v>
      </c>
      <c r="BG48" s="19">
        <f t="shared" si="57"/>
        <v>5.5012173809481979</v>
      </c>
      <c r="BH48" s="19">
        <f t="shared" si="57"/>
        <v>4.5071890414455362</v>
      </c>
      <c r="BI48" s="19">
        <f t="shared" si="57"/>
        <v>3.8542682393101435</v>
      </c>
      <c r="BJ48" s="19">
        <f t="shared" si="57"/>
        <v>6.5995865007955734</v>
      </c>
      <c r="BK48" s="19">
        <f t="shared" si="57"/>
        <v>5.3026519181009979</v>
      </c>
      <c r="BL48" s="19">
        <f t="shared" si="57"/>
        <v>5.0142636003315477</v>
      </c>
      <c r="BM48" s="19">
        <f t="shared" si="57"/>
        <v>7.1299314985131756</v>
      </c>
      <c r="BN48" s="19">
        <f t="shared" si="57"/>
        <v>5.6466746592878314</v>
      </c>
      <c r="BO48" s="19">
        <f t="shared" si="57"/>
        <v>4.4502378261822795</v>
      </c>
      <c r="BP48" s="19">
        <f t="shared" ref="BP48:CU48" si="58">100*((BP17/BO17)^4-1)</f>
        <v>7.9550478642662625</v>
      </c>
      <c r="BQ48" s="19">
        <f t="shared" si="58"/>
        <v>6.5607288350979731</v>
      </c>
      <c r="BR48" s="19">
        <f t="shared" si="58"/>
        <v>5.4471989010214106</v>
      </c>
      <c r="BS48" s="19">
        <f t="shared" si="58"/>
        <v>6.0358224539107885</v>
      </c>
      <c r="BT48" s="19">
        <f t="shared" si="58"/>
        <v>3.4853755357703076</v>
      </c>
      <c r="BU48" s="19">
        <f t="shared" si="58"/>
        <v>3.2010031536678252</v>
      </c>
      <c r="BV48" s="19">
        <f t="shared" si="58"/>
        <v>3.8070201380534741</v>
      </c>
      <c r="BW48" s="19">
        <f t="shared" si="58"/>
        <v>4.7776952580829368</v>
      </c>
      <c r="BX48" s="19">
        <f t="shared" si="58"/>
        <v>1.8811591245302628</v>
      </c>
      <c r="BY48" s="19">
        <f t="shared" si="58"/>
        <v>-2.4365544812273487</v>
      </c>
      <c r="BZ48" s="19">
        <f t="shared" si="58"/>
        <v>-8.6934526421392775</v>
      </c>
      <c r="CA48" s="19">
        <f t="shared" si="58"/>
        <v>-10.884957614557644</v>
      </c>
      <c r="CB48" s="19">
        <f t="shared" si="58"/>
        <v>-16.80581915903787</v>
      </c>
      <c r="CC48" s="19">
        <f t="shared" si="58"/>
        <v>-6.2358602179637952</v>
      </c>
      <c r="CD48" s="19">
        <f t="shared" si="58"/>
        <v>0.40629709007482528</v>
      </c>
      <c r="CE48" s="19">
        <f t="shared" si="58"/>
        <v>2.3851069264623881</v>
      </c>
      <c r="CF48" s="19">
        <f t="shared" si="58"/>
        <v>3.882715757113897</v>
      </c>
      <c r="CG48" s="19">
        <f t="shared" si="58"/>
        <v>3.708619892088505</v>
      </c>
      <c r="CH48" s="19">
        <f t="shared" si="58"/>
        <v>5.4464378455067797</v>
      </c>
      <c r="CI48" s="19">
        <f t="shared" si="58"/>
        <v>5.3732904773815093</v>
      </c>
      <c r="CJ48" s="19">
        <f t="shared" si="58"/>
        <v>4.9688209225002167</v>
      </c>
      <c r="CK48" s="19">
        <f t="shared" si="58"/>
        <v>6.4945964059082151</v>
      </c>
      <c r="CL48" s="19">
        <f t="shared" si="58"/>
        <v>5.2833975085927909</v>
      </c>
      <c r="CM48" s="19">
        <f t="shared" si="58"/>
        <v>4.6394630230716771</v>
      </c>
      <c r="CN48" s="19">
        <f t="shared" si="58"/>
        <v>8.6784421680313741</v>
      </c>
      <c r="CO48" s="19">
        <f t="shared" si="58"/>
        <v>2.5912029021806227</v>
      </c>
      <c r="CP48" s="19">
        <f t="shared" si="58"/>
        <v>7.5588745922195111</v>
      </c>
      <c r="CQ48" s="19">
        <f t="shared" si="58"/>
        <v>5.587258822496155</v>
      </c>
      <c r="CR48" s="19">
        <f t="shared" si="58"/>
        <v>3.6095371505077578</v>
      </c>
      <c r="CS48" s="19">
        <f t="shared" si="58"/>
        <v>3.9870893442497168</v>
      </c>
      <c r="CT48" s="19">
        <f t="shared" si="58"/>
        <v>5.4652042089210928</v>
      </c>
      <c r="CU48" s="19">
        <f t="shared" si="58"/>
        <v>4.2388010759967232</v>
      </c>
      <c r="CV48" s="19">
        <f t="shared" ref="CV48:EA48" si="59">100*((CV17/CU17)^4-1)</f>
        <v>1.9412870779168978</v>
      </c>
      <c r="CW48" s="19">
        <f t="shared" si="59"/>
        <v>8.5354562895074935</v>
      </c>
      <c r="CX48" s="19">
        <f t="shared" si="59"/>
        <v>4.9204857285795933</v>
      </c>
      <c r="CY48" s="19">
        <f t="shared" si="59"/>
        <v>3.7655622448484305</v>
      </c>
      <c r="CZ48" s="19">
        <f t="shared" si="59"/>
        <v>5.9084407816737627</v>
      </c>
      <c r="DA48" s="19">
        <f t="shared" si="59"/>
        <v>6.3098380227182727</v>
      </c>
      <c r="DB48" s="19">
        <f t="shared" si="59"/>
        <v>4.3029746736128471</v>
      </c>
      <c r="DC48" s="19">
        <f t="shared" si="59"/>
        <v>4.9360845320272073</v>
      </c>
      <c r="DD48" s="19">
        <f t="shared" si="59"/>
        <v>5.8617042978482914</v>
      </c>
      <c r="DE48" s="19">
        <f t="shared" si="59"/>
        <v>5.2650161142387297</v>
      </c>
      <c r="DF48" s="19">
        <f t="shared" si="59"/>
        <v>3.1439515581621835</v>
      </c>
      <c r="DG48" s="19">
        <f t="shared" si="59"/>
        <v>6.1600365829139525</v>
      </c>
      <c r="DH48" s="19">
        <f t="shared" si="59"/>
        <v>8.0147091248500946</v>
      </c>
      <c r="DI48" s="19">
        <f t="shared" si="59"/>
        <v>5.7054011791781489</v>
      </c>
      <c r="DJ48" s="19">
        <f t="shared" si="59"/>
        <v>2.3625132673674054</v>
      </c>
      <c r="DK48" s="19">
        <f t="shared" si="59"/>
        <v>4.219470298594219</v>
      </c>
      <c r="DL48" s="19">
        <f t="shared" si="59"/>
        <v>0.6794607816735132</v>
      </c>
      <c r="DM48" s="19">
        <f t="shared" si="59"/>
        <v>3.5649589993464792</v>
      </c>
      <c r="DN48" s="19">
        <f t="shared" si="59"/>
        <v>5.0562502644416973</v>
      </c>
      <c r="DO48" s="19">
        <f t="shared" si="59"/>
        <v>8.8358731083126862E-2</v>
      </c>
      <c r="DP48" s="19">
        <f t="shared" si="59"/>
        <v>8.5161851238179977</v>
      </c>
      <c r="DQ48" s="19">
        <f t="shared" si="59"/>
        <v>7.6970062965590724</v>
      </c>
      <c r="DR48" s="19">
        <f t="shared" si="59"/>
        <v>5.9018575856303546</v>
      </c>
      <c r="DS48" s="19">
        <f t="shared" si="59"/>
        <v>4.2956662574630711</v>
      </c>
      <c r="DT48" s="19">
        <f t="shared" si="59"/>
        <v>-18.769355870931903</v>
      </c>
      <c r="DU48" s="19">
        <f t="shared" si="59"/>
        <v>7.9499371139839292</v>
      </c>
      <c r="DV48" s="19">
        <f t="shared" si="59"/>
        <v>12.348937367686297</v>
      </c>
      <c r="DW48" s="19">
        <f t="shared" si="59"/>
        <v>-2.3490809700665638</v>
      </c>
      <c r="DX48" s="19">
        <f t="shared" si="59"/>
        <v>0.41893532958432456</v>
      </c>
      <c r="DY48" s="19">
        <f t="shared" si="59"/>
        <v>9.7381172471279633</v>
      </c>
      <c r="DZ48" s="19">
        <f t="shared" si="59"/>
        <v>14.393785050381425</v>
      </c>
      <c r="EA48" s="19">
        <f t="shared" si="59"/>
        <v>17.862177403385648</v>
      </c>
      <c r="EB48" s="19">
        <f t="shared" ref="EB48:FJ48" si="60">100*((EB17/EA17)^4-1)</f>
        <v>5.2529043007883525</v>
      </c>
      <c r="EC48" s="19">
        <f t="shared" si="60"/>
        <v>-1.0432101597293242</v>
      </c>
      <c r="ED48" s="19">
        <f t="shared" si="60"/>
        <v>-1.454589047550392</v>
      </c>
      <c r="EE48" s="19">
        <f t="shared" si="60"/>
        <v>-4.3680864629752953</v>
      </c>
      <c r="EF48" s="19">
        <f t="shared" si="60"/>
        <v>-5.003664333855717</v>
      </c>
      <c r="EG48" s="19">
        <f t="shared" si="60"/>
        <v>-1.723684802494041</v>
      </c>
      <c r="EH48" s="19">
        <f t="shared" si="60"/>
        <v>1.7931528978083699</v>
      </c>
      <c r="EI48" s="19">
        <f t="shared" si="60"/>
        <v>0.23150371334754727</v>
      </c>
      <c r="EJ48" s="19">
        <f t="shared" si="60"/>
        <v>0.23136980598037482</v>
      </c>
      <c r="EK48" s="19">
        <f t="shared" si="60"/>
        <v>0.57884176734905868</v>
      </c>
      <c r="EL48" s="19">
        <f t="shared" si="60"/>
        <v>-0.88143175197666901</v>
      </c>
      <c r="EM48" s="18">
        <f t="shared" si="60"/>
        <v>-1.6251454391419839</v>
      </c>
      <c r="EN48" s="18">
        <f t="shared" si="60"/>
        <v>-0.19788795461780362</v>
      </c>
      <c r="EO48" s="18">
        <f t="shared" si="60"/>
        <v>-1.1751061882893654</v>
      </c>
      <c r="EP48" s="18">
        <f t="shared" si="60"/>
        <v>-2.1745918837364986</v>
      </c>
      <c r="EQ48" s="18">
        <f t="shared" si="60"/>
        <v>-1.2319241360436051</v>
      </c>
      <c r="ER48" s="18">
        <f t="shared" si="60"/>
        <v>-2.6910854857475797</v>
      </c>
      <c r="ES48" s="18">
        <f t="shared" si="60"/>
        <v>-5.5507861926662567</v>
      </c>
      <c r="ET48" s="18">
        <f t="shared" si="60"/>
        <v>-4.0864076388384518</v>
      </c>
      <c r="EU48" s="18">
        <f t="shared" si="60"/>
        <v>-3.2691797702321335</v>
      </c>
      <c r="EV48" s="18">
        <f t="shared" si="60"/>
        <v>-2.8758700099680734</v>
      </c>
      <c r="EW48" s="18">
        <f t="shared" si="60"/>
        <v>-2.0529387927480824</v>
      </c>
      <c r="EX48" s="18">
        <f t="shared" si="60"/>
        <v>-6.8690507269719703E-2</v>
      </c>
      <c r="EY48" s="18">
        <f t="shared" si="60"/>
        <v>1.7974725373929967</v>
      </c>
      <c r="EZ48" s="18">
        <f t="shared" si="60"/>
        <v>2.8106018980656122</v>
      </c>
      <c r="FA48" s="18">
        <f t="shared" si="60"/>
        <v>3.7697493943952276</v>
      </c>
      <c r="FB48" s="18">
        <f t="shared" si="60"/>
        <v>4.6987525457703239</v>
      </c>
      <c r="FC48" s="18">
        <f t="shared" si="60"/>
        <v>5.2519281073676316</v>
      </c>
      <c r="FD48" s="18">
        <f t="shared" si="60"/>
        <v>5.2566869938828864</v>
      </c>
      <c r="FE48" s="18">
        <f t="shared" si="60"/>
        <v>5.4836926614376225</v>
      </c>
      <c r="FF48" s="18">
        <f t="shared" si="60"/>
        <v>5.5743690661806955</v>
      </c>
      <c r="FG48" s="18">
        <f t="shared" si="60"/>
        <v>5.6463624188018313</v>
      </c>
      <c r="FH48" s="18">
        <f t="shared" si="60"/>
        <v>5.3205788554174349</v>
      </c>
      <c r="FI48" s="18">
        <f t="shared" si="60"/>
        <v>5.0148578613635975</v>
      </c>
      <c r="FJ48" s="18">
        <f t="shared" si="60"/>
        <v>4.8542055836611198</v>
      </c>
    </row>
    <row r="49" spans="2:166" x14ac:dyDescent="0.2">
      <c r="B49" t="str">
        <f t="shared" si="5"/>
        <v xml:space="preserve">   Other services</v>
      </c>
      <c r="C49" s="19"/>
      <c r="D49" s="19">
        <f t="shared" ref="D49:AI49" si="61">100*((D18/C18)^4-1)</f>
        <v>4.1315058804286542</v>
      </c>
      <c r="E49" s="19">
        <f t="shared" si="61"/>
        <v>4.2096432814244578</v>
      </c>
      <c r="F49" s="19">
        <f t="shared" si="61"/>
        <v>2.0963037901014392</v>
      </c>
      <c r="G49" s="19">
        <f t="shared" si="61"/>
        <v>3.0226038942225308</v>
      </c>
      <c r="H49" s="19">
        <f t="shared" si="61"/>
        <v>1.4339772702064435</v>
      </c>
      <c r="I49" s="19">
        <f t="shared" si="61"/>
        <v>-0.11365249598287441</v>
      </c>
      <c r="J49" s="19">
        <f t="shared" si="61"/>
        <v>4.6863750267163162</v>
      </c>
      <c r="K49" s="19">
        <f t="shared" si="61"/>
        <v>1.7542200571404321</v>
      </c>
      <c r="L49" s="19">
        <f t="shared" si="61"/>
        <v>2.5998362016754095</v>
      </c>
      <c r="M49" s="19">
        <f t="shared" si="61"/>
        <v>4.9848911658422201</v>
      </c>
      <c r="N49" s="19">
        <f t="shared" si="61"/>
        <v>4.5821907879035395</v>
      </c>
      <c r="O49" s="19">
        <f t="shared" si="61"/>
        <v>2.4121723479652912</v>
      </c>
      <c r="P49" s="19">
        <f t="shared" si="61"/>
        <v>7.550214632729757</v>
      </c>
      <c r="Q49" s="19">
        <f t="shared" si="61"/>
        <v>2.9490618470707775</v>
      </c>
      <c r="R49" s="19">
        <f t="shared" si="61"/>
        <v>-0.63033290260935404</v>
      </c>
      <c r="S49" s="19">
        <f t="shared" si="61"/>
        <v>1.9655432147303697</v>
      </c>
      <c r="T49" s="19">
        <f t="shared" si="61"/>
        <v>2.8105680802636757</v>
      </c>
      <c r="U49" s="19">
        <f t="shared" si="61"/>
        <v>2.4190335046450517</v>
      </c>
      <c r="V49" s="19">
        <f t="shared" si="61"/>
        <v>4.3697956325594589</v>
      </c>
      <c r="W49" s="19">
        <f t="shared" si="61"/>
        <v>7.5876424166073875</v>
      </c>
      <c r="X49" s="19">
        <f t="shared" si="61"/>
        <v>0.90897029854193345</v>
      </c>
      <c r="Y49" s="19">
        <f t="shared" si="61"/>
        <v>1.4641599407537287</v>
      </c>
      <c r="Z49" s="19">
        <f t="shared" si="61"/>
        <v>1.458820163464325</v>
      </c>
      <c r="AA49" s="19">
        <f t="shared" si="61"/>
        <v>-0.99328756246035432</v>
      </c>
      <c r="AB49" s="19">
        <f t="shared" si="61"/>
        <v>5.1957217737345518</v>
      </c>
      <c r="AC49" s="19">
        <f t="shared" si="61"/>
        <v>3.2462874995536239</v>
      </c>
      <c r="AD49" s="19">
        <f t="shared" si="61"/>
        <v>7.3927150458090951</v>
      </c>
      <c r="AE49" s="19">
        <f t="shared" si="61"/>
        <v>3.0641672403430853</v>
      </c>
      <c r="AF49" s="19">
        <f t="shared" si="61"/>
        <v>2.8457675888207357</v>
      </c>
      <c r="AG49" s="19">
        <f t="shared" si="61"/>
        <v>4.1385500890712912</v>
      </c>
      <c r="AH49" s="19">
        <f t="shared" si="61"/>
        <v>6.4855899127943761</v>
      </c>
      <c r="AI49" s="19">
        <f t="shared" si="61"/>
        <v>1.5795281055528188</v>
      </c>
      <c r="AJ49" s="19">
        <f t="shared" ref="AJ49:BO49" si="62">100*((AJ18/AI18)^4-1)</f>
        <v>7.032726918065646</v>
      </c>
      <c r="AK49" s="19">
        <f t="shared" si="62"/>
        <v>2.5569486584586798</v>
      </c>
      <c r="AL49" s="19">
        <f t="shared" si="62"/>
        <v>2.7698878787169923</v>
      </c>
      <c r="AM49" s="19">
        <f t="shared" si="62"/>
        <v>4.1243424504020076</v>
      </c>
      <c r="AN49" s="19">
        <f t="shared" si="62"/>
        <v>-0.35304466885190955</v>
      </c>
      <c r="AO49" s="19">
        <f t="shared" si="62"/>
        <v>2.5449417626986826</v>
      </c>
      <c r="AP49" s="19">
        <f t="shared" si="62"/>
        <v>4.7863673917296623</v>
      </c>
      <c r="AQ49" s="19">
        <f t="shared" si="62"/>
        <v>4.1911523510399062</v>
      </c>
      <c r="AR49" s="19">
        <f t="shared" si="62"/>
        <v>-1.4113652090154583</v>
      </c>
      <c r="AS49" s="19">
        <f t="shared" si="62"/>
        <v>2.2627477454634448</v>
      </c>
      <c r="AT49" s="19">
        <f t="shared" si="62"/>
        <v>4.0064759654909743</v>
      </c>
      <c r="AU49" s="19">
        <f t="shared" si="62"/>
        <v>-2.023969980276108</v>
      </c>
      <c r="AV49" s="19">
        <f t="shared" si="62"/>
        <v>1.546363084785396</v>
      </c>
      <c r="AW49" s="19">
        <f t="shared" si="62"/>
        <v>-0.4671648861623634</v>
      </c>
      <c r="AX49" s="19">
        <f t="shared" si="62"/>
        <v>-1.5245883002333982</v>
      </c>
      <c r="AY49" s="19">
        <f t="shared" si="62"/>
        <v>1.461712664427095</v>
      </c>
      <c r="AZ49" s="19">
        <f t="shared" si="62"/>
        <v>1.9309639718992688</v>
      </c>
      <c r="BA49" s="19">
        <f t="shared" si="62"/>
        <v>1.4494062022002652</v>
      </c>
      <c r="BB49" s="19">
        <f t="shared" si="62"/>
        <v>1.2734637509328017</v>
      </c>
      <c r="BC49" s="19">
        <f t="shared" si="62"/>
        <v>2.1223923946338319</v>
      </c>
      <c r="BD49" s="19">
        <f t="shared" si="62"/>
        <v>1.3473494397474584</v>
      </c>
      <c r="BE49" s="19">
        <f t="shared" si="62"/>
        <v>1.9345460163209038</v>
      </c>
      <c r="BF49" s="19">
        <f t="shared" si="62"/>
        <v>3.068132704047466</v>
      </c>
      <c r="BG49" s="19">
        <f t="shared" si="62"/>
        <v>-0.94518266643384141</v>
      </c>
      <c r="BH49" s="19">
        <f t="shared" si="62"/>
        <v>2.545649763863933</v>
      </c>
      <c r="BI49" s="19">
        <f t="shared" si="62"/>
        <v>0.98958116852174705</v>
      </c>
      <c r="BJ49" s="19">
        <f t="shared" si="62"/>
        <v>2.3563663324665196</v>
      </c>
      <c r="BK49" s="19">
        <f t="shared" si="62"/>
        <v>2.3011181281033855</v>
      </c>
      <c r="BL49" s="19">
        <f t="shared" si="62"/>
        <v>3.9460861724368357</v>
      </c>
      <c r="BM49" s="19">
        <f t="shared" si="62"/>
        <v>1.980438063638279</v>
      </c>
      <c r="BN49" s="19">
        <f t="shared" si="62"/>
        <v>1.3240203024911912</v>
      </c>
      <c r="BO49" s="19">
        <f t="shared" si="62"/>
        <v>2.2471033438875576</v>
      </c>
      <c r="BP49" s="19">
        <f t="shared" ref="BP49:CU49" si="63">100*((BP18/BO18)^4-1)</f>
        <v>1.3922519471214256</v>
      </c>
      <c r="BQ49" s="19">
        <f t="shared" si="63"/>
        <v>2.0664990695465457</v>
      </c>
      <c r="BR49" s="19">
        <f t="shared" si="63"/>
        <v>2.0558782387686936</v>
      </c>
      <c r="BS49" s="19">
        <f t="shared" si="63"/>
        <v>4.121949165245109</v>
      </c>
      <c r="BT49" s="19">
        <f t="shared" si="63"/>
        <v>2.1816670907090607</v>
      </c>
      <c r="BU49" s="19">
        <f t="shared" si="63"/>
        <v>2.8354640887552129</v>
      </c>
      <c r="BV49" s="19">
        <f t="shared" si="63"/>
        <v>4.1075983841797781</v>
      </c>
      <c r="BW49" s="19">
        <f t="shared" si="63"/>
        <v>3.2893888265569604</v>
      </c>
      <c r="BX49" s="19">
        <f t="shared" si="63"/>
        <v>1.8112747451855871</v>
      </c>
      <c r="BY49" s="19">
        <f t="shared" si="63"/>
        <v>3.0568165528459534</v>
      </c>
      <c r="BZ49" s="19">
        <f t="shared" si="63"/>
        <v>-0.88584856355782282</v>
      </c>
      <c r="CA49" s="19">
        <f t="shared" si="63"/>
        <v>-0.37064452362700617</v>
      </c>
      <c r="CB49" s="19">
        <f t="shared" si="63"/>
        <v>-2.1008251999360184</v>
      </c>
      <c r="CC49" s="19">
        <f t="shared" si="63"/>
        <v>1.5023211247137569</v>
      </c>
      <c r="CD49" s="19">
        <f t="shared" si="63"/>
        <v>1.2711308913426755</v>
      </c>
      <c r="CE49" s="19">
        <f t="shared" si="63"/>
        <v>0.18558896323697116</v>
      </c>
      <c r="CF49" s="19">
        <f t="shared" si="63"/>
        <v>2.2054215199935667</v>
      </c>
      <c r="CG49" s="19">
        <f t="shared" si="63"/>
        <v>3.0580549720903738</v>
      </c>
      <c r="CH49" s="19">
        <f t="shared" si="63"/>
        <v>4.9948556013210021</v>
      </c>
      <c r="CI49" s="19">
        <f t="shared" si="63"/>
        <v>1.9299366366472892</v>
      </c>
      <c r="CJ49" s="19">
        <f t="shared" si="63"/>
        <v>3.3884507868824576</v>
      </c>
      <c r="CK49" s="19">
        <f t="shared" si="63"/>
        <v>1.8322602771444485</v>
      </c>
      <c r="CL49" s="19">
        <f t="shared" si="63"/>
        <v>2.0761792307019578</v>
      </c>
      <c r="CM49" s="19">
        <f t="shared" si="63"/>
        <v>2.8933164657697574</v>
      </c>
      <c r="CN49" s="19">
        <f t="shared" si="63"/>
        <v>2.4073980390431071</v>
      </c>
      <c r="CO49" s="19">
        <f t="shared" si="63"/>
        <v>1.1208296911702442</v>
      </c>
      <c r="CP49" s="19">
        <f t="shared" si="63"/>
        <v>2.9894623844289425</v>
      </c>
      <c r="CQ49" s="19">
        <f t="shared" si="63"/>
        <v>1.4580561523733326</v>
      </c>
      <c r="CR49" s="19">
        <f t="shared" si="63"/>
        <v>2.8510036778937486</v>
      </c>
      <c r="CS49" s="19">
        <f t="shared" si="63"/>
        <v>2.4128526027886954</v>
      </c>
      <c r="CT49" s="19">
        <f t="shared" si="63"/>
        <v>3.1609974953756392</v>
      </c>
      <c r="CU49" s="19">
        <f t="shared" si="63"/>
        <v>4.0704691705166107</v>
      </c>
      <c r="CV49" s="19">
        <f t="shared" ref="CV49:EA49" si="64">100*((CV18/CU18)^4-1)</f>
        <v>0.2671563047309311</v>
      </c>
      <c r="CW49" s="19">
        <f t="shared" si="64"/>
        <v>3.1367529161647756</v>
      </c>
      <c r="CX49" s="19">
        <f t="shared" si="64"/>
        <v>0.53037092670153996</v>
      </c>
      <c r="CY49" s="19">
        <f t="shared" si="64"/>
        <v>2.8042704414730002</v>
      </c>
      <c r="CZ49" s="19">
        <f t="shared" si="64"/>
        <v>3.8607554804583</v>
      </c>
      <c r="DA49" s="19">
        <f t="shared" si="64"/>
        <v>3.7904266606574089</v>
      </c>
      <c r="DB49" s="19">
        <f t="shared" si="64"/>
        <v>2.8310500157523455</v>
      </c>
      <c r="DC49" s="19">
        <f t="shared" si="64"/>
        <v>5.215318575378336</v>
      </c>
      <c r="DD49" s="19">
        <f t="shared" si="64"/>
        <v>4.2332419424863543</v>
      </c>
      <c r="DE49" s="19">
        <f t="shared" si="64"/>
        <v>2.7782702907437118</v>
      </c>
      <c r="DF49" s="19">
        <f t="shared" si="64"/>
        <v>2.2532564218737949</v>
      </c>
      <c r="DG49" s="19">
        <f t="shared" si="64"/>
        <v>2.4604651393439703</v>
      </c>
      <c r="DH49" s="19">
        <f t="shared" si="64"/>
        <v>3.7951785394915394</v>
      </c>
      <c r="DI49" s="19">
        <f t="shared" si="64"/>
        <v>1.8051328699039804</v>
      </c>
      <c r="DJ49" s="19">
        <f t="shared" si="64"/>
        <v>2.4424491678258997</v>
      </c>
      <c r="DK49" s="19">
        <f t="shared" si="64"/>
        <v>4.9303619763569007</v>
      </c>
      <c r="DL49" s="19">
        <f t="shared" si="64"/>
        <v>2.5496490242524317</v>
      </c>
      <c r="DM49" s="19">
        <f t="shared" si="64"/>
        <v>1.8732068819338421</v>
      </c>
      <c r="DN49" s="19">
        <f t="shared" si="64"/>
        <v>2.5216637797104813</v>
      </c>
      <c r="DO49" s="19">
        <f t="shared" si="64"/>
        <v>2.9529209729265649</v>
      </c>
      <c r="DP49" s="19">
        <f t="shared" si="64"/>
        <v>2.6057267349631985</v>
      </c>
      <c r="DQ49" s="19">
        <f t="shared" si="64"/>
        <v>2.1490556384575088</v>
      </c>
      <c r="DR49" s="19">
        <f t="shared" si="64"/>
        <v>1.6435049759035092</v>
      </c>
      <c r="DS49" s="19">
        <f t="shared" si="64"/>
        <v>-2.5720308213872722</v>
      </c>
      <c r="DT49" s="19">
        <f t="shared" si="64"/>
        <v>-66.50192653570754</v>
      </c>
      <c r="DU49" s="19">
        <f t="shared" si="64"/>
        <v>32.030012710480179</v>
      </c>
      <c r="DV49" s="19">
        <f t="shared" si="64"/>
        <v>5.1333887072398499</v>
      </c>
      <c r="DW49" s="19">
        <f t="shared" si="64"/>
        <v>-0.9359904435510491</v>
      </c>
      <c r="DX49" s="19">
        <f t="shared" si="64"/>
        <v>17.739212164490326</v>
      </c>
      <c r="DY49" s="19">
        <f t="shared" si="64"/>
        <v>18.007388901982925</v>
      </c>
      <c r="DZ49" s="19">
        <f t="shared" si="64"/>
        <v>10.127288334249762</v>
      </c>
      <c r="EA49" s="19">
        <f t="shared" si="64"/>
        <v>3.2686647442129013</v>
      </c>
      <c r="EB49" s="19">
        <f t="shared" ref="EB49:FJ49" si="65">100*((EB18/EA18)^4-1)</f>
        <v>5.2960419914716672</v>
      </c>
      <c r="EC49" s="19">
        <f t="shared" si="65"/>
        <v>6.7986317454825862</v>
      </c>
      <c r="ED49" s="19">
        <f t="shared" si="65"/>
        <v>2.5304592284334015</v>
      </c>
      <c r="EE49" s="19">
        <f t="shared" si="65"/>
        <v>6.0452102506436622</v>
      </c>
      <c r="EF49" s="19">
        <f t="shared" si="65"/>
        <v>3.4146570503774898</v>
      </c>
      <c r="EG49" s="19">
        <f t="shared" si="65"/>
        <v>2.8455317057109797</v>
      </c>
      <c r="EH49" s="19">
        <f t="shared" si="65"/>
        <v>3.1827758946925355</v>
      </c>
      <c r="EI49" s="19">
        <f t="shared" si="65"/>
        <v>0.81159004335691343</v>
      </c>
      <c r="EJ49" s="19">
        <f t="shared" si="65"/>
        <v>3.7131932627944231</v>
      </c>
      <c r="EK49" s="19">
        <f t="shared" si="65"/>
        <v>2.0444967373290712</v>
      </c>
      <c r="EL49" s="19">
        <f t="shared" si="65"/>
        <v>1.1708724784066593</v>
      </c>
      <c r="EM49" s="18">
        <f t="shared" si="65"/>
        <v>2.6620179870747718</v>
      </c>
      <c r="EN49" s="18">
        <f t="shared" si="65"/>
        <v>2.2902217237052103</v>
      </c>
      <c r="EO49" s="18">
        <f t="shared" si="65"/>
        <v>2.0669703377538262</v>
      </c>
      <c r="EP49" s="18">
        <f t="shared" si="65"/>
        <v>2.12511126039725</v>
      </c>
      <c r="EQ49" s="18">
        <f t="shared" si="65"/>
        <v>1.216276053026677</v>
      </c>
      <c r="ER49" s="18">
        <f t="shared" si="65"/>
        <v>0.6167917122732236</v>
      </c>
      <c r="ES49" s="18">
        <f t="shared" si="65"/>
        <v>1.5481568017246428</v>
      </c>
      <c r="ET49" s="18">
        <f t="shared" si="65"/>
        <v>1.7634825354642558</v>
      </c>
      <c r="EU49" s="18">
        <f t="shared" si="65"/>
        <v>1.2996308250973865</v>
      </c>
      <c r="EV49" s="18">
        <f t="shared" si="65"/>
        <v>1.0565155218356104</v>
      </c>
      <c r="EW49" s="18">
        <f t="shared" si="65"/>
        <v>1.1037563777167803</v>
      </c>
      <c r="EX49" s="18">
        <f t="shared" si="65"/>
        <v>1.3787930562363382</v>
      </c>
      <c r="EY49" s="18">
        <f t="shared" si="65"/>
        <v>1.0388895059233461</v>
      </c>
      <c r="EZ49" s="18">
        <f t="shared" si="65"/>
        <v>1.4136564031665522</v>
      </c>
      <c r="FA49" s="18">
        <f t="shared" si="65"/>
        <v>1.4227735154172638</v>
      </c>
      <c r="FB49" s="18">
        <f t="shared" si="65"/>
        <v>1.3011910258524662</v>
      </c>
      <c r="FC49" s="18">
        <f t="shared" si="65"/>
        <v>0.66792272689917276</v>
      </c>
      <c r="FD49" s="18">
        <f t="shared" si="65"/>
        <v>0.53502755926007062</v>
      </c>
      <c r="FE49" s="18">
        <f t="shared" si="65"/>
        <v>0.47701154005801438</v>
      </c>
      <c r="FF49" s="18">
        <f t="shared" si="65"/>
        <v>0.66416270793121512</v>
      </c>
      <c r="FG49" s="18">
        <f t="shared" si="65"/>
        <v>0.19638891334308184</v>
      </c>
      <c r="FH49" s="18">
        <f t="shared" si="65"/>
        <v>0.16410148430876514</v>
      </c>
      <c r="FI49" s="18">
        <f t="shared" si="65"/>
        <v>0.42845657646199964</v>
      </c>
      <c r="FJ49" s="18">
        <f t="shared" si="65"/>
        <v>0.81715172612171205</v>
      </c>
    </row>
    <row r="50" spans="2:166" x14ac:dyDescent="0.2">
      <c r="B50" t="str">
        <f t="shared" si="5"/>
        <v xml:space="preserve">      Leisure and Hospitality</v>
      </c>
      <c r="C50" s="19"/>
      <c r="D50" s="19">
        <f t="shared" ref="D50:AI50" si="66">100*((D19/C19)^4-1)</f>
        <v>4.0619279457863255</v>
      </c>
      <c r="E50" s="19">
        <f t="shared" si="66"/>
        <v>2.3685132421017441</v>
      </c>
      <c r="F50" s="19">
        <f t="shared" si="66"/>
        <v>-1.1619339325340317</v>
      </c>
      <c r="G50" s="19">
        <f t="shared" si="66"/>
        <v>7.3640249731502294</v>
      </c>
      <c r="H50" s="19">
        <f t="shared" si="66"/>
        <v>-1.9970840746354246</v>
      </c>
      <c r="I50" s="19">
        <f t="shared" si="66"/>
        <v>-6.6185398422132335</v>
      </c>
      <c r="J50" s="19">
        <f t="shared" si="66"/>
        <v>3.272322655397053</v>
      </c>
      <c r="K50" s="19">
        <f t="shared" si="66"/>
        <v>3.9943332896033024</v>
      </c>
      <c r="L50" s="19">
        <f t="shared" si="66"/>
        <v>2.1829285200021475</v>
      </c>
      <c r="M50" s="19">
        <f t="shared" si="66"/>
        <v>4.9716406214933562</v>
      </c>
      <c r="N50" s="19">
        <f t="shared" si="66"/>
        <v>2.433240019326699</v>
      </c>
      <c r="O50" s="19">
        <f t="shared" si="66"/>
        <v>3.5717166473591133</v>
      </c>
      <c r="P50" s="19">
        <f t="shared" si="66"/>
        <v>3.8273213318680721</v>
      </c>
      <c r="Q50" s="19">
        <f t="shared" si="66"/>
        <v>6.3776202656665282</v>
      </c>
      <c r="R50" s="19">
        <f t="shared" si="66"/>
        <v>-3.7630164963141088</v>
      </c>
      <c r="S50" s="19">
        <f t="shared" si="66"/>
        <v>3.4858172909753682</v>
      </c>
      <c r="T50" s="19">
        <f t="shared" si="66"/>
        <v>5.4295914324086203</v>
      </c>
      <c r="U50" s="19">
        <f t="shared" si="66"/>
        <v>-1.4732713320952051</v>
      </c>
      <c r="V50" s="19">
        <f t="shared" si="66"/>
        <v>8.0740384037017563</v>
      </c>
      <c r="W50" s="19">
        <f t="shared" si="66"/>
        <v>7.0745635984552413</v>
      </c>
      <c r="X50" s="19">
        <f t="shared" si="66"/>
        <v>1.8372223319810921</v>
      </c>
      <c r="Y50" s="19">
        <f t="shared" si="66"/>
        <v>-1.6760305929449548</v>
      </c>
      <c r="Z50" s="19">
        <f t="shared" si="66"/>
        <v>9.2978857046844823</v>
      </c>
      <c r="AA50" s="19">
        <f t="shared" si="66"/>
        <v>-3.8921686270196654</v>
      </c>
      <c r="AB50" s="19">
        <f t="shared" si="66"/>
        <v>9.1804346205030427</v>
      </c>
      <c r="AC50" s="19">
        <f t="shared" si="66"/>
        <v>6.4454254924028342</v>
      </c>
      <c r="AD50" s="19">
        <f t="shared" si="66"/>
        <v>2.8815698153110914</v>
      </c>
      <c r="AE50" s="19">
        <f t="shared" si="66"/>
        <v>0.49321731402112157</v>
      </c>
      <c r="AF50" s="19">
        <f t="shared" si="66"/>
        <v>-0.61321297146851306</v>
      </c>
      <c r="AG50" s="19">
        <f t="shared" si="66"/>
        <v>6.2993029802287159</v>
      </c>
      <c r="AH50" s="19">
        <f t="shared" si="66"/>
        <v>8.6323236289130847</v>
      </c>
      <c r="AI50" s="19">
        <f t="shared" si="66"/>
        <v>-1.0646068172830758</v>
      </c>
      <c r="AJ50" s="19">
        <f t="shared" ref="AJ50:BO50" si="67">100*((AJ19/AI19)^4-1)</f>
        <v>6.4623564373317066</v>
      </c>
      <c r="AK50" s="19">
        <f t="shared" si="67"/>
        <v>3.6840614627766444</v>
      </c>
      <c r="AL50" s="19">
        <f t="shared" si="67"/>
        <v>-3.1000936662934908</v>
      </c>
      <c r="AM50" s="19">
        <f t="shared" si="67"/>
        <v>17.033281362596121</v>
      </c>
      <c r="AN50" s="19">
        <f t="shared" si="67"/>
        <v>0.45108470883918894</v>
      </c>
      <c r="AO50" s="19">
        <f t="shared" si="67"/>
        <v>1.9254721550437282</v>
      </c>
      <c r="AP50" s="19">
        <f t="shared" si="67"/>
        <v>5.364887209355218</v>
      </c>
      <c r="AQ50" s="19">
        <f t="shared" si="67"/>
        <v>2.5650447707422419</v>
      </c>
      <c r="AR50" s="19">
        <f t="shared" si="67"/>
        <v>-2.6085551331690437</v>
      </c>
      <c r="AS50" s="19">
        <f t="shared" si="67"/>
        <v>-5.9402425253546109</v>
      </c>
      <c r="AT50" s="19">
        <f t="shared" si="67"/>
        <v>9.1629683489620639</v>
      </c>
      <c r="AU50" s="19">
        <f t="shared" si="67"/>
        <v>-0.10972430732587579</v>
      </c>
      <c r="AV50" s="19">
        <f t="shared" si="67"/>
        <v>-1.7452539843549442</v>
      </c>
      <c r="AW50" s="19">
        <f t="shared" si="67"/>
        <v>-3.2676966915489269</v>
      </c>
      <c r="AX50" s="19">
        <f t="shared" si="67"/>
        <v>-9.1225195900993974</v>
      </c>
      <c r="AY50" s="19">
        <f t="shared" si="67"/>
        <v>-1.4724370005920306</v>
      </c>
      <c r="AZ50" s="19">
        <f t="shared" si="67"/>
        <v>2.6553614752961474</v>
      </c>
      <c r="BA50" s="19">
        <f t="shared" si="67"/>
        <v>2.0600182318918581</v>
      </c>
      <c r="BB50" s="19">
        <f t="shared" si="67"/>
        <v>-0.45121191464745358</v>
      </c>
      <c r="BC50" s="19">
        <f t="shared" si="67"/>
        <v>1.5931407777987294</v>
      </c>
      <c r="BD50" s="19">
        <f t="shared" si="67"/>
        <v>0.45146655134289393</v>
      </c>
      <c r="BE50" s="19">
        <f t="shared" si="67"/>
        <v>4.6949864426278243</v>
      </c>
      <c r="BF50" s="19">
        <f t="shared" si="67"/>
        <v>6.72805456393617</v>
      </c>
      <c r="BG50" s="19">
        <f t="shared" si="67"/>
        <v>0.10951402122965082</v>
      </c>
      <c r="BH50" s="19">
        <f t="shared" si="67"/>
        <v>4.1111501362672609</v>
      </c>
      <c r="BI50" s="19">
        <f t="shared" si="67"/>
        <v>-0.8639258260694116</v>
      </c>
      <c r="BJ50" s="19">
        <f t="shared" si="67"/>
        <v>4.1902281630128213</v>
      </c>
      <c r="BK50" s="19">
        <f t="shared" si="67"/>
        <v>1.9485219185268132</v>
      </c>
      <c r="BL50" s="19">
        <f t="shared" si="67"/>
        <v>5.5671334352160873</v>
      </c>
      <c r="BM50" s="19">
        <f t="shared" si="67"/>
        <v>2.3415719520226919</v>
      </c>
      <c r="BN50" s="19">
        <f t="shared" si="67"/>
        <v>3.399432567429983</v>
      </c>
      <c r="BO50" s="19">
        <f t="shared" si="67"/>
        <v>3.3707881302485365</v>
      </c>
      <c r="BP50" s="19">
        <f t="shared" ref="BP50:CU50" si="68">100*((BP19/BO19)^4-1)</f>
        <v>1.6610078345273838</v>
      </c>
      <c r="BQ50" s="19">
        <f t="shared" si="68"/>
        <v>5.1305326749996771</v>
      </c>
      <c r="BR50" s="19">
        <f t="shared" si="68"/>
        <v>3.3908372445013324</v>
      </c>
      <c r="BS50" s="19">
        <f t="shared" si="68"/>
        <v>4.2938728746316546</v>
      </c>
      <c r="BT50" s="19">
        <f t="shared" si="68"/>
        <v>2.3100115079211836</v>
      </c>
      <c r="BU50" s="19">
        <f t="shared" si="68"/>
        <v>3.4090713945127415</v>
      </c>
      <c r="BV50" s="19">
        <f t="shared" si="68"/>
        <v>2.7776126339795093</v>
      </c>
      <c r="BW50" s="19">
        <f t="shared" si="68"/>
        <v>3.3569050528497346</v>
      </c>
      <c r="BX50" s="19">
        <f t="shared" si="68"/>
        <v>-1.2513382231441494</v>
      </c>
      <c r="BY50" s="19">
        <f t="shared" si="68"/>
        <v>0.29136802361628966</v>
      </c>
      <c r="BZ50" s="19">
        <f t="shared" si="68"/>
        <v>-6.2465539683022371</v>
      </c>
      <c r="CA50" s="19">
        <f t="shared" si="68"/>
        <v>-7.9299816655479809</v>
      </c>
      <c r="CB50" s="19">
        <f t="shared" si="68"/>
        <v>-7.1425245785930347</v>
      </c>
      <c r="CC50" s="19">
        <f t="shared" si="68"/>
        <v>0.30773153316137059</v>
      </c>
      <c r="CD50" s="19">
        <f t="shared" si="68"/>
        <v>-2.5350466384023052</v>
      </c>
      <c r="CE50" s="19">
        <f t="shared" si="68"/>
        <v>-0.30876086578359718</v>
      </c>
      <c r="CF50" s="19">
        <f t="shared" si="68"/>
        <v>2.1831554485097326</v>
      </c>
      <c r="CG50" s="19">
        <f t="shared" si="68"/>
        <v>2.0671151587613457</v>
      </c>
      <c r="CH50" s="19">
        <f t="shared" si="68"/>
        <v>3.9342990390152321</v>
      </c>
      <c r="CI50" s="19">
        <f t="shared" si="68"/>
        <v>0.40485778220238355</v>
      </c>
      <c r="CJ50" s="19">
        <f t="shared" si="68"/>
        <v>3.6843654959521244</v>
      </c>
      <c r="CK50" s="19">
        <f t="shared" si="68"/>
        <v>1.1051006530141461</v>
      </c>
      <c r="CL50" s="19">
        <f t="shared" si="68"/>
        <v>3.9483955423911032</v>
      </c>
      <c r="CM50" s="19">
        <f t="shared" si="68"/>
        <v>3.7065598608762462</v>
      </c>
      <c r="CN50" s="19">
        <f t="shared" si="68"/>
        <v>4.1764687229960851</v>
      </c>
      <c r="CO50" s="19">
        <f t="shared" si="68"/>
        <v>1.7560556210883149</v>
      </c>
      <c r="CP50" s="19">
        <f t="shared" si="68"/>
        <v>6.6240833396595589</v>
      </c>
      <c r="CQ50" s="19">
        <f t="shared" si="68"/>
        <v>3.4628845137375963</v>
      </c>
      <c r="CR50" s="19">
        <f t="shared" si="68"/>
        <v>4.7918752992151203</v>
      </c>
      <c r="CS50" s="19">
        <f t="shared" si="68"/>
        <v>4.2542270727748743</v>
      </c>
      <c r="CT50" s="19">
        <f t="shared" si="68"/>
        <v>3.4515791907054894</v>
      </c>
      <c r="CU50" s="19">
        <f t="shared" si="68"/>
        <v>4.4561480888904326</v>
      </c>
      <c r="CV50" s="19">
        <f t="shared" ref="CV50:EA50" si="69">100*((CV19/CU19)^4-1)</f>
        <v>1.0884253548760103</v>
      </c>
      <c r="CW50" s="19">
        <f t="shared" si="69"/>
        <v>3.4676240768082067</v>
      </c>
      <c r="CX50" s="19">
        <f t="shared" si="69"/>
        <v>1.7080184845994051</v>
      </c>
      <c r="CY50" s="19">
        <f t="shared" si="69"/>
        <v>5.4446535079897274</v>
      </c>
      <c r="CZ50" s="19">
        <f t="shared" si="69"/>
        <v>4.4616147204871393</v>
      </c>
      <c r="DA50" s="19">
        <f t="shared" si="69"/>
        <v>8.506973482629876</v>
      </c>
      <c r="DB50" s="19">
        <f t="shared" si="69"/>
        <v>2.5766342023130884</v>
      </c>
      <c r="DC50" s="19">
        <f t="shared" si="69"/>
        <v>4.6433979000677361</v>
      </c>
      <c r="DD50" s="19">
        <f t="shared" si="69"/>
        <v>3.2995652196410985</v>
      </c>
      <c r="DE50" s="19">
        <f t="shared" si="69"/>
        <v>4.8097848803455134</v>
      </c>
      <c r="DF50" s="19">
        <f t="shared" si="69"/>
        <v>1.8978326045115068</v>
      </c>
      <c r="DG50" s="19">
        <f t="shared" si="69"/>
        <v>3.5530075703954056</v>
      </c>
      <c r="DH50" s="19">
        <f t="shared" si="69"/>
        <v>5.611533197040286</v>
      </c>
      <c r="DI50" s="19">
        <f t="shared" si="69"/>
        <v>7.9768666890700501E-2</v>
      </c>
      <c r="DJ50" s="19">
        <f t="shared" si="69"/>
        <v>1.8464138879604075</v>
      </c>
      <c r="DK50" s="19">
        <f t="shared" si="69"/>
        <v>5.5896778698141691</v>
      </c>
      <c r="DL50" s="19">
        <f t="shared" si="69"/>
        <v>3.1686996264000067</v>
      </c>
      <c r="DM50" s="19">
        <f t="shared" si="69"/>
        <v>-0.46529583775666294</v>
      </c>
      <c r="DN50" s="19">
        <f t="shared" si="69"/>
        <v>3.2271350500154394</v>
      </c>
      <c r="DO50" s="19">
        <f t="shared" si="69"/>
        <v>-7.7138170166390907E-2</v>
      </c>
      <c r="DP50" s="19">
        <f t="shared" si="69"/>
        <v>1.865113951040076</v>
      </c>
      <c r="DQ50" s="19">
        <f t="shared" si="69"/>
        <v>1.545267896688074</v>
      </c>
      <c r="DR50" s="19">
        <f t="shared" si="69"/>
        <v>0.76745619040332613</v>
      </c>
      <c r="DS50" s="19">
        <f t="shared" si="69"/>
        <v>-5.0935272160218208</v>
      </c>
      <c r="DT50" s="19">
        <f t="shared" si="69"/>
        <v>-90.309305658323709</v>
      </c>
      <c r="DU50" s="19">
        <f t="shared" si="69"/>
        <v>69.562770914112804</v>
      </c>
      <c r="DV50" s="19">
        <f t="shared" si="69"/>
        <v>10.345298942798609</v>
      </c>
      <c r="DW50" s="19">
        <f t="shared" si="69"/>
        <v>-5.3445033104490447</v>
      </c>
      <c r="DX50" s="19">
        <f t="shared" si="69"/>
        <v>52.635805816084115</v>
      </c>
      <c r="DY50" s="19">
        <f t="shared" si="69"/>
        <v>51.248630113339509</v>
      </c>
      <c r="DZ50" s="19">
        <f t="shared" si="69"/>
        <v>24.048047020219808</v>
      </c>
      <c r="EA50" s="19">
        <f t="shared" si="69"/>
        <v>7.4061038504676047</v>
      </c>
      <c r="EB50" s="19">
        <f t="shared" ref="EB50:FJ50" si="70">100*((EB19/EA19)^4-1)</f>
        <v>9.0043906276660035</v>
      </c>
      <c r="EC50" s="19">
        <f t="shared" si="70"/>
        <v>11.963679222475321</v>
      </c>
      <c r="ED50" s="19">
        <f t="shared" si="70"/>
        <v>8.186397219396536</v>
      </c>
      <c r="EE50" s="19">
        <f t="shared" si="70"/>
        <v>7.3061729687425192</v>
      </c>
      <c r="EF50" s="19">
        <f t="shared" si="70"/>
        <v>7.6140925903526169</v>
      </c>
      <c r="EG50" s="19">
        <f t="shared" si="70"/>
        <v>3.7274685167030475</v>
      </c>
      <c r="EH50" s="19">
        <f t="shared" si="70"/>
        <v>3.4437207279051529</v>
      </c>
      <c r="EI50" s="19">
        <f t="shared" si="70"/>
        <v>-2.0708179851061992</v>
      </c>
      <c r="EJ50" s="19">
        <f t="shared" si="70"/>
        <v>4.0130198189666011</v>
      </c>
      <c r="EK50" s="19">
        <f t="shared" si="70"/>
        <v>4.0554615705456154</v>
      </c>
      <c r="EL50" s="19">
        <f t="shared" si="70"/>
        <v>1.9925660796525246</v>
      </c>
      <c r="EM50" s="18">
        <f t="shared" si="70"/>
        <v>-0.1983958193454316</v>
      </c>
      <c r="EN50" s="18">
        <f t="shared" si="70"/>
        <v>0.11701548938429784</v>
      </c>
      <c r="EO50" s="18">
        <f t="shared" si="70"/>
        <v>0.26388469785207924</v>
      </c>
      <c r="EP50" s="18">
        <f t="shared" si="70"/>
        <v>2.6459594466625491</v>
      </c>
      <c r="EQ50" s="18">
        <f t="shared" si="70"/>
        <v>-0.49137123463341981</v>
      </c>
      <c r="ER50" s="18">
        <f t="shared" si="70"/>
        <v>-0.89259767753832042</v>
      </c>
      <c r="ES50" s="18">
        <f t="shared" si="70"/>
        <v>0.85396879174957085</v>
      </c>
      <c r="ET50" s="18">
        <f t="shared" si="70"/>
        <v>2.2306748126090792</v>
      </c>
      <c r="EU50" s="18">
        <f t="shared" si="70"/>
        <v>-1.307842851588914E-2</v>
      </c>
      <c r="EV50" s="18">
        <f t="shared" si="70"/>
        <v>0.84300968948645139</v>
      </c>
      <c r="EW50" s="18">
        <f t="shared" si="70"/>
        <v>0.44170348449030783</v>
      </c>
      <c r="EX50" s="18">
        <f t="shared" si="70"/>
        <v>0.92842632245604406</v>
      </c>
      <c r="EY50" s="18">
        <f t="shared" si="70"/>
        <v>-0.63700725149190562</v>
      </c>
      <c r="EZ50" s="18">
        <f t="shared" si="70"/>
        <v>1.0231430734550129</v>
      </c>
      <c r="FA50" s="18">
        <f t="shared" si="70"/>
        <v>1.0588867663491541</v>
      </c>
      <c r="FB50" s="18">
        <f t="shared" si="70"/>
        <v>0.90570980958821767</v>
      </c>
      <c r="FC50" s="18">
        <f t="shared" si="70"/>
        <v>-1.2864790735216736</v>
      </c>
      <c r="FD50" s="18">
        <f t="shared" si="70"/>
        <v>-0.59523317483788363</v>
      </c>
      <c r="FE50" s="18">
        <f t="shared" si="70"/>
        <v>-0.60097082829554394</v>
      </c>
      <c r="FF50" s="18">
        <f t="shared" si="70"/>
        <v>-0.43938718548889311</v>
      </c>
      <c r="FG50" s="18">
        <f t="shared" si="70"/>
        <v>-2.1177991002648167</v>
      </c>
      <c r="FH50" s="18">
        <f t="shared" si="70"/>
        <v>-1.142238295486353</v>
      </c>
      <c r="FI50" s="18">
        <f t="shared" si="70"/>
        <v>-0.94468222450556638</v>
      </c>
      <c r="FJ50" s="18">
        <f t="shared" si="70"/>
        <v>-0.45157780877593812</v>
      </c>
    </row>
    <row r="51" spans="2:166" x14ac:dyDescent="0.2">
      <c r="B51" t="str">
        <f t="shared" si="5"/>
        <v xml:space="preserve">   Government</v>
      </c>
      <c r="C51" s="19"/>
      <c r="D51" s="19">
        <f t="shared" ref="D51:AI51" si="71">100*((D20/C20)^4-1)</f>
        <v>3.2551702202031185</v>
      </c>
      <c r="E51" s="19">
        <f t="shared" si="71"/>
        <v>10.116477070453422</v>
      </c>
      <c r="F51" s="19">
        <f t="shared" si="71"/>
        <v>-2.9044157126182912</v>
      </c>
      <c r="G51" s="19">
        <f t="shared" si="71"/>
        <v>1.8958957963616463</v>
      </c>
      <c r="H51" s="19">
        <f t="shared" si="71"/>
        <v>9.4163957090785075</v>
      </c>
      <c r="I51" s="19">
        <f t="shared" si="71"/>
        <v>5.7923955943594896</v>
      </c>
      <c r="J51" s="19">
        <f t="shared" si="71"/>
        <v>-0.85744414268735802</v>
      </c>
      <c r="K51" s="19">
        <f t="shared" si="71"/>
        <v>7.2585715351986435</v>
      </c>
      <c r="L51" s="19">
        <f t="shared" si="71"/>
        <v>2.3068580786691495</v>
      </c>
      <c r="M51" s="19">
        <f t="shared" si="71"/>
        <v>0.16856296303529028</v>
      </c>
      <c r="N51" s="19">
        <f t="shared" si="71"/>
        <v>6.5538321756497764</v>
      </c>
      <c r="O51" s="19">
        <f t="shared" si="71"/>
        <v>-1.4832870448232227</v>
      </c>
      <c r="P51" s="19">
        <f t="shared" si="71"/>
        <v>2.6035384255196581</v>
      </c>
      <c r="Q51" s="19">
        <f t="shared" si="71"/>
        <v>3.0930944863239107</v>
      </c>
      <c r="R51" s="19">
        <f t="shared" si="71"/>
        <v>2.3163466145296185</v>
      </c>
      <c r="S51" s="19">
        <f t="shared" si="71"/>
        <v>-0.16299915114310615</v>
      </c>
      <c r="T51" s="19">
        <f t="shared" si="71"/>
        <v>2.3039581988224755</v>
      </c>
      <c r="U51" s="19">
        <f t="shared" si="71"/>
        <v>-2.092482993191136</v>
      </c>
      <c r="V51" s="19">
        <f t="shared" si="71"/>
        <v>8.3211238446213152</v>
      </c>
      <c r="W51" s="19">
        <f t="shared" si="71"/>
        <v>2.257065539051295</v>
      </c>
      <c r="X51" s="19">
        <f t="shared" si="71"/>
        <v>0.31834435639144232</v>
      </c>
      <c r="Y51" s="19">
        <f t="shared" si="71"/>
        <v>-1.5791241423173674</v>
      </c>
      <c r="Z51" s="19">
        <f t="shared" si="71"/>
        <v>3.5552105622194574</v>
      </c>
      <c r="AA51" s="19">
        <f t="shared" si="71"/>
        <v>5.7318889769449655</v>
      </c>
      <c r="AB51" s="19">
        <f t="shared" si="71"/>
        <v>-1.3187059055862926</v>
      </c>
      <c r="AC51" s="19">
        <f t="shared" si="71"/>
        <v>-0.15634157653187097</v>
      </c>
      <c r="AD51" s="19">
        <f t="shared" si="71"/>
        <v>0.94227853555381991</v>
      </c>
      <c r="AE51" s="19">
        <f t="shared" si="71"/>
        <v>0.46920740600950861</v>
      </c>
      <c r="AF51" s="19">
        <f t="shared" si="71"/>
        <v>8.2763179006756449</v>
      </c>
      <c r="AG51" s="19">
        <f t="shared" si="71"/>
        <v>0.53614049380643625</v>
      </c>
      <c r="AH51" s="19">
        <f t="shared" si="71"/>
        <v>1.2269795215327894</v>
      </c>
      <c r="AI51" s="19">
        <f t="shared" si="71"/>
        <v>3.2348639179346383</v>
      </c>
      <c r="AJ51" s="19">
        <f t="shared" ref="AJ51:BO51" si="72">100*((AJ20/AI20)^4-1)</f>
        <v>3.363621932780636</v>
      </c>
      <c r="AK51" s="19">
        <f t="shared" si="72"/>
        <v>2.5702715853172631</v>
      </c>
      <c r="AL51" s="19">
        <f t="shared" si="72"/>
        <v>2.250896695410054</v>
      </c>
      <c r="AM51" s="19">
        <f t="shared" si="72"/>
        <v>1.0399169790077822</v>
      </c>
      <c r="AN51" s="19">
        <f t="shared" si="72"/>
        <v>3.3626223448468329</v>
      </c>
      <c r="AO51" s="19">
        <f t="shared" si="72"/>
        <v>4.0113925928159544</v>
      </c>
      <c r="AP51" s="19">
        <f t="shared" si="72"/>
        <v>0.14503260852603006</v>
      </c>
      <c r="AQ51" s="19">
        <f t="shared" si="72"/>
        <v>2.1912992507381324</v>
      </c>
      <c r="AR51" s="19">
        <f t="shared" si="72"/>
        <v>3.9483400303471416</v>
      </c>
      <c r="AS51" s="19">
        <f t="shared" si="72"/>
        <v>-2.1940243264601977</v>
      </c>
      <c r="AT51" s="19">
        <f t="shared" si="72"/>
        <v>-0.2151115112885793</v>
      </c>
      <c r="AU51" s="19">
        <f t="shared" si="72"/>
        <v>8.7454516196942897</v>
      </c>
      <c r="AV51" s="19">
        <f t="shared" si="72"/>
        <v>3.8512026024840162</v>
      </c>
      <c r="AW51" s="19">
        <f t="shared" si="72"/>
        <v>2.105929895565839</v>
      </c>
      <c r="AX51" s="19">
        <f t="shared" si="72"/>
        <v>3.2965242738631106</v>
      </c>
      <c r="AY51" s="19">
        <f t="shared" si="72"/>
        <v>1.7293157566746542</v>
      </c>
      <c r="AZ51" s="19">
        <f t="shared" si="72"/>
        <v>1.5833097377255578</v>
      </c>
      <c r="BA51" s="19">
        <f t="shared" si="72"/>
        <v>0.61490979556095837</v>
      </c>
      <c r="BB51" s="19">
        <f t="shared" si="72"/>
        <v>2.3342649716325159</v>
      </c>
      <c r="BC51" s="19">
        <f t="shared" si="72"/>
        <v>1.2919509613248614</v>
      </c>
      <c r="BD51" s="19">
        <f t="shared" si="72"/>
        <v>2.2446197046885885</v>
      </c>
      <c r="BE51" s="19">
        <f t="shared" si="72"/>
        <v>-2.7877473470041214</v>
      </c>
      <c r="BF51" s="19">
        <f t="shared" si="72"/>
        <v>1.5628685635987516</v>
      </c>
      <c r="BG51" s="19">
        <f t="shared" si="72"/>
        <v>-1.3391173695957437</v>
      </c>
      <c r="BH51" s="19">
        <f t="shared" si="72"/>
        <v>0.67693107605282243</v>
      </c>
      <c r="BI51" s="19">
        <f t="shared" si="72"/>
        <v>0.94705918221091867</v>
      </c>
      <c r="BJ51" s="19">
        <f t="shared" si="72"/>
        <v>0.13456684388553075</v>
      </c>
      <c r="BK51" s="19">
        <f t="shared" si="72"/>
        <v>-2.0016047691003291</v>
      </c>
      <c r="BL51" s="19">
        <f t="shared" si="72"/>
        <v>1.0173720606107439</v>
      </c>
      <c r="BM51" s="19">
        <f t="shared" si="72"/>
        <v>8.8817841970012523E-14</v>
      </c>
      <c r="BN51" s="19">
        <f t="shared" si="72"/>
        <v>0.81121774916375067</v>
      </c>
      <c r="BO51" s="19">
        <f t="shared" si="72"/>
        <v>0.94498162591558632</v>
      </c>
      <c r="BP51" s="19">
        <f t="shared" ref="BP51:CU51" si="73">100*((BP20/BO20)^4-1)</f>
        <v>-0.66934169216424921</v>
      </c>
      <c r="BQ51" s="19">
        <f t="shared" si="73"/>
        <v>-0.53664141891932582</v>
      </c>
      <c r="BR51" s="19">
        <f t="shared" si="73"/>
        <v>1.2170245416669223</v>
      </c>
      <c r="BS51" s="19">
        <f t="shared" si="73"/>
        <v>0.74017684189182642</v>
      </c>
      <c r="BT51" s="19">
        <f t="shared" si="73"/>
        <v>1.0084801353870132</v>
      </c>
      <c r="BU51" s="19">
        <f t="shared" si="73"/>
        <v>2.3589853269121885</v>
      </c>
      <c r="BV51" s="19">
        <f t="shared" si="73"/>
        <v>1.2009873811821281</v>
      </c>
      <c r="BW51" s="19">
        <f t="shared" si="73"/>
        <v>2.4055056358639026</v>
      </c>
      <c r="BX51" s="19">
        <f t="shared" si="73"/>
        <v>0</v>
      </c>
      <c r="BY51" s="19">
        <f t="shared" si="73"/>
        <v>7.4406437706456607</v>
      </c>
      <c r="BZ51" s="19">
        <f t="shared" si="73"/>
        <v>1.1037960602336749</v>
      </c>
      <c r="CA51" s="19">
        <f t="shared" si="73"/>
        <v>-1.1556861050723399</v>
      </c>
      <c r="CB51" s="19">
        <f t="shared" si="73"/>
        <v>1.5611999694477463</v>
      </c>
      <c r="CC51" s="19">
        <f t="shared" si="73"/>
        <v>-1.8552075425313341</v>
      </c>
      <c r="CD51" s="19">
        <f t="shared" si="73"/>
        <v>-1.2241137924561052</v>
      </c>
      <c r="CE51" s="19">
        <f t="shared" si="73"/>
        <v>-0.64766626439247688</v>
      </c>
      <c r="CF51" s="19">
        <f t="shared" si="73"/>
        <v>5.8466297914417487</v>
      </c>
      <c r="CG51" s="19">
        <f t="shared" si="73"/>
        <v>-3.4798515659141493</v>
      </c>
      <c r="CH51" s="19">
        <f t="shared" si="73"/>
        <v>-4.1385731096628469</v>
      </c>
      <c r="CI51" s="19">
        <f t="shared" si="73"/>
        <v>-1.5596776796876433</v>
      </c>
      <c r="CJ51" s="19">
        <f t="shared" si="73"/>
        <v>-1.0459135504656158</v>
      </c>
      <c r="CK51" s="19">
        <f t="shared" si="73"/>
        <v>-2.99263060554813</v>
      </c>
      <c r="CL51" s="19">
        <f t="shared" si="73"/>
        <v>1.4666421984286915</v>
      </c>
      <c r="CM51" s="19">
        <f t="shared" si="73"/>
        <v>1.1944127783972913</v>
      </c>
      <c r="CN51" s="19">
        <f t="shared" si="73"/>
        <v>-0.13166555160954996</v>
      </c>
      <c r="CO51" s="19">
        <f t="shared" si="73"/>
        <v>0.13183913833827443</v>
      </c>
      <c r="CP51" s="19">
        <f t="shared" si="73"/>
        <v>2.2582969391722774</v>
      </c>
      <c r="CQ51" s="19">
        <f t="shared" si="73"/>
        <v>1.382581748890388</v>
      </c>
      <c r="CR51" s="19">
        <f t="shared" si="73"/>
        <v>-6.5258175493509984E-2</v>
      </c>
      <c r="CS51" s="19">
        <f t="shared" si="73"/>
        <v>0.45777739333512368</v>
      </c>
      <c r="CT51" s="19">
        <f t="shared" si="73"/>
        <v>3.4342991450552862</v>
      </c>
      <c r="CU51" s="19">
        <f t="shared" si="73"/>
        <v>1.1690085364251646</v>
      </c>
      <c r="CV51" s="19">
        <f t="shared" ref="CV51:EA51" si="74">100*((CV20/CU20)^4-1)</f>
        <v>0.19356394049294678</v>
      </c>
      <c r="CW51" s="19">
        <f t="shared" si="74"/>
        <v>2.0127605615900768</v>
      </c>
      <c r="CX51" s="19">
        <f t="shared" si="74"/>
        <v>2.5897009326398823</v>
      </c>
      <c r="CY51" s="19">
        <f t="shared" si="74"/>
        <v>2.8330508305449253</v>
      </c>
      <c r="CZ51" s="19">
        <f t="shared" si="74"/>
        <v>2.8131277024864509</v>
      </c>
      <c r="DA51" s="19">
        <f t="shared" si="74"/>
        <v>3.0503058833434959</v>
      </c>
      <c r="DB51" s="19">
        <f t="shared" si="74"/>
        <v>1.8840744717197211</v>
      </c>
      <c r="DC51" s="19">
        <f t="shared" si="74"/>
        <v>1.1220086615483904</v>
      </c>
      <c r="DD51" s="19">
        <f t="shared" si="74"/>
        <v>3.7660686681378452</v>
      </c>
      <c r="DE51" s="19">
        <f t="shared" si="74"/>
        <v>1.4180896303206403</v>
      </c>
      <c r="DF51" s="19">
        <f t="shared" si="74"/>
        <v>3.5920877034936405</v>
      </c>
      <c r="DG51" s="19">
        <f t="shared" si="74"/>
        <v>0.48550965274942737</v>
      </c>
      <c r="DH51" s="19">
        <f t="shared" si="74"/>
        <v>1.8275494531712289</v>
      </c>
      <c r="DI51" s="19">
        <f t="shared" si="74"/>
        <v>6.0245498706379408E-2</v>
      </c>
      <c r="DJ51" s="19">
        <f t="shared" si="74"/>
        <v>1.027725258797596</v>
      </c>
      <c r="DK51" s="19">
        <f t="shared" si="74"/>
        <v>-3.2044864706344489</v>
      </c>
      <c r="DL51" s="19">
        <f t="shared" si="74"/>
        <v>-2.0432019005677704</v>
      </c>
      <c r="DM51" s="19">
        <f t="shared" si="74"/>
        <v>-2.5322803040512265</v>
      </c>
      <c r="DN51" s="19">
        <f t="shared" si="74"/>
        <v>-0.67221517293205579</v>
      </c>
      <c r="DO51" s="19">
        <f t="shared" si="74"/>
        <v>-5.6450465808444594</v>
      </c>
      <c r="DP51" s="19">
        <f t="shared" si="74"/>
        <v>2.5140194436312768</v>
      </c>
      <c r="DQ51" s="19">
        <f t="shared" si="74"/>
        <v>4.4025555741386224</v>
      </c>
      <c r="DR51" s="19">
        <f t="shared" si="74"/>
        <v>-1.9446396406795019</v>
      </c>
      <c r="DS51" s="19">
        <f t="shared" si="74"/>
        <v>4.8855630199315048</v>
      </c>
      <c r="DT51" s="19">
        <f t="shared" si="74"/>
        <v>-22.689749285119699</v>
      </c>
      <c r="DU51" s="19">
        <f t="shared" si="74"/>
        <v>10.294046648167976</v>
      </c>
      <c r="DV51" s="19">
        <f t="shared" si="74"/>
        <v>-13.944933750750966</v>
      </c>
      <c r="DW51" s="19">
        <f t="shared" si="74"/>
        <v>-6.5665269066828014E-2</v>
      </c>
      <c r="DX51" s="19">
        <f t="shared" si="74"/>
        <v>6.5260359764151898</v>
      </c>
      <c r="DY51" s="19">
        <f t="shared" si="74"/>
        <v>11.945858250649156</v>
      </c>
      <c r="DZ51" s="19">
        <f t="shared" si="74"/>
        <v>-6.0197473153591918</v>
      </c>
      <c r="EA51" s="19">
        <f t="shared" si="74"/>
        <v>-13.667201856772259</v>
      </c>
      <c r="EB51" s="19">
        <f t="shared" ref="EB51:FJ51" si="75">100*((EB20/EA20)^4-1)</f>
        <v>-1.121268502240591</v>
      </c>
      <c r="EC51" s="19">
        <f t="shared" si="75"/>
        <v>21.927839180461884</v>
      </c>
      <c r="ED51" s="19">
        <f t="shared" si="75"/>
        <v>-6.7140270893059188</v>
      </c>
      <c r="EE51" s="19">
        <f t="shared" si="75"/>
        <v>-0.8974302252520161</v>
      </c>
      <c r="EF51" s="19">
        <f t="shared" si="75"/>
        <v>17.334308820457277</v>
      </c>
      <c r="EG51" s="19">
        <f t="shared" si="75"/>
        <v>-0.30933392662073622</v>
      </c>
      <c r="EH51" s="19">
        <f t="shared" si="75"/>
        <v>-0.49497198141729148</v>
      </c>
      <c r="EI51" s="19">
        <f t="shared" si="75"/>
        <v>18.896363065531929</v>
      </c>
      <c r="EJ51" s="19">
        <f t="shared" si="75"/>
        <v>6.3882876174639724</v>
      </c>
      <c r="EK51" s="19">
        <f t="shared" si="75"/>
        <v>4.1599244079074449</v>
      </c>
      <c r="EL51" s="19">
        <f t="shared" si="75"/>
        <v>3.2243666294699658</v>
      </c>
      <c r="EM51" s="18">
        <f t="shared" si="75"/>
        <v>0.47792312482659582</v>
      </c>
      <c r="EN51" s="18">
        <f t="shared" si="75"/>
        <v>-1.558932446054051</v>
      </c>
      <c r="EO51" s="18">
        <f t="shared" si="75"/>
        <v>-1.2817942864933762</v>
      </c>
      <c r="EP51" s="18">
        <f t="shared" si="75"/>
        <v>-1.4429899332515705</v>
      </c>
      <c r="EQ51" s="18">
        <f t="shared" si="75"/>
        <v>-0.42441659904970397</v>
      </c>
      <c r="ER51" s="18">
        <f t="shared" si="75"/>
        <v>-0.48321968228185463</v>
      </c>
      <c r="ES51" s="18">
        <f t="shared" si="75"/>
        <v>-0.73476375475070022</v>
      </c>
      <c r="ET51" s="18">
        <f t="shared" si="75"/>
        <v>-0.61298813187518064</v>
      </c>
      <c r="EU51" s="18">
        <f t="shared" si="75"/>
        <v>-0.35228616553985015</v>
      </c>
      <c r="EV51" s="18">
        <f t="shared" si="75"/>
        <v>-0.21726805312931585</v>
      </c>
      <c r="EW51" s="18">
        <f t="shared" si="75"/>
        <v>-0.10672294519961101</v>
      </c>
      <c r="EX51" s="18">
        <f t="shared" si="75"/>
        <v>8.8235217812138167E-2</v>
      </c>
      <c r="EY51" s="18">
        <f t="shared" si="75"/>
        <v>0.29785227658920554</v>
      </c>
      <c r="EZ51" s="18">
        <f t="shared" si="75"/>
        <v>0.46541649054363532</v>
      </c>
      <c r="FA51" s="18">
        <f t="shared" si="75"/>
        <v>0.58837748817499591</v>
      </c>
      <c r="FB51" s="18">
        <f t="shared" si="75"/>
        <v>0.70216415880013372</v>
      </c>
      <c r="FC51" s="18">
        <f t="shared" si="75"/>
        <v>0.70373923862498966</v>
      </c>
      <c r="FD51" s="18">
        <f t="shared" si="75"/>
        <v>0.75992768074961692</v>
      </c>
      <c r="FE51" s="18">
        <f t="shared" si="75"/>
        <v>0.75167049971369693</v>
      </c>
      <c r="FF51" s="18">
        <f t="shared" si="75"/>
        <v>0.78044235184278055</v>
      </c>
      <c r="FG51" s="18">
        <f t="shared" si="75"/>
        <v>1.0773805571026474</v>
      </c>
      <c r="FH51" s="18">
        <f t="shared" si="75"/>
        <v>1.9801663694572813</v>
      </c>
      <c r="FI51" s="18">
        <f t="shared" si="75"/>
        <v>0.16797548190385925</v>
      </c>
      <c r="FJ51" s="18">
        <f t="shared" si="75"/>
        <v>-0.39358308175070356</v>
      </c>
    </row>
    <row r="52" spans="2:166" x14ac:dyDescent="0.2">
      <c r="B52" t="str">
        <f t="shared" si="5"/>
        <v xml:space="preserve">      State and local</v>
      </c>
      <c r="C52" s="19"/>
      <c r="D52" s="19">
        <f t="shared" ref="D52:AI52" si="76">100*((D21/C21)^4-1)</f>
        <v>2.0699300559136935</v>
      </c>
      <c r="E52" s="19">
        <f t="shared" si="76"/>
        <v>13.900263467939622</v>
      </c>
      <c r="F52" s="19">
        <f t="shared" si="76"/>
        <v>-1.6554220984875356</v>
      </c>
      <c r="G52" s="19">
        <f t="shared" si="76"/>
        <v>2.4263700141440303</v>
      </c>
      <c r="H52" s="19">
        <f t="shared" si="76"/>
        <v>10.580070173505064</v>
      </c>
      <c r="I52" s="19">
        <f t="shared" si="76"/>
        <v>5.1642399600378752</v>
      </c>
      <c r="J52" s="19">
        <f t="shared" si="76"/>
        <v>-0.39969972495640382</v>
      </c>
      <c r="K52" s="19">
        <f t="shared" si="76"/>
        <v>8.2580997245701226</v>
      </c>
      <c r="L52" s="19">
        <f t="shared" si="76"/>
        <v>2.5779541085318769</v>
      </c>
      <c r="M52" s="19">
        <f t="shared" si="76"/>
        <v>-0.19502675817804072</v>
      </c>
      <c r="N52" s="19">
        <f t="shared" si="76"/>
        <v>7.3199258863974714</v>
      </c>
      <c r="O52" s="19">
        <f t="shared" si="76"/>
        <v>-2.4707763756918188</v>
      </c>
      <c r="P52" s="19">
        <f t="shared" si="76"/>
        <v>2.7302185567969151</v>
      </c>
      <c r="Q52" s="19">
        <f t="shared" si="76"/>
        <v>2.8095663101244117</v>
      </c>
      <c r="R52" s="19">
        <f t="shared" si="76"/>
        <v>3.1793264713575686</v>
      </c>
      <c r="S52" s="19">
        <f t="shared" si="76"/>
        <v>-8.8817841970012523E-14</v>
      </c>
      <c r="T52" s="19">
        <f t="shared" si="76"/>
        <v>2.6716087008066491</v>
      </c>
      <c r="U52" s="19">
        <f t="shared" si="76"/>
        <v>-2.2335089855083035</v>
      </c>
      <c r="V52" s="19">
        <f t="shared" si="76"/>
        <v>9.7777641445581551</v>
      </c>
      <c r="W52" s="19">
        <f t="shared" si="76"/>
        <v>3.2665620346443047</v>
      </c>
      <c r="X52" s="19">
        <f t="shared" si="76"/>
        <v>0.45813692084937241</v>
      </c>
      <c r="Y52" s="19">
        <f t="shared" si="76"/>
        <v>-1.6344718472941944</v>
      </c>
      <c r="Z52" s="19">
        <f t="shared" si="76"/>
        <v>4.4769260784007781</v>
      </c>
      <c r="AA52" s="19">
        <f t="shared" si="76"/>
        <v>6.6954041016360488</v>
      </c>
      <c r="AB52" s="19">
        <f t="shared" si="76"/>
        <v>-0.97853150741080697</v>
      </c>
      <c r="AC52" s="19">
        <f t="shared" si="76"/>
        <v>0.17913116874819224</v>
      </c>
      <c r="AD52" s="19">
        <f t="shared" si="76"/>
        <v>0.62773039058476865</v>
      </c>
      <c r="AE52" s="19">
        <f t="shared" si="76"/>
        <v>0.35778139596644998</v>
      </c>
      <c r="AF52" s="19">
        <f t="shared" si="76"/>
        <v>9.4185680831415439</v>
      </c>
      <c r="AG52" s="19">
        <f t="shared" si="76"/>
        <v>-0.34858354650674217</v>
      </c>
      <c r="AH52" s="19">
        <f t="shared" si="76"/>
        <v>1.7581996649910892</v>
      </c>
      <c r="AI52" s="19">
        <f t="shared" si="76"/>
        <v>2.6343266377157226</v>
      </c>
      <c r="AJ52" s="19">
        <f t="shared" ref="AJ52:BO52" si="77">100*((AJ21/AI21)^4-1)</f>
        <v>3.9447350922478641</v>
      </c>
      <c r="AK52" s="19">
        <f t="shared" si="77"/>
        <v>1.9824847062093642</v>
      </c>
      <c r="AL52" s="19">
        <f t="shared" si="77"/>
        <v>1.6275498420314172</v>
      </c>
      <c r="AM52" s="19">
        <f t="shared" si="77"/>
        <v>0.25464178098146828</v>
      </c>
      <c r="AN52" s="19">
        <f t="shared" si="77"/>
        <v>4.8308912155047068</v>
      </c>
      <c r="AO52" s="19">
        <f t="shared" si="77"/>
        <v>4.77325345153925</v>
      </c>
      <c r="AP52" s="19">
        <f t="shared" si="77"/>
        <v>-0.57821221792959676</v>
      </c>
      <c r="AQ52" s="19">
        <f t="shared" si="77"/>
        <v>2.5948218180189553</v>
      </c>
      <c r="AR52" s="19">
        <f t="shared" si="77"/>
        <v>-1.4744781481888514</v>
      </c>
      <c r="AS52" s="19">
        <f t="shared" si="77"/>
        <v>2.1670394923179348</v>
      </c>
      <c r="AT52" s="19">
        <f t="shared" si="77"/>
        <v>1.073372575968734</v>
      </c>
      <c r="AU52" s="19">
        <f t="shared" si="77"/>
        <v>8.6319268168316921</v>
      </c>
      <c r="AV52" s="19">
        <f t="shared" si="77"/>
        <v>4.575366295676897</v>
      </c>
      <c r="AW52" s="19">
        <f t="shared" si="77"/>
        <v>2.1623004722830297</v>
      </c>
      <c r="AX52" s="19">
        <f t="shared" si="77"/>
        <v>3.5224826485770189</v>
      </c>
      <c r="AY52" s="19">
        <f t="shared" si="77"/>
        <v>2.0524296831470057</v>
      </c>
      <c r="AZ52" s="19">
        <f t="shared" si="77"/>
        <v>1.8047607612180272</v>
      </c>
      <c r="BA52" s="19">
        <f t="shared" si="77"/>
        <v>0.54426932404751938</v>
      </c>
      <c r="BB52" s="19">
        <f t="shared" si="77"/>
        <v>-7.7466830878147874E-2</v>
      </c>
      <c r="BC52" s="19">
        <f t="shared" si="77"/>
        <v>1.3240984268005462</v>
      </c>
      <c r="BD52" s="19">
        <f t="shared" si="77"/>
        <v>2.9679689882094129</v>
      </c>
      <c r="BE52" s="19">
        <f t="shared" si="77"/>
        <v>-2.7322862368886258</v>
      </c>
      <c r="BF52" s="19">
        <f t="shared" si="77"/>
        <v>1.3972231607578767</v>
      </c>
      <c r="BG52" s="19">
        <f t="shared" si="77"/>
        <v>-1.0729927874987055</v>
      </c>
      <c r="BH52" s="19">
        <f t="shared" si="77"/>
        <v>0.77384046404445073</v>
      </c>
      <c r="BI52" s="19">
        <f t="shared" si="77"/>
        <v>1.2378962961699713</v>
      </c>
      <c r="BJ52" s="19">
        <f t="shared" si="77"/>
        <v>-7.6753330439083278E-2</v>
      </c>
      <c r="BK52" s="19">
        <f t="shared" si="77"/>
        <v>-1.4510499413437294</v>
      </c>
      <c r="BL52" s="19">
        <f t="shared" si="77"/>
        <v>1.2388547684078377</v>
      </c>
      <c r="BM52" s="19">
        <f t="shared" si="77"/>
        <v>-7.6812286424410292E-2</v>
      </c>
      <c r="BN52" s="19">
        <f t="shared" si="77"/>
        <v>1.8571761833136913</v>
      </c>
      <c r="BO52" s="19">
        <f t="shared" si="77"/>
        <v>1.4613737363777579</v>
      </c>
      <c r="BP52" s="19">
        <f t="shared" ref="BP52:CU52" si="78">100*((BP21/BO21)^4-1)</f>
        <v>-0.53247005445222761</v>
      </c>
      <c r="BQ52" s="19">
        <f t="shared" si="78"/>
        <v>-0.60917393761870109</v>
      </c>
      <c r="BR52" s="19">
        <f t="shared" si="78"/>
        <v>1.3829990681773152</v>
      </c>
      <c r="BS52" s="19">
        <f t="shared" si="78"/>
        <v>0.84057232084790989</v>
      </c>
      <c r="BT52" s="19">
        <f t="shared" si="78"/>
        <v>1.2218262332091223</v>
      </c>
      <c r="BU52" s="19">
        <f t="shared" si="78"/>
        <v>2.67902121124588</v>
      </c>
      <c r="BV52" s="19">
        <f t="shared" si="78"/>
        <v>1.1340969757008157</v>
      </c>
      <c r="BW52" s="19">
        <f t="shared" si="78"/>
        <v>2.5005897701818602</v>
      </c>
      <c r="BX52" s="19">
        <f t="shared" si="78"/>
        <v>0</v>
      </c>
      <c r="BY52" s="19">
        <f t="shared" si="78"/>
        <v>8.1466489007559151</v>
      </c>
      <c r="BZ52" s="19">
        <f t="shared" si="78"/>
        <v>1.0282691843154446</v>
      </c>
      <c r="CA52" s="19">
        <f t="shared" si="78"/>
        <v>-1.4516180975444715</v>
      </c>
      <c r="CB52" s="19">
        <f t="shared" si="78"/>
        <v>0.14657381198679431</v>
      </c>
      <c r="CC52" s="19">
        <f t="shared" si="78"/>
        <v>-1.0937824467770918</v>
      </c>
      <c r="CD52" s="19">
        <f t="shared" si="78"/>
        <v>-0.9510677782668453</v>
      </c>
      <c r="CE52" s="19">
        <f t="shared" si="78"/>
        <v>0.59007769146162126</v>
      </c>
      <c r="CF52" s="19">
        <f t="shared" si="78"/>
        <v>0.66304220947921433</v>
      </c>
      <c r="CG52" s="19">
        <f t="shared" si="78"/>
        <v>0.58823370861686985</v>
      </c>
      <c r="CH52" s="19">
        <f t="shared" si="78"/>
        <v>-3.6129941547639488</v>
      </c>
      <c r="CI52" s="19">
        <f t="shared" si="78"/>
        <v>-1.8356556774570376</v>
      </c>
      <c r="CJ52" s="19">
        <f t="shared" si="78"/>
        <v>-0.96215416962818212</v>
      </c>
      <c r="CK52" s="19">
        <f t="shared" si="78"/>
        <v>-2.8724757729305272</v>
      </c>
      <c r="CL52" s="19">
        <f t="shared" si="78"/>
        <v>1.9644294483604163</v>
      </c>
      <c r="CM52" s="19">
        <f t="shared" si="78"/>
        <v>1.501193506928522</v>
      </c>
      <c r="CN52" s="19">
        <f t="shared" si="78"/>
        <v>0</v>
      </c>
      <c r="CO52" s="19">
        <f t="shared" si="78"/>
        <v>0.29778501641499755</v>
      </c>
      <c r="CP52" s="19">
        <f t="shared" si="78"/>
        <v>2.6262555785624198</v>
      </c>
      <c r="CQ52" s="19">
        <f t="shared" si="78"/>
        <v>1.7836795783955584</v>
      </c>
      <c r="CR52" s="19">
        <f t="shared" si="78"/>
        <v>0.58931700610040938</v>
      </c>
      <c r="CS52" s="19">
        <f t="shared" si="78"/>
        <v>0.95754772641565289</v>
      </c>
      <c r="CT52" s="19">
        <f t="shared" si="78"/>
        <v>4.163790212099161</v>
      </c>
      <c r="CU52" s="19">
        <f t="shared" si="78"/>
        <v>1.1646829058735708</v>
      </c>
      <c r="CV52" s="19">
        <f t="shared" ref="CV52:EA52" si="79">100*((CV21/CU21)^4-1)</f>
        <v>0.43430989340182968</v>
      </c>
      <c r="CW52" s="19">
        <f t="shared" si="79"/>
        <v>2.6978706745678593</v>
      </c>
      <c r="CX52" s="19">
        <f t="shared" si="79"/>
        <v>3.1193819640652931</v>
      </c>
      <c r="CY52" s="19">
        <f t="shared" si="79"/>
        <v>3.0952455965352677</v>
      </c>
      <c r="CZ52" s="19">
        <f t="shared" si="79"/>
        <v>2.9270714917219776</v>
      </c>
      <c r="DA52" s="19">
        <f t="shared" si="79"/>
        <v>3.4081815573098639</v>
      </c>
      <c r="DB52" s="19">
        <f t="shared" si="79"/>
        <v>2.102240710898351</v>
      </c>
      <c r="DC52" s="19">
        <f t="shared" si="79"/>
        <v>1.2508534634207091</v>
      </c>
      <c r="DD52" s="19">
        <f t="shared" si="79"/>
        <v>3.9886661290751801</v>
      </c>
      <c r="DE52" s="19">
        <f t="shared" si="79"/>
        <v>1.5797753971269035</v>
      </c>
      <c r="DF52" s="19">
        <f t="shared" si="79"/>
        <v>3.8636254850614504</v>
      </c>
      <c r="DG52" s="19">
        <f t="shared" si="79"/>
        <v>0.26976885711254006</v>
      </c>
      <c r="DH52" s="19">
        <f t="shared" si="79"/>
        <v>2.2404291062824599</v>
      </c>
      <c r="DI52" s="19">
        <f t="shared" si="79"/>
        <v>0.2680963644029255</v>
      </c>
      <c r="DJ52" s="19">
        <f t="shared" si="79"/>
        <v>1.3449710313921059</v>
      </c>
      <c r="DK52" s="19">
        <f t="shared" si="79"/>
        <v>-3.0977289828400978</v>
      </c>
      <c r="DL52" s="19">
        <f t="shared" si="79"/>
        <v>-2.0674583712994021</v>
      </c>
      <c r="DM52" s="19">
        <f t="shared" si="79"/>
        <v>-2.6754336256997413</v>
      </c>
      <c r="DN52" s="19">
        <f t="shared" si="79"/>
        <v>-0.47534081072674317</v>
      </c>
      <c r="DO52" s="19">
        <f t="shared" si="79"/>
        <v>-5.8601613147649552</v>
      </c>
      <c r="DP52" s="19">
        <f t="shared" si="79"/>
        <v>2.7945916483613553</v>
      </c>
      <c r="DQ52" s="19">
        <f t="shared" si="79"/>
        <v>4.7519329488325157</v>
      </c>
      <c r="DR52" s="19">
        <f t="shared" si="79"/>
        <v>-1.8870573611407093</v>
      </c>
      <c r="DS52" s="19">
        <f t="shared" si="79"/>
        <v>5.072413299842915</v>
      </c>
      <c r="DT52" s="19">
        <f t="shared" si="79"/>
        <v>-25.104813497038748</v>
      </c>
      <c r="DU52" s="19">
        <f t="shared" si="79"/>
        <v>8.2831801242670764</v>
      </c>
      <c r="DV52" s="19">
        <f t="shared" si="79"/>
        <v>-13.649796865356112</v>
      </c>
      <c r="DW52" s="19">
        <f t="shared" si="79"/>
        <v>0.73841296352967767</v>
      </c>
      <c r="DX52" s="19">
        <f t="shared" si="79"/>
        <v>7.4001552474434851</v>
      </c>
      <c r="DY52" s="19">
        <f t="shared" si="79"/>
        <v>13.802644716644362</v>
      </c>
      <c r="DZ52" s="19">
        <f t="shared" si="79"/>
        <v>-6.5439336042430796</v>
      </c>
      <c r="EA52" s="19">
        <f t="shared" si="79"/>
        <v>-14.684769791010732</v>
      </c>
      <c r="EB52" s="19">
        <f t="shared" ref="EB52:FJ52" si="80">100*((EB21/EA21)^4-1)</f>
        <v>-0.3693781261752016</v>
      </c>
      <c r="EC52" s="19">
        <f t="shared" si="80"/>
        <v>25.007041117455419</v>
      </c>
      <c r="ED52" s="19">
        <f t="shared" si="80"/>
        <v>-7.4834087600533667</v>
      </c>
      <c r="EE52" s="19">
        <f t="shared" si="80"/>
        <v>-1.2790739705026644</v>
      </c>
      <c r="EF52" s="19">
        <f t="shared" si="80"/>
        <v>18.902374386692621</v>
      </c>
      <c r="EG52" s="19">
        <f t="shared" si="80"/>
        <v>-0.7524549745526965</v>
      </c>
      <c r="EH52" s="19">
        <f t="shared" si="80"/>
        <v>-0.75387310714443156</v>
      </c>
      <c r="EI52" s="19">
        <f t="shared" si="80"/>
        <v>20.799090540452035</v>
      </c>
      <c r="EJ52" s="19">
        <f t="shared" si="80"/>
        <v>6.869707359750965</v>
      </c>
      <c r="EK52" s="19">
        <f t="shared" si="80"/>
        <v>4.265547776669143</v>
      </c>
      <c r="EL52" s="19">
        <f t="shared" si="80"/>
        <v>3.6283390595486464</v>
      </c>
      <c r="EM52" s="18">
        <f t="shared" si="80"/>
        <v>0.40676504646257605</v>
      </c>
      <c r="EN52" s="18">
        <f t="shared" si="80"/>
        <v>-0.14442887142964711</v>
      </c>
      <c r="EO52" s="18">
        <f t="shared" si="80"/>
        <v>-0.68966272757765568</v>
      </c>
      <c r="EP52" s="18">
        <f t="shared" si="80"/>
        <v>-0.49743552392071955</v>
      </c>
      <c r="EQ52" s="18">
        <f t="shared" si="80"/>
        <v>-0.40729279907554261</v>
      </c>
      <c r="ER52" s="18">
        <f t="shared" si="80"/>
        <v>-0.44040749414853142</v>
      </c>
      <c r="ES52" s="18">
        <f t="shared" si="80"/>
        <v>-0.6673461599212005</v>
      </c>
      <c r="ET52" s="18">
        <f t="shared" si="80"/>
        <v>-0.54357139599046089</v>
      </c>
      <c r="EU52" s="18">
        <f t="shared" si="80"/>
        <v>-0.29135362371387474</v>
      </c>
      <c r="EV52" s="18">
        <f t="shared" si="80"/>
        <v>-0.15782739053106232</v>
      </c>
      <c r="EW52" s="18">
        <f t="shared" si="80"/>
        <v>-4.9839768964543563E-2</v>
      </c>
      <c r="EX52" s="18">
        <f t="shared" si="80"/>
        <v>0.13698063093692259</v>
      </c>
      <c r="EY52" s="18">
        <f t="shared" si="80"/>
        <v>0.33683275629903253</v>
      </c>
      <c r="EZ52" s="18">
        <f t="shared" si="80"/>
        <v>0.497548589397101</v>
      </c>
      <c r="FA52" s="18">
        <f t="shared" si="80"/>
        <v>0.61467783779636243</v>
      </c>
      <c r="FB52" s="18">
        <f t="shared" si="80"/>
        <v>0.72468294384440135</v>
      </c>
      <c r="FC52" s="18">
        <f t="shared" si="80"/>
        <v>0.73008148541626738</v>
      </c>
      <c r="FD52" s="18">
        <f t="shared" si="80"/>
        <v>0.78597495639076698</v>
      </c>
      <c r="FE52" s="18">
        <f t="shared" si="80"/>
        <v>0.78003958020094188</v>
      </c>
      <c r="FF52" s="18">
        <f t="shared" si="80"/>
        <v>0.80998535515084402</v>
      </c>
      <c r="FG52" s="18">
        <f t="shared" si="80"/>
        <v>0.75658966494294155</v>
      </c>
      <c r="FH52" s="18">
        <f t="shared" si="80"/>
        <v>0.65816104163625155</v>
      </c>
      <c r="FI52" s="18">
        <f t="shared" si="80"/>
        <v>0.85481480134514953</v>
      </c>
      <c r="FJ52" s="18">
        <f t="shared" si="80"/>
        <v>0.7736916987003406</v>
      </c>
    </row>
    <row r="53" spans="2:166" x14ac:dyDescent="0.2">
      <c r="B53" t="str">
        <f t="shared" si="5"/>
        <v xml:space="preserve">      Federal</v>
      </c>
      <c r="C53" s="19"/>
      <c r="D53" s="19">
        <f t="shared" ref="D53:AI53" si="81">100*((D22/C22)^4-1)</f>
        <v>10.167056522033246</v>
      </c>
      <c r="E53" s="19">
        <f t="shared" si="81"/>
        <v>-9.228762974165349</v>
      </c>
      <c r="F53" s="19">
        <f t="shared" si="81"/>
        <v>-10.013836264190024</v>
      </c>
      <c r="G53" s="19">
        <f t="shared" si="81"/>
        <v>-1.2519407546452865</v>
      </c>
      <c r="H53" s="19">
        <f t="shared" si="81"/>
        <v>2.5476431306845848</v>
      </c>
      <c r="I53" s="19">
        <f t="shared" si="81"/>
        <v>9.7412771707510402</v>
      </c>
      <c r="J53" s="19">
        <f t="shared" si="81"/>
        <v>-3.6249985541364382</v>
      </c>
      <c r="K53" s="19">
        <f t="shared" si="81"/>
        <v>1.2422211412711492</v>
      </c>
      <c r="L53" s="19">
        <f t="shared" si="81"/>
        <v>0.61775878160363895</v>
      </c>
      <c r="M53" s="19">
        <f t="shared" si="81"/>
        <v>2.4843537164665142</v>
      </c>
      <c r="N53" s="19">
        <f t="shared" si="81"/>
        <v>1.8475262386706159</v>
      </c>
      <c r="O53" s="19">
        <f t="shared" si="81"/>
        <v>4.9603095775926809</v>
      </c>
      <c r="P53" s="19">
        <f t="shared" si="81"/>
        <v>1.8167590229362762</v>
      </c>
      <c r="Q53" s="19">
        <f t="shared" si="81"/>
        <v>4.8771637221461495</v>
      </c>
      <c r="R53" s="19">
        <f t="shared" si="81"/>
        <v>-2.9259169578453759</v>
      </c>
      <c r="S53" s="19">
        <f t="shared" si="81"/>
        <v>-1.1869304782279322</v>
      </c>
      <c r="T53" s="19">
        <f t="shared" si="81"/>
        <v>0</v>
      </c>
      <c r="U53" s="19">
        <f t="shared" si="81"/>
        <v>-1.1904629306030867</v>
      </c>
      <c r="V53" s="19">
        <f t="shared" si="81"/>
        <v>-0.59835284638504183</v>
      </c>
      <c r="W53" s="19">
        <f t="shared" si="81"/>
        <v>-4.1383849270417716</v>
      </c>
      <c r="X53" s="19">
        <f t="shared" si="81"/>
        <v>-0.60560007633300161</v>
      </c>
      <c r="Y53" s="19">
        <f t="shared" si="81"/>
        <v>-1.2102735089440597</v>
      </c>
      <c r="Z53" s="19">
        <f t="shared" si="81"/>
        <v>-2.4168067856322972</v>
      </c>
      <c r="AA53" s="19">
        <f t="shared" si="81"/>
        <v>-0.61208695580764472</v>
      </c>
      <c r="AB53" s="19">
        <f t="shared" si="81"/>
        <v>-3.6359810691577676</v>
      </c>
      <c r="AC53" s="19">
        <f t="shared" si="81"/>
        <v>-2.4576398735357441</v>
      </c>
      <c r="AD53" s="19">
        <f t="shared" si="81"/>
        <v>3.1568219392775765</v>
      </c>
      <c r="AE53" s="19">
        <f t="shared" si="81"/>
        <v>1.2441530096962694</v>
      </c>
      <c r="AF53" s="19">
        <f t="shared" si="81"/>
        <v>0.61871431927795761</v>
      </c>
      <c r="AG53" s="19">
        <f t="shared" si="81"/>
        <v>6.9539811515064942</v>
      </c>
      <c r="AH53" s="19">
        <f t="shared" si="81"/>
        <v>-2.4022927665501737</v>
      </c>
      <c r="AI53" s="19">
        <f t="shared" si="81"/>
        <v>7.5203061726115683</v>
      </c>
      <c r="AJ53" s="19">
        <f t="shared" ref="AJ53:BO53" si="82">100*((AJ22/AI22)^4-1)</f>
        <v>-0.59745912048270178</v>
      </c>
      <c r="AK53" s="19">
        <f t="shared" si="82"/>
        <v>6.7616899762250826</v>
      </c>
      <c r="AL53" s="19">
        <f t="shared" si="82"/>
        <v>6.649325266381978</v>
      </c>
      <c r="AM53" s="19">
        <f t="shared" si="82"/>
        <v>6.5406329153454346</v>
      </c>
      <c r="AN53" s="19">
        <f t="shared" si="82"/>
        <v>-6.1390971091212716</v>
      </c>
      <c r="AO53" s="19">
        <f t="shared" si="82"/>
        <v>-1.1560572231727684</v>
      </c>
      <c r="AP53" s="19">
        <f t="shared" si="82"/>
        <v>5.3440498089539323</v>
      </c>
      <c r="AQ53" s="19">
        <f t="shared" si="82"/>
        <v>-0.57347522481958624</v>
      </c>
      <c r="AR53" s="19">
        <f t="shared" si="82"/>
        <v>48.334522333571428</v>
      </c>
      <c r="AS53" s="19">
        <f t="shared" si="82"/>
        <v>-26.573650173537533</v>
      </c>
      <c r="AT53" s="19">
        <f t="shared" si="82"/>
        <v>-8.7139349435403695</v>
      </c>
      <c r="AU53" s="19">
        <f t="shared" si="82"/>
        <v>9.5457449482031045</v>
      </c>
      <c r="AV53" s="19">
        <f t="shared" si="82"/>
        <v>-1.1220085377272038</v>
      </c>
      <c r="AW53" s="19">
        <f t="shared" si="82"/>
        <v>1.7057184844641249</v>
      </c>
      <c r="AX53" s="19">
        <f t="shared" si="82"/>
        <v>1.6984758415505619</v>
      </c>
      <c r="AY53" s="19">
        <f t="shared" si="82"/>
        <v>-0.55904824680442777</v>
      </c>
      <c r="AZ53" s="19">
        <f t="shared" si="82"/>
        <v>0</v>
      </c>
      <c r="BA53" s="19">
        <f t="shared" si="82"/>
        <v>1.1267494501550512</v>
      </c>
      <c r="BB53" s="19">
        <f t="shared" si="82"/>
        <v>21.065635579484955</v>
      </c>
      <c r="BC53" s="19">
        <f t="shared" si="82"/>
        <v>1.0709409235752698</v>
      </c>
      <c r="BD53" s="19">
        <f t="shared" si="82"/>
        <v>-2.6331668367346683</v>
      </c>
      <c r="BE53" s="19">
        <f t="shared" si="82"/>
        <v>-3.1743492137156992</v>
      </c>
      <c r="BF53" s="19">
        <f t="shared" si="82"/>
        <v>2.7264968014005575</v>
      </c>
      <c r="BG53" s="19">
        <f t="shared" si="82"/>
        <v>-3.1785529702955007</v>
      </c>
      <c r="BH53" s="19">
        <f t="shared" si="82"/>
        <v>0</v>
      </c>
      <c r="BI53" s="19">
        <f t="shared" si="82"/>
        <v>-1.0767062114727444</v>
      </c>
      <c r="BJ53" s="19">
        <f t="shared" si="82"/>
        <v>1.6359578899582283</v>
      </c>
      <c r="BK53" s="19">
        <f t="shared" si="82"/>
        <v>-5.8070044712412621</v>
      </c>
      <c r="BL53" s="19">
        <f t="shared" si="82"/>
        <v>-0.54682031855425306</v>
      </c>
      <c r="BM53" s="19">
        <f t="shared" si="82"/>
        <v>0.54982688367108956</v>
      </c>
      <c r="BN53" s="19">
        <f t="shared" si="82"/>
        <v>-6.414980217964839</v>
      </c>
      <c r="BO53" s="19">
        <f t="shared" si="82"/>
        <v>-2.7565535584127665</v>
      </c>
      <c r="BP53" s="19">
        <f t="shared" ref="BP53:CU53" si="83">100*((BP22/BO22)^4-1)</f>
        <v>-1.6724370119574172</v>
      </c>
      <c r="BQ53" s="19">
        <f t="shared" si="83"/>
        <v>0</v>
      </c>
      <c r="BR53" s="19">
        <f t="shared" si="83"/>
        <v>0</v>
      </c>
      <c r="BS53" s="19">
        <f t="shared" si="83"/>
        <v>0</v>
      </c>
      <c r="BT53" s="19">
        <f t="shared" si="83"/>
        <v>-0.56219115886111393</v>
      </c>
      <c r="BU53" s="19">
        <f t="shared" si="83"/>
        <v>0</v>
      </c>
      <c r="BV53" s="19">
        <f t="shared" si="83"/>
        <v>1.703297416921945</v>
      </c>
      <c r="BW53" s="19">
        <f t="shared" si="83"/>
        <v>1.6960752756072006</v>
      </c>
      <c r="BX53" s="19">
        <f t="shared" si="83"/>
        <v>0</v>
      </c>
      <c r="BY53" s="19">
        <f t="shared" si="83"/>
        <v>2.2566107961691673</v>
      </c>
      <c r="BZ53" s="19">
        <f t="shared" si="83"/>
        <v>1.6794594496118531</v>
      </c>
      <c r="CA53" s="19">
        <f t="shared" si="83"/>
        <v>1.1126457654605515</v>
      </c>
      <c r="CB53" s="19">
        <f t="shared" si="83"/>
        <v>12.720016870786143</v>
      </c>
      <c r="CC53" s="19">
        <f t="shared" si="83"/>
        <v>-7.2980191238468661</v>
      </c>
      <c r="CD53" s="19">
        <f t="shared" si="83"/>
        <v>-3.2385966117912224</v>
      </c>
      <c r="CE53" s="19">
        <f t="shared" si="83"/>
        <v>-9.5545866373504378</v>
      </c>
      <c r="CF53" s="19">
        <f t="shared" si="83"/>
        <v>52.674286364156295</v>
      </c>
      <c r="CG53" s="19">
        <f t="shared" si="83"/>
        <v>-28.376533702135465</v>
      </c>
      <c r="CH53" s="19">
        <f t="shared" si="83"/>
        <v>-8.033284589276013</v>
      </c>
      <c r="CI53" s="19">
        <f t="shared" si="83"/>
        <v>0.56536961686206588</v>
      </c>
      <c r="CJ53" s="19">
        <f t="shared" si="83"/>
        <v>-1.679458828009095</v>
      </c>
      <c r="CK53" s="19">
        <f t="shared" si="83"/>
        <v>-3.9019655517183005</v>
      </c>
      <c r="CL53" s="19">
        <f t="shared" si="83"/>
        <v>-2.2661969779259383</v>
      </c>
      <c r="CM53" s="19">
        <f t="shared" si="83"/>
        <v>-1.1444803524206626</v>
      </c>
      <c r="CN53" s="19">
        <f t="shared" si="83"/>
        <v>-1.1477643025625706</v>
      </c>
      <c r="CO53" s="19">
        <f t="shared" si="83"/>
        <v>-1.1510671525447158</v>
      </c>
      <c r="CP53" s="19">
        <f t="shared" si="83"/>
        <v>-0.57845112266350363</v>
      </c>
      <c r="CQ53" s="19">
        <f t="shared" si="83"/>
        <v>-1.7303124526374281</v>
      </c>
      <c r="CR53" s="19">
        <f t="shared" si="83"/>
        <v>-5.1454404174638864</v>
      </c>
      <c r="CS53" s="19">
        <f t="shared" si="83"/>
        <v>-3.4982018137512783</v>
      </c>
      <c r="CT53" s="19">
        <f t="shared" si="83"/>
        <v>-2.3632634414757492</v>
      </c>
      <c r="CU53" s="19">
        <f t="shared" si="83"/>
        <v>1.204805695797373</v>
      </c>
      <c r="CV53" s="19">
        <f t="shared" ref="CV53:EA53" si="84">100*((CV22/CU22)^4-1)</f>
        <v>-1.7816926081576479</v>
      </c>
      <c r="CW53" s="19">
        <f t="shared" si="84"/>
        <v>-3.5551980754305545</v>
      </c>
      <c r="CX53" s="19">
        <f t="shared" si="84"/>
        <v>-1.8058226470186733</v>
      </c>
      <c r="CY53" s="19">
        <f t="shared" si="84"/>
        <v>0.61021943537393764</v>
      </c>
      <c r="CZ53" s="19">
        <f t="shared" si="84"/>
        <v>1.8362183278103572</v>
      </c>
      <c r="DA53" s="19">
        <f t="shared" si="84"/>
        <v>0</v>
      </c>
      <c r="DB53" s="19">
        <f t="shared" si="84"/>
        <v>0</v>
      </c>
      <c r="DC53" s="19">
        <f t="shared" si="84"/>
        <v>0</v>
      </c>
      <c r="DD53" s="19">
        <f t="shared" si="84"/>
        <v>1.8278278165144712</v>
      </c>
      <c r="DE53" s="19">
        <f t="shared" si="84"/>
        <v>0</v>
      </c>
      <c r="DF53" s="19">
        <f t="shared" si="84"/>
        <v>1.2102736765723598</v>
      </c>
      <c r="DG53" s="19">
        <f t="shared" si="84"/>
        <v>2.4241324571279366</v>
      </c>
      <c r="DH53" s="19">
        <f t="shared" si="84"/>
        <v>-1.7790512393827007</v>
      </c>
      <c r="DI53" s="19">
        <f t="shared" si="84"/>
        <v>-1.7869989451239632</v>
      </c>
      <c r="DJ53" s="19">
        <f t="shared" si="84"/>
        <v>-1.7950179785903631</v>
      </c>
      <c r="DK53" s="19">
        <f t="shared" si="84"/>
        <v>-4.1691908028436693</v>
      </c>
      <c r="DL53" s="19">
        <f t="shared" si="84"/>
        <v>-1.8222757503194797</v>
      </c>
      <c r="DM53" s="19">
        <f t="shared" si="84"/>
        <v>-1.2232272027183133</v>
      </c>
      <c r="DN53" s="19">
        <f t="shared" si="84"/>
        <v>-2.4426328155011556</v>
      </c>
      <c r="DO53" s="19">
        <f t="shared" si="84"/>
        <v>-3.6693315112520275</v>
      </c>
      <c r="DP53" s="19">
        <f t="shared" si="84"/>
        <v>0</v>
      </c>
      <c r="DQ53" s="19">
        <f t="shared" si="84"/>
        <v>1.2578461841130206</v>
      </c>
      <c r="DR53" s="19">
        <f t="shared" si="84"/>
        <v>-2.472832463151986</v>
      </c>
      <c r="DS53" s="19">
        <f t="shared" si="84"/>
        <v>3.1768780931124452</v>
      </c>
      <c r="DT53" s="19">
        <f t="shared" si="84"/>
        <v>2.5156004345372462</v>
      </c>
      <c r="DU53" s="19">
        <f t="shared" si="84"/>
        <v>28.654114789817477</v>
      </c>
      <c r="DV53" s="19">
        <f t="shared" si="84"/>
        <v>-16.333842937724629</v>
      </c>
      <c r="DW53" s="19">
        <f t="shared" si="84"/>
        <v>-6.5211096926456662</v>
      </c>
      <c r="DX53" s="19">
        <f t="shared" si="84"/>
        <v>-0.61680617951150873</v>
      </c>
      <c r="DY53" s="19">
        <f t="shared" si="84"/>
        <v>-3.0602163579018793</v>
      </c>
      <c r="DZ53" s="19">
        <f t="shared" si="84"/>
        <v>-1.2422209552294228</v>
      </c>
      <c r="EA53" s="19">
        <f t="shared" si="84"/>
        <v>-4.3103688579999471</v>
      </c>
      <c r="EB53" s="19">
        <f t="shared" ref="EB53:FJ53" si="85">100*((EB22/EA22)^4-1)</f>
        <v>-7.3813503430197329</v>
      </c>
      <c r="EC53" s="19">
        <f t="shared" si="85"/>
        <v>-2.5557784175995968</v>
      </c>
      <c r="ED53" s="19">
        <f t="shared" si="85"/>
        <v>0.65093357230918691</v>
      </c>
      <c r="EE53" s="19">
        <f t="shared" si="85"/>
        <v>2.6185194695207858</v>
      </c>
      <c r="EF53" s="19">
        <f t="shared" si="85"/>
        <v>3.9211065900634168</v>
      </c>
      <c r="EG53" s="19">
        <f t="shared" si="85"/>
        <v>3.8830463504494483</v>
      </c>
      <c r="EH53" s="19">
        <f t="shared" si="85"/>
        <v>1.9092540145263071</v>
      </c>
      <c r="EI53" s="19">
        <f t="shared" si="85"/>
        <v>2.5395561757371343</v>
      </c>
      <c r="EJ53" s="19">
        <f t="shared" si="85"/>
        <v>1.8882248407602997</v>
      </c>
      <c r="EK53" s="19">
        <f t="shared" si="85"/>
        <v>3.1468885199021024</v>
      </c>
      <c r="EL53" s="19">
        <f t="shared" si="85"/>
        <v>-0.61585652207609698</v>
      </c>
      <c r="EM53" s="18">
        <f t="shared" si="85"/>
        <v>1.1753460882102607</v>
      </c>
      <c r="EN53" s="18">
        <f t="shared" si="85"/>
        <v>-14.562911671652278</v>
      </c>
      <c r="EO53" s="18">
        <f t="shared" si="85"/>
        <v>-7.1312902868456263</v>
      </c>
      <c r="EP53" s="18">
        <f t="shared" si="85"/>
        <v>-10.791293442636485</v>
      </c>
      <c r="EQ53" s="18">
        <f t="shared" si="85"/>
        <v>-0.60629080178350447</v>
      </c>
      <c r="ER53" s="18">
        <f t="shared" si="85"/>
        <v>-0.93424183084752643</v>
      </c>
      <c r="ES53" s="18">
        <f t="shared" si="85"/>
        <v>-1.4467210576496359</v>
      </c>
      <c r="ET53" s="18">
        <f t="shared" si="85"/>
        <v>-1.3496639317443049</v>
      </c>
      <c r="EU53" s="18">
        <f t="shared" si="85"/>
        <v>-0.99765415525155943</v>
      </c>
      <c r="EV53" s="18">
        <f t="shared" si="85"/>
        <v>-0.84958140756485889</v>
      </c>
      <c r="EW53" s="18">
        <f t="shared" si="85"/>
        <v>-0.71295958021976302</v>
      </c>
      <c r="EX53" s="18">
        <f t="shared" si="85"/>
        <v>-0.43133136011509476</v>
      </c>
      <c r="EY53" s="18">
        <f t="shared" si="85"/>
        <v>-0.12049455803861964</v>
      </c>
      <c r="EZ53" s="18">
        <f t="shared" si="85"/>
        <v>0.12228483183016614</v>
      </c>
      <c r="FA53" s="18">
        <f t="shared" si="85"/>
        <v>0.30634334930994545</v>
      </c>
      <c r="FB53" s="18">
        <f t="shared" si="85"/>
        <v>0.46148579108382659</v>
      </c>
      <c r="FC53" s="18">
        <f t="shared" si="85"/>
        <v>0.42023574020151333</v>
      </c>
      <c r="FD53" s="18">
        <f t="shared" si="85"/>
        <v>0.47916855486900278</v>
      </c>
      <c r="FE53" s="18">
        <f t="shared" si="85"/>
        <v>0.44760681573379202</v>
      </c>
      <c r="FF53" s="18">
        <f t="shared" si="85"/>
        <v>0.46309494300649234</v>
      </c>
      <c r="FG53" s="18">
        <f t="shared" si="85"/>
        <v>4.5850124019437777</v>
      </c>
      <c r="FH53" s="18">
        <f t="shared" si="85"/>
        <v>16.934134143958168</v>
      </c>
      <c r="FI53" s="18">
        <f t="shared" si="85"/>
        <v>-6.7001640956518056</v>
      </c>
      <c r="FJ53" s="18">
        <f t="shared" si="85"/>
        <v>-12.043088118650058</v>
      </c>
    </row>
    <row r="54" spans="2:166" x14ac:dyDescent="0.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row>
    <row r="55" spans="2:166" x14ac:dyDescent="0.2">
      <c r="B55" t="str">
        <f>B24</f>
        <v>Personal income (mil. $2012)</v>
      </c>
      <c r="C55" s="19"/>
      <c r="D55" s="19">
        <f t="shared" ref="D55:AI55" si="86">100*((D24/C24)^4-1)</f>
        <v>5.1248794635863293</v>
      </c>
      <c r="E55" s="19">
        <f t="shared" si="86"/>
        <v>1.9814084321356118</v>
      </c>
      <c r="F55" s="19">
        <f t="shared" si="86"/>
        <v>0.98775620208551018</v>
      </c>
      <c r="G55" s="19">
        <f t="shared" si="86"/>
        <v>4.7061523591369836</v>
      </c>
      <c r="H55" s="19">
        <f t="shared" si="86"/>
        <v>2.7202988670378625</v>
      </c>
      <c r="I55" s="19">
        <f t="shared" si="86"/>
        <v>2.044434709394749</v>
      </c>
      <c r="J55" s="19">
        <f t="shared" si="86"/>
        <v>3.6652006793578717</v>
      </c>
      <c r="K55" s="19">
        <f t="shared" si="86"/>
        <v>8.0056864501841787</v>
      </c>
      <c r="L55" s="19">
        <f t="shared" si="86"/>
        <v>3.0436655480899244</v>
      </c>
      <c r="M55" s="19">
        <f t="shared" si="86"/>
        <v>3.7314536481650951</v>
      </c>
      <c r="N55" s="19">
        <f t="shared" si="86"/>
        <v>9.4210340509243373</v>
      </c>
      <c r="O55" s="19">
        <f t="shared" si="86"/>
        <v>-5.1757874294984463</v>
      </c>
      <c r="P55" s="19">
        <f t="shared" si="86"/>
        <v>2.4569107731063689</v>
      </c>
      <c r="Q55" s="19">
        <f t="shared" si="86"/>
        <v>-3.4859992161576203</v>
      </c>
      <c r="R55" s="19">
        <f t="shared" si="86"/>
        <v>1.0045213411857157</v>
      </c>
      <c r="S55" s="19">
        <f t="shared" si="86"/>
        <v>4.6520480928537999</v>
      </c>
      <c r="T55" s="19">
        <f t="shared" si="86"/>
        <v>6.5105971987391653</v>
      </c>
      <c r="U55" s="19">
        <f t="shared" si="86"/>
        <v>1.4859552693350597</v>
      </c>
      <c r="V55" s="19">
        <f t="shared" si="86"/>
        <v>8.2436043392760219</v>
      </c>
      <c r="W55" s="19">
        <f t="shared" si="86"/>
        <v>2.4827578854495602</v>
      </c>
      <c r="X55" s="19">
        <f t="shared" si="86"/>
        <v>3.0754265192338259</v>
      </c>
      <c r="Y55" s="19">
        <f t="shared" si="86"/>
        <v>3.8483769562494663</v>
      </c>
      <c r="Z55" s="19">
        <f t="shared" si="86"/>
        <v>2.0767740483003561</v>
      </c>
      <c r="AA55" s="19">
        <f t="shared" si="86"/>
        <v>11.181722504478241</v>
      </c>
      <c r="AB55" s="19">
        <f t="shared" si="86"/>
        <v>6.7495474368130193</v>
      </c>
      <c r="AC55" s="19">
        <f t="shared" si="86"/>
        <v>5.7022606420340516</v>
      </c>
      <c r="AD55" s="19">
        <f t="shared" si="86"/>
        <v>3.9659084701771929</v>
      </c>
      <c r="AE55" s="19">
        <f t="shared" si="86"/>
        <v>10.877853787118919</v>
      </c>
      <c r="AF55" s="19">
        <f t="shared" si="86"/>
        <v>5.928554746687853</v>
      </c>
      <c r="AG55" s="19">
        <f t="shared" si="86"/>
        <v>4.5702401710935536</v>
      </c>
      <c r="AH55" s="19">
        <f t="shared" si="86"/>
        <v>8.418649930923694</v>
      </c>
      <c r="AI55" s="19">
        <f t="shared" si="86"/>
        <v>24.168056018147908</v>
      </c>
      <c r="AJ55" s="19">
        <f t="shared" ref="AJ55:BO55" si="87">100*((AJ24/AI24)^4-1)</f>
        <v>10.343146127322701</v>
      </c>
      <c r="AK55" s="19">
        <f t="shared" si="87"/>
        <v>9.6060658841345301</v>
      </c>
      <c r="AL55" s="19">
        <f t="shared" si="87"/>
        <v>6.9978459863021536</v>
      </c>
      <c r="AM55" s="19">
        <f t="shared" si="87"/>
        <v>10.287450644812202</v>
      </c>
      <c r="AN55" s="19">
        <f t="shared" si="87"/>
        <v>-1.6704030739361109</v>
      </c>
      <c r="AO55" s="19">
        <f t="shared" si="87"/>
        <v>11.131911348649304</v>
      </c>
      <c r="AP55" s="19">
        <f t="shared" si="87"/>
        <v>12.684550340446311</v>
      </c>
      <c r="AQ55" s="19">
        <f t="shared" si="87"/>
        <v>6.8596953019171014</v>
      </c>
      <c r="AR55" s="19">
        <f t="shared" si="87"/>
        <v>-5.3921617218511075</v>
      </c>
      <c r="AS55" s="19">
        <f t="shared" si="87"/>
        <v>-3.0754763207286873</v>
      </c>
      <c r="AT55" s="19">
        <f t="shared" si="87"/>
        <v>1.4401947629600231</v>
      </c>
      <c r="AU55" s="19">
        <f t="shared" si="87"/>
        <v>1.7728672597073114</v>
      </c>
      <c r="AV55" s="19">
        <f t="shared" si="87"/>
        <v>4.5879966586571896</v>
      </c>
      <c r="AW55" s="19">
        <f t="shared" si="87"/>
        <v>-8.4587558323412146</v>
      </c>
      <c r="AX55" s="19">
        <f t="shared" si="87"/>
        <v>0.54124263382839821</v>
      </c>
      <c r="AY55" s="19">
        <f t="shared" si="87"/>
        <v>2.2988734379255416</v>
      </c>
      <c r="AZ55" s="19">
        <f t="shared" si="87"/>
        <v>-1.7966374462893508</v>
      </c>
      <c r="BA55" s="19">
        <f t="shared" si="87"/>
        <v>-0.23472466459310004</v>
      </c>
      <c r="BB55" s="19">
        <f t="shared" si="87"/>
        <v>0.502975612315959</v>
      </c>
      <c r="BC55" s="19">
        <f t="shared" si="87"/>
        <v>-2.6017310737945221</v>
      </c>
      <c r="BD55" s="19">
        <f t="shared" si="87"/>
        <v>5.6880455871568092</v>
      </c>
      <c r="BE55" s="19">
        <f t="shared" si="87"/>
        <v>3.0461439496106024</v>
      </c>
      <c r="BF55" s="19">
        <f t="shared" si="87"/>
        <v>-2.4236365211764976</v>
      </c>
      <c r="BG55" s="19">
        <f t="shared" si="87"/>
        <v>2.4147856800355472</v>
      </c>
      <c r="BH55" s="19">
        <f t="shared" si="87"/>
        <v>9.9595335346411851</v>
      </c>
      <c r="BI55" s="19">
        <f t="shared" si="87"/>
        <v>3.0466766589357208</v>
      </c>
      <c r="BJ55" s="19">
        <f t="shared" si="87"/>
        <v>56.794999284572434</v>
      </c>
      <c r="BK55" s="19">
        <f t="shared" si="87"/>
        <v>-31.468206252040034</v>
      </c>
      <c r="BL55" s="19">
        <f t="shared" si="87"/>
        <v>-0.30474373283219114</v>
      </c>
      <c r="BM55" s="19">
        <f t="shared" si="87"/>
        <v>-2.9188361292585174</v>
      </c>
      <c r="BN55" s="19">
        <f t="shared" si="87"/>
        <v>4.5268760379115092</v>
      </c>
      <c r="BO55" s="19">
        <f t="shared" si="87"/>
        <v>16.080510223762179</v>
      </c>
      <c r="BP55" s="19">
        <f t="shared" ref="BP55:CU55" si="88">100*((BP24/BO24)^4-1)</f>
        <v>8.1391721549214822</v>
      </c>
      <c r="BQ55" s="19">
        <f t="shared" si="88"/>
        <v>6.1835862187266111</v>
      </c>
      <c r="BR55" s="19">
        <f t="shared" si="88"/>
        <v>13.339170494484831</v>
      </c>
      <c r="BS55" s="19">
        <f t="shared" si="88"/>
        <v>4.9329245070323546</v>
      </c>
      <c r="BT55" s="19">
        <f t="shared" si="88"/>
        <v>5.3899139700950949</v>
      </c>
      <c r="BU55" s="19">
        <f t="shared" si="88"/>
        <v>1.2010910451698775</v>
      </c>
      <c r="BV55" s="19">
        <f t="shared" si="88"/>
        <v>-1.4983850328686987E-2</v>
      </c>
      <c r="BW55" s="19">
        <f t="shared" si="88"/>
        <v>-0.14336308638811524</v>
      </c>
      <c r="BX55" s="19">
        <f t="shared" si="88"/>
        <v>7.6578801737954283</v>
      </c>
      <c r="BY55" s="19">
        <f t="shared" si="88"/>
        <v>-7.9471912503105262</v>
      </c>
      <c r="BZ55" s="19">
        <f t="shared" si="88"/>
        <v>-1.7382097923717699</v>
      </c>
      <c r="CA55" s="19">
        <f t="shared" si="88"/>
        <v>-12.432354220124363</v>
      </c>
      <c r="CB55" s="19">
        <f t="shared" si="88"/>
        <v>-4.629498577550617</v>
      </c>
      <c r="CC55" s="19">
        <f t="shared" si="88"/>
        <v>-9.803172925351733</v>
      </c>
      <c r="CD55" s="19">
        <f t="shared" si="88"/>
        <v>-3.7223883267962443</v>
      </c>
      <c r="CE55" s="19">
        <f t="shared" si="88"/>
        <v>2.8571119373954623</v>
      </c>
      <c r="CF55" s="19">
        <f t="shared" si="88"/>
        <v>7.4196623537536421</v>
      </c>
      <c r="CG55" s="19">
        <f t="shared" si="88"/>
        <v>4.6458819220905889</v>
      </c>
      <c r="CH55" s="19">
        <f t="shared" si="88"/>
        <v>2.8410863137359854</v>
      </c>
      <c r="CI55" s="19">
        <f t="shared" si="88"/>
        <v>9.6020299570171108</v>
      </c>
      <c r="CJ55" s="19">
        <f t="shared" si="88"/>
        <v>-0.39232851353530052</v>
      </c>
      <c r="CK55" s="19">
        <f t="shared" si="88"/>
        <v>3.765976215631528</v>
      </c>
      <c r="CL55" s="19">
        <f t="shared" si="88"/>
        <v>6.2986050768301549</v>
      </c>
      <c r="CM55" s="19">
        <f t="shared" si="88"/>
        <v>15.380752024977152</v>
      </c>
      <c r="CN55" s="19">
        <f t="shared" si="88"/>
        <v>10.191835031304342</v>
      </c>
      <c r="CO55" s="19">
        <f t="shared" si="88"/>
        <v>3.3361948572427247</v>
      </c>
      <c r="CP55" s="19">
        <f t="shared" si="88"/>
        <v>18.383425638507678</v>
      </c>
      <c r="CQ55" s="19">
        <f t="shared" si="88"/>
        <v>-12.960631215640328</v>
      </c>
      <c r="CR55" s="19">
        <f t="shared" si="88"/>
        <v>2.3768686605904366</v>
      </c>
      <c r="CS55" s="19">
        <f t="shared" si="88"/>
        <v>2.615022344645701</v>
      </c>
      <c r="CT55" s="19">
        <f t="shared" si="88"/>
        <v>-0.88619725633698465</v>
      </c>
      <c r="CU55" s="19">
        <f t="shared" si="88"/>
        <v>13.878948854492567</v>
      </c>
      <c r="CV55" s="19">
        <f t="shared" ref="CV55:EA55" si="89">100*((CV24/CU24)^4-1)</f>
        <v>10.52780484948601</v>
      </c>
      <c r="CW55" s="19">
        <f t="shared" si="89"/>
        <v>11.489137273251405</v>
      </c>
      <c r="CX55" s="19">
        <f t="shared" si="89"/>
        <v>11.596946200353319</v>
      </c>
      <c r="CY55" s="19">
        <f t="shared" si="89"/>
        <v>6.1259438707852887</v>
      </c>
      <c r="CZ55" s="19">
        <f t="shared" si="89"/>
        <v>1.7804550800556207</v>
      </c>
      <c r="DA55" s="19">
        <f t="shared" si="89"/>
        <v>2.1174332157563036</v>
      </c>
      <c r="DB55" s="19">
        <f t="shared" si="89"/>
        <v>1.6111109716985261</v>
      </c>
      <c r="DC55" s="19">
        <f t="shared" si="89"/>
        <v>11.551916703861975</v>
      </c>
      <c r="DD55" s="19">
        <f t="shared" si="89"/>
        <v>3.5140693196275219</v>
      </c>
      <c r="DE55" s="19">
        <f t="shared" si="89"/>
        <v>5.8703374411495313</v>
      </c>
      <c r="DF55" s="19">
        <f t="shared" si="89"/>
        <v>9.06669962381741</v>
      </c>
      <c r="DG55" s="19">
        <f t="shared" si="89"/>
        <v>4.3580616909499659</v>
      </c>
      <c r="DH55" s="19">
        <f t="shared" si="89"/>
        <v>5.4869922906732871</v>
      </c>
      <c r="DI55" s="19">
        <f t="shared" si="89"/>
        <v>5.0146774862726895</v>
      </c>
      <c r="DJ55" s="19">
        <f t="shared" si="89"/>
        <v>5.3787016073156169</v>
      </c>
      <c r="DK55" s="19">
        <f t="shared" si="89"/>
        <v>6.6368730874886817</v>
      </c>
      <c r="DL55" s="19">
        <f t="shared" si="89"/>
        <v>2.9004073442636447</v>
      </c>
      <c r="DM55" s="19">
        <f t="shared" si="89"/>
        <v>7.8059700341500005</v>
      </c>
      <c r="DN55" s="19">
        <f t="shared" si="89"/>
        <v>5.5405908280646621</v>
      </c>
      <c r="DO55" s="19">
        <f t="shared" si="89"/>
        <v>12.951678308480851</v>
      </c>
      <c r="DP55" s="19">
        <f t="shared" si="89"/>
        <v>1.2597770706949563</v>
      </c>
      <c r="DQ55" s="19">
        <f t="shared" si="89"/>
        <v>2.1955187323156489</v>
      </c>
      <c r="DR55" s="19">
        <f t="shared" si="89"/>
        <v>3.9261340670768696</v>
      </c>
      <c r="DS55" s="16">
        <f t="shared" si="89"/>
        <v>4.9360034515026907</v>
      </c>
      <c r="DT55" s="16">
        <f t="shared" si="89"/>
        <v>33.048128591213491</v>
      </c>
      <c r="DU55" s="16">
        <f t="shared" si="89"/>
        <v>-11.164493026387689</v>
      </c>
      <c r="DV55" s="16">
        <f t="shared" si="89"/>
        <v>-5.162337058027699</v>
      </c>
      <c r="DW55" s="16">
        <f t="shared" si="89"/>
        <v>50.439007128524203</v>
      </c>
      <c r="DX55" s="16">
        <f t="shared" si="89"/>
        <v>-17.519456437598258</v>
      </c>
      <c r="DY55" s="16">
        <f t="shared" si="89"/>
        <v>-4.7156793453149159</v>
      </c>
      <c r="DZ55" s="16">
        <f t="shared" si="89"/>
        <v>-1.2989528039337395</v>
      </c>
      <c r="EA55" s="16">
        <f t="shared" si="89"/>
        <v>-1.9604637624666688</v>
      </c>
      <c r="EB55" s="16">
        <f t="shared" ref="EB55:FJ55" si="90">100*((EB24/EA24)^4-1)</f>
        <v>-3.1317931467070848</v>
      </c>
      <c r="EC55" s="16">
        <f t="shared" si="90"/>
        <v>3.1299492546037033</v>
      </c>
      <c r="ED55" s="16">
        <f t="shared" si="90"/>
        <v>2.8596542907609157</v>
      </c>
      <c r="EE55" s="16">
        <f t="shared" si="90"/>
        <v>6.1538574690944037</v>
      </c>
      <c r="EF55" s="16">
        <f t="shared" si="90"/>
        <v>7.2053295170248388</v>
      </c>
      <c r="EG55" s="16">
        <f t="shared" si="90"/>
        <v>2.0371638988878837</v>
      </c>
      <c r="EH55" s="16">
        <f t="shared" si="90"/>
        <v>5.7350312994765673</v>
      </c>
      <c r="EI55" s="24">
        <f t="shared" si="90"/>
        <v>6.3110501516224105</v>
      </c>
      <c r="EJ55" s="24">
        <f t="shared" si="90"/>
        <v>5.2361534417227018</v>
      </c>
      <c r="EK55" s="24">
        <f t="shared" si="90"/>
        <v>-1.6640821852139775</v>
      </c>
      <c r="EL55" s="24">
        <f t="shared" si="90"/>
        <v>9.7841894924499684E-2</v>
      </c>
      <c r="EM55" s="24">
        <f t="shared" si="90"/>
        <v>2.9143787426837875</v>
      </c>
      <c r="EN55" s="18">
        <f t="shared" si="90"/>
        <v>0.3519040800970652</v>
      </c>
      <c r="EO55" s="18">
        <f t="shared" si="90"/>
        <v>2.9052472189826206</v>
      </c>
      <c r="EP55" s="18">
        <f t="shared" si="90"/>
        <v>2.6913661154387425</v>
      </c>
      <c r="EQ55" s="18">
        <f t="shared" si="90"/>
        <v>4.0009056061443227</v>
      </c>
      <c r="ER55" s="18">
        <f t="shared" si="90"/>
        <v>3.9065530739602838</v>
      </c>
      <c r="ES55" s="18">
        <f t="shared" si="90"/>
        <v>3.0841423580363569</v>
      </c>
      <c r="ET55" s="18">
        <f t="shared" si="90"/>
        <v>3.5106424859985275</v>
      </c>
      <c r="EU55" s="18">
        <f t="shared" si="90"/>
        <v>4.5181708265085163</v>
      </c>
      <c r="EV55" s="18">
        <f t="shared" si="90"/>
        <v>3.934968285319429</v>
      </c>
      <c r="EW55" s="18">
        <f t="shared" si="90"/>
        <v>4.467880105524813</v>
      </c>
      <c r="EX55" s="18">
        <f t="shared" si="90"/>
        <v>3.6999698407178316</v>
      </c>
      <c r="EY55" s="18">
        <f t="shared" si="90"/>
        <v>4.2771224669542862</v>
      </c>
      <c r="EZ55" s="18">
        <f t="shared" si="90"/>
        <v>4.0323765918587329</v>
      </c>
      <c r="FA55" s="18">
        <f t="shared" si="90"/>
        <v>3.9419432847436431</v>
      </c>
      <c r="FB55" s="18">
        <f t="shared" si="90"/>
        <v>3.8349146718849703</v>
      </c>
      <c r="FC55" s="18">
        <f t="shared" si="90"/>
        <v>3.9246193464345769</v>
      </c>
      <c r="FD55" s="18">
        <f t="shared" si="90"/>
        <v>3.7768876219385517</v>
      </c>
      <c r="FE55" s="18">
        <f t="shared" si="90"/>
        <v>3.7484720771282287</v>
      </c>
      <c r="FF55" s="18">
        <f t="shared" si="90"/>
        <v>3.712848153779702</v>
      </c>
      <c r="FG55" s="18">
        <f t="shared" si="90"/>
        <v>3.8476250003512513</v>
      </c>
      <c r="FH55" s="18">
        <f t="shared" si="90"/>
        <v>3.6718194805729132</v>
      </c>
      <c r="FI55" s="18">
        <f t="shared" si="90"/>
        <v>3.4916373769737108</v>
      </c>
      <c r="FJ55" s="18">
        <f t="shared" si="90"/>
        <v>3.6161373954290532</v>
      </c>
    </row>
    <row r="56" spans="2:166" x14ac:dyDescent="0.2">
      <c r="B56" t="str">
        <f>B25</f>
        <v>Personal income (mil. $)</v>
      </c>
      <c r="C56" s="19"/>
      <c r="D56" s="19">
        <f t="shared" ref="D56:AI56" si="91">100*((D25/C25)^4-1)</f>
        <v>8.9961057345890225</v>
      </c>
      <c r="E56" s="19">
        <f t="shared" si="91"/>
        <v>7.2649561989395206</v>
      </c>
      <c r="F56" s="19">
        <f t="shared" si="91"/>
        <v>6.439366451058226</v>
      </c>
      <c r="G56" s="19">
        <f t="shared" si="91"/>
        <v>6.9249401878782146</v>
      </c>
      <c r="H56" s="19">
        <f t="shared" si="91"/>
        <v>4.9810389269440369</v>
      </c>
      <c r="I56" s="19">
        <f t="shared" si="91"/>
        <v>4.8454721105807952</v>
      </c>
      <c r="J56" s="19">
        <f t="shared" si="91"/>
        <v>6.7100441995569193</v>
      </c>
      <c r="K56" s="19">
        <f t="shared" si="91"/>
        <v>10.738125519904941</v>
      </c>
      <c r="L56" s="19">
        <f t="shared" si="91"/>
        <v>5.8081609476805074</v>
      </c>
      <c r="M56" s="19">
        <f t="shared" si="91"/>
        <v>6.4021648786992014</v>
      </c>
      <c r="N56" s="19">
        <f t="shared" si="91"/>
        <v>12.507974916610376</v>
      </c>
      <c r="O56" s="19">
        <f t="shared" si="91"/>
        <v>-2.8936320276620409</v>
      </c>
      <c r="P56" s="19">
        <f t="shared" si="91"/>
        <v>5.2385554599689188</v>
      </c>
      <c r="Q56" s="19">
        <f t="shared" si="91"/>
        <v>-1.8029119546092209</v>
      </c>
      <c r="R56" s="19">
        <f t="shared" si="91"/>
        <v>3.3563109052048068</v>
      </c>
      <c r="S56" s="19">
        <f t="shared" si="91"/>
        <v>6.1613086340032153</v>
      </c>
      <c r="T56" s="19">
        <f t="shared" si="91"/>
        <v>8.9080554149490112</v>
      </c>
      <c r="U56" s="19">
        <f t="shared" si="91"/>
        <v>4.42693730193644</v>
      </c>
      <c r="V56" s="19">
        <f t="shared" si="91"/>
        <v>10.292626969709961</v>
      </c>
      <c r="W56" s="19">
        <f t="shared" si="91"/>
        <v>4.5005877183740051</v>
      </c>
      <c r="X56" s="19">
        <f t="shared" si="91"/>
        <v>5.4999357939366167</v>
      </c>
      <c r="Y56" s="19">
        <f t="shared" si="91"/>
        <v>5.5537873279011052</v>
      </c>
      <c r="Z56" s="19">
        <f t="shared" si="91"/>
        <v>3.8862772958716318</v>
      </c>
      <c r="AA56" s="19">
        <f t="shared" si="91"/>
        <v>13.673313980902279</v>
      </c>
      <c r="AB56" s="19">
        <f t="shared" si="91"/>
        <v>9.6356761225244512</v>
      </c>
      <c r="AC56" s="19">
        <f t="shared" si="91"/>
        <v>7.5139676538341416</v>
      </c>
      <c r="AD56" s="19">
        <f t="shared" si="91"/>
        <v>6.8316137623215978</v>
      </c>
      <c r="AE56" s="19">
        <f t="shared" si="91"/>
        <v>12.847347540725318</v>
      </c>
      <c r="AF56" s="19">
        <f t="shared" si="91"/>
        <v>6.9959740375137969</v>
      </c>
      <c r="AG56" s="19">
        <f t="shared" si="91"/>
        <v>5.6752848499890707</v>
      </c>
      <c r="AH56" s="19">
        <f t="shared" si="91"/>
        <v>9.7909621489453258</v>
      </c>
      <c r="AI56" s="19">
        <f t="shared" si="91"/>
        <v>24.203180110009527</v>
      </c>
      <c r="AJ56" s="19">
        <f t="shared" ref="AJ56:BO56" si="92">100*((AJ25/AI25)^4-1)</f>
        <v>11.144238806591567</v>
      </c>
      <c r="AK56" s="19">
        <f t="shared" si="92"/>
        <v>10.96768318581567</v>
      </c>
      <c r="AL56" s="19">
        <f t="shared" si="92"/>
        <v>8.1285608509743756</v>
      </c>
      <c r="AM56" s="19">
        <f t="shared" si="92"/>
        <v>11.163070100095339</v>
      </c>
      <c r="AN56" s="19">
        <f t="shared" si="92"/>
        <v>0.58558049111792077</v>
      </c>
      <c r="AO56" s="19">
        <f t="shared" si="92"/>
        <v>13.597825802003815</v>
      </c>
      <c r="AP56" s="19">
        <f t="shared" si="92"/>
        <v>15.444275683610043</v>
      </c>
      <c r="AQ56" s="19">
        <f t="shared" si="92"/>
        <v>10.374524539259401</v>
      </c>
      <c r="AR56" s="19">
        <f t="shared" si="92"/>
        <v>-3.5754223980156818</v>
      </c>
      <c r="AS56" s="19">
        <f t="shared" si="92"/>
        <v>-0.55328491212462971</v>
      </c>
      <c r="AT56" s="19">
        <f t="shared" si="92"/>
        <v>3.7503658513312832</v>
      </c>
      <c r="AU56" s="19">
        <f t="shared" si="92"/>
        <v>4.8245151688571797</v>
      </c>
      <c r="AV56" s="19">
        <f t="shared" si="92"/>
        <v>6.5593536279330511</v>
      </c>
      <c r="AW56" s="19">
        <f t="shared" si="92"/>
        <v>-8.273986163400803</v>
      </c>
      <c r="AX56" s="19">
        <f t="shared" si="92"/>
        <v>0.70668877773933936</v>
      </c>
      <c r="AY56" s="19">
        <f t="shared" si="92"/>
        <v>3.1259225140925828</v>
      </c>
      <c r="AZ56" s="19">
        <f t="shared" si="92"/>
        <v>1.1515253501228395</v>
      </c>
      <c r="BA56" s="19">
        <f t="shared" si="92"/>
        <v>1.846234445510575</v>
      </c>
      <c r="BB56" s="19">
        <f t="shared" si="92"/>
        <v>2.3912350745698197</v>
      </c>
      <c r="BC56" s="19">
        <f t="shared" si="92"/>
        <v>0.41171193287128371</v>
      </c>
      <c r="BD56" s="19">
        <f t="shared" si="92"/>
        <v>6.1142560956679581</v>
      </c>
      <c r="BE56" s="19">
        <f t="shared" si="92"/>
        <v>5.7886850476369878</v>
      </c>
      <c r="BF56" s="19">
        <f t="shared" si="92"/>
        <v>-0.48971985594756795</v>
      </c>
      <c r="BG56" s="19">
        <f t="shared" si="92"/>
        <v>5.6104892889558666</v>
      </c>
      <c r="BH56" s="19">
        <f t="shared" si="92"/>
        <v>12.949165480177305</v>
      </c>
      <c r="BI56" s="19">
        <f t="shared" si="92"/>
        <v>5.0864844852851698</v>
      </c>
      <c r="BJ56" s="19">
        <f t="shared" si="92"/>
        <v>62.227585395362837</v>
      </c>
      <c r="BK56" s="19">
        <f t="shared" si="92"/>
        <v>-29.860510666563322</v>
      </c>
      <c r="BL56" s="19">
        <f t="shared" si="92"/>
        <v>2.235578003673</v>
      </c>
      <c r="BM56" s="19">
        <f t="shared" si="92"/>
        <v>1.3443860439613875</v>
      </c>
      <c r="BN56" s="19">
        <f t="shared" si="92"/>
        <v>7.8951959176674524</v>
      </c>
      <c r="BO56" s="19">
        <f t="shared" si="92"/>
        <v>18.510579218691149</v>
      </c>
      <c r="BP56" s="19">
        <f t="shared" ref="BP56:CU56" si="93">100*((BP25/BO25)^4-1)</f>
        <v>11.986309360855474</v>
      </c>
      <c r="BQ56" s="19">
        <f t="shared" si="93"/>
        <v>9.2730281861879824</v>
      </c>
      <c r="BR56" s="19">
        <f t="shared" si="93"/>
        <v>12.593975824729963</v>
      </c>
      <c r="BS56" s="19">
        <f t="shared" si="93"/>
        <v>8.8208010834194717</v>
      </c>
      <c r="BT56" s="19">
        <f t="shared" si="93"/>
        <v>9.0162149030289296</v>
      </c>
      <c r="BU56" s="19">
        <f t="shared" si="93"/>
        <v>3.5089772223738436</v>
      </c>
      <c r="BV56" s="19">
        <f t="shared" si="93"/>
        <v>4.1107066887844823</v>
      </c>
      <c r="BW56" s="19">
        <f t="shared" si="93"/>
        <v>3.1486809443132202</v>
      </c>
      <c r="BX56" s="19">
        <f t="shared" si="93"/>
        <v>11.913438552880695</v>
      </c>
      <c r="BY56" s="19">
        <f t="shared" si="93"/>
        <v>-3.957178276468909</v>
      </c>
      <c r="BZ56" s="19">
        <f t="shared" si="93"/>
        <v>-7.8629599522654914</v>
      </c>
      <c r="CA56" s="19">
        <f t="shared" si="93"/>
        <v>-14.775664757299257</v>
      </c>
      <c r="CB56" s="19">
        <f t="shared" si="93"/>
        <v>-3.1019384233137104</v>
      </c>
      <c r="CC56" s="19">
        <f t="shared" si="93"/>
        <v>-7.291478760094261</v>
      </c>
      <c r="CD56" s="19">
        <f t="shared" si="93"/>
        <v>-0.71550935591818687</v>
      </c>
      <c r="CE56" s="19">
        <f t="shared" si="93"/>
        <v>4.4556316715891109</v>
      </c>
      <c r="CF56" s="19">
        <f t="shared" si="93"/>
        <v>8.0882945122098029</v>
      </c>
      <c r="CG56" s="19">
        <f t="shared" si="93"/>
        <v>5.4499750574351635</v>
      </c>
      <c r="CH56" s="19">
        <f t="shared" si="93"/>
        <v>5.5032040242119162</v>
      </c>
      <c r="CI56" s="19">
        <f t="shared" si="93"/>
        <v>13.331378906540303</v>
      </c>
      <c r="CJ56" s="19">
        <f t="shared" si="93"/>
        <v>3.5835447253244723</v>
      </c>
      <c r="CK56" s="19">
        <f t="shared" si="93"/>
        <v>5.6993992768678892</v>
      </c>
      <c r="CL56" s="19">
        <f t="shared" si="93"/>
        <v>7.7112374749953805</v>
      </c>
      <c r="CM56" s="19">
        <f t="shared" si="93"/>
        <v>18.467491970561902</v>
      </c>
      <c r="CN56" s="19">
        <f t="shared" si="93"/>
        <v>11.25903205913521</v>
      </c>
      <c r="CO56" s="19">
        <f t="shared" si="93"/>
        <v>4.5421928488738716</v>
      </c>
      <c r="CP56" s="19">
        <f t="shared" si="93"/>
        <v>21.064027528999585</v>
      </c>
      <c r="CQ56" s="19">
        <f t="shared" si="93"/>
        <v>-11.735449505532769</v>
      </c>
      <c r="CR56" s="19">
        <f t="shared" si="93"/>
        <v>2.5872345929934815</v>
      </c>
      <c r="CS56" s="19">
        <f t="shared" si="93"/>
        <v>4.3144527711420411</v>
      </c>
      <c r="CT56" s="19">
        <f t="shared" si="93"/>
        <v>0.58118357081227145</v>
      </c>
      <c r="CU56" s="19">
        <f t="shared" si="93"/>
        <v>15.985137201197542</v>
      </c>
      <c r="CV56" s="19">
        <f t="shared" ref="CV56:EA56" si="94">100*((CV25/CU25)^4-1)</f>
        <v>12.520895052406168</v>
      </c>
      <c r="CW56" s="19">
        <f t="shared" si="94"/>
        <v>12.71084253873147</v>
      </c>
      <c r="CX56" s="19">
        <f t="shared" si="94"/>
        <v>11.006871671046103</v>
      </c>
      <c r="CY56" s="19">
        <f t="shared" si="94"/>
        <v>4.2358202159954006</v>
      </c>
      <c r="CZ56" s="19">
        <f t="shared" si="94"/>
        <v>3.8264955120636879</v>
      </c>
      <c r="DA56" s="19">
        <f t="shared" si="94"/>
        <v>3.183556208279259</v>
      </c>
      <c r="DB56" s="19">
        <f t="shared" si="94"/>
        <v>1.2990297780560711</v>
      </c>
      <c r="DC56" s="19">
        <f t="shared" si="94"/>
        <v>11.771773008793884</v>
      </c>
      <c r="DD56" s="19">
        <f t="shared" si="94"/>
        <v>6.1668917698616266</v>
      </c>
      <c r="DE56" s="19">
        <f t="shared" si="94"/>
        <v>7.3404883368741736</v>
      </c>
      <c r="DF56" s="19">
        <f t="shared" si="94"/>
        <v>11.078068992735535</v>
      </c>
      <c r="DG56" s="19">
        <f t="shared" si="94"/>
        <v>6.8136533010270783</v>
      </c>
      <c r="DH56" s="19">
        <f t="shared" si="94"/>
        <v>6.337483774409014</v>
      </c>
      <c r="DI56" s="19">
        <f t="shared" si="94"/>
        <v>6.505245200739318</v>
      </c>
      <c r="DJ56" s="19">
        <f t="shared" si="94"/>
        <v>7.928688015161911</v>
      </c>
      <c r="DK56" s="19">
        <f t="shared" si="94"/>
        <v>9.6510364227413437</v>
      </c>
      <c r="DL56" s="19">
        <f t="shared" si="94"/>
        <v>5.0773822491715581</v>
      </c>
      <c r="DM56" s="19">
        <f t="shared" si="94"/>
        <v>9.2603875724884368</v>
      </c>
      <c r="DN56" s="19">
        <f t="shared" si="94"/>
        <v>7.1516148837476701</v>
      </c>
      <c r="DO56" s="19">
        <f t="shared" si="94"/>
        <v>13.874462407563982</v>
      </c>
      <c r="DP56" s="19">
        <f t="shared" si="94"/>
        <v>3.5432535147299049</v>
      </c>
      <c r="DQ56" s="19">
        <f t="shared" si="94"/>
        <v>3.1832288549937582</v>
      </c>
      <c r="DR56" s="19">
        <f t="shared" si="94"/>
        <v>5.5717697892576412</v>
      </c>
      <c r="DS56" s="19">
        <f t="shared" si="94"/>
        <v>6.2365273004111987</v>
      </c>
      <c r="DT56" s="19">
        <f t="shared" si="94"/>
        <v>30.940236316570548</v>
      </c>
      <c r="DU56" s="19">
        <f t="shared" si="94"/>
        <v>-8.2451205926534428</v>
      </c>
      <c r="DV56" s="19">
        <f t="shared" si="94"/>
        <v>-3.3106560062041268</v>
      </c>
      <c r="DW56" s="19">
        <f t="shared" si="94"/>
        <v>57.347049443395463</v>
      </c>
      <c r="DX56" s="19">
        <f t="shared" si="94"/>
        <v>-12.260231799905464</v>
      </c>
      <c r="DY56" s="19">
        <f t="shared" si="94"/>
        <v>0.6539164993205393</v>
      </c>
      <c r="DZ56" s="19">
        <f t="shared" si="94"/>
        <v>5.3793215157243779</v>
      </c>
      <c r="EA56" s="19">
        <f t="shared" si="94"/>
        <v>5.6150805121116809</v>
      </c>
      <c r="EB56" s="19">
        <f t="shared" ref="EB56:FJ56" si="95">100*((EB25/EA25)^4-1)</f>
        <v>4.1862267887728066</v>
      </c>
      <c r="EC56" s="19">
        <f t="shared" si="95"/>
        <v>7.9998437547238899</v>
      </c>
      <c r="ED56" s="19">
        <f t="shared" si="95"/>
        <v>6.9921960237972591</v>
      </c>
      <c r="EE56" s="19">
        <f t="shared" si="95"/>
        <v>10.339348655647719</v>
      </c>
      <c r="EF56" s="19">
        <f t="shared" si="95"/>
        <v>10.336983180134096</v>
      </c>
      <c r="EG56" s="19">
        <f t="shared" si="95"/>
        <v>4.7847468974323126</v>
      </c>
      <c r="EH56" s="19">
        <f t="shared" si="95"/>
        <v>7.4832112753219882</v>
      </c>
      <c r="EI56" s="18">
        <f t="shared" si="95"/>
        <v>9.9519394889042054</v>
      </c>
      <c r="EJ56" s="18">
        <f t="shared" si="95"/>
        <v>7.8999866742146096</v>
      </c>
      <c r="EK56" s="18">
        <f t="shared" si="95"/>
        <v>-0.14936127659954668</v>
      </c>
      <c r="EL56" s="18">
        <f t="shared" si="95"/>
        <v>2.4972532061811048</v>
      </c>
      <c r="EM56" s="18">
        <f t="shared" si="95"/>
        <v>6.500662136140023</v>
      </c>
      <c r="EN56" s="18">
        <f t="shared" si="95"/>
        <v>5.2950097137303143</v>
      </c>
      <c r="EO56" s="18">
        <f t="shared" si="95"/>
        <v>6.5006354615403383</v>
      </c>
      <c r="EP56" s="18">
        <f t="shared" si="95"/>
        <v>5.5625161777447696</v>
      </c>
      <c r="EQ56" s="18">
        <f t="shared" si="95"/>
        <v>6.8390490014842875</v>
      </c>
      <c r="ER56" s="18">
        <f t="shared" si="95"/>
        <v>5.5868605251030434</v>
      </c>
      <c r="ES56" s="18">
        <f t="shared" si="95"/>
        <v>5.0527799470720058</v>
      </c>
      <c r="ET56" s="18">
        <f t="shared" si="95"/>
        <v>5.4713197412029402</v>
      </c>
      <c r="EU56" s="18">
        <f t="shared" si="95"/>
        <v>6.1520177725846725</v>
      </c>
      <c r="EV56" s="18">
        <f t="shared" si="95"/>
        <v>5.4229089750299941</v>
      </c>
      <c r="EW56" s="18">
        <f t="shared" si="95"/>
        <v>5.7150260570681066</v>
      </c>
      <c r="EX56" s="18">
        <f t="shared" si="95"/>
        <v>5.261965277670444</v>
      </c>
      <c r="EY56" s="18">
        <f t="shared" si="95"/>
        <v>5.9096459880461749</v>
      </c>
      <c r="EZ56" s="18">
        <f t="shared" si="95"/>
        <v>5.5592749302011413</v>
      </c>
      <c r="FA56" s="18">
        <f t="shared" si="95"/>
        <v>5.2716169038974359</v>
      </c>
      <c r="FB56" s="18">
        <f t="shared" si="95"/>
        <v>5.2359960890791202</v>
      </c>
      <c r="FC56" s="18">
        <f t="shared" si="95"/>
        <v>5.2841255248116781</v>
      </c>
      <c r="FD56" s="18">
        <f t="shared" si="95"/>
        <v>5.2543269540632043</v>
      </c>
      <c r="FE56" s="18">
        <f t="shared" si="95"/>
        <v>5.2461603562522274</v>
      </c>
      <c r="FF56" s="18">
        <f t="shared" si="95"/>
        <v>5.2328187564124384</v>
      </c>
      <c r="FG56" s="18">
        <f t="shared" si="95"/>
        <v>5.3924692084188042</v>
      </c>
      <c r="FH56" s="18">
        <f t="shared" si="95"/>
        <v>5.2046938782812635</v>
      </c>
      <c r="FI56" s="18">
        <f t="shared" si="95"/>
        <v>5.1435545082079148</v>
      </c>
      <c r="FJ56" s="18">
        <f t="shared" si="95"/>
        <v>5.3036619603712198</v>
      </c>
    </row>
    <row r="57" spans="2:166" x14ac:dyDescent="0.2">
      <c r="B57" t="str">
        <f>B26</f>
        <v xml:space="preserve">  Wage and salary disbursements (mil. $)</v>
      </c>
      <c r="C57" s="19"/>
      <c r="D57" s="19">
        <f t="shared" ref="D57:AI57" si="96">100*((D26/C26)^4-1)</f>
        <v>11.336457268669964</v>
      </c>
      <c r="E57" s="19">
        <f t="shared" si="96"/>
        <v>8.1949192306270504</v>
      </c>
      <c r="F57" s="19">
        <f t="shared" si="96"/>
        <v>4.9173790855864707</v>
      </c>
      <c r="G57" s="19">
        <f t="shared" si="96"/>
        <v>3.5771238531744354</v>
      </c>
      <c r="H57" s="19">
        <f t="shared" si="96"/>
        <v>5.7357561538908586</v>
      </c>
      <c r="I57" s="19">
        <f t="shared" si="96"/>
        <v>9.0302311632831191</v>
      </c>
      <c r="J57" s="19">
        <f t="shared" si="96"/>
        <v>7.4951941816489231</v>
      </c>
      <c r="K57" s="19">
        <f t="shared" si="96"/>
        <v>15.194957126418963</v>
      </c>
      <c r="L57" s="19">
        <f t="shared" si="96"/>
        <v>4.132981866118568</v>
      </c>
      <c r="M57" s="19">
        <f t="shared" si="96"/>
        <v>6.1324519943256384</v>
      </c>
      <c r="N57" s="19">
        <f t="shared" si="96"/>
        <v>15.541258550901048</v>
      </c>
      <c r="O57" s="19">
        <f t="shared" si="96"/>
        <v>-10.399152824443625</v>
      </c>
      <c r="P57" s="19">
        <f t="shared" si="96"/>
        <v>3.8635861451664422</v>
      </c>
      <c r="Q57" s="19">
        <f t="shared" si="96"/>
        <v>-1.9312078185127146</v>
      </c>
      <c r="R57" s="19">
        <f t="shared" si="96"/>
        <v>-5.48117914092402</v>
      </c>
      <c r="S57" s="19">
        <f t="shared" si="96"/>
        <v>9.520024840510132</v>
      </c>
      <c r="T57" s="19">
        <f t="shared" si="96"/>
        <v>8.6217994841752965</v>
      </c>
      <c r="U57" s="19">
        <f t="shared" si="96"/>
        <v>1.2199406049218764</v>
      </c>
      <c r="V57" s="19">
        <f t="shared" si="96"/>
        <v>10.750812769623973</v>
      </c>
      <c r="W57" s="19">
        <f t="shared" si="96"/>
        <v>7.8673505860284543</v>
      </c>
      <c r="X57" s="19">
        <f t="shared" si="96"/>
        <v>4.3190047072131588</v>
      </c>
      <c r="Y57" s="19">
        <f t="shared" si="96"/>
        <v>6.8568376273560938</v>
      </c>
      <c r="Z57" s="19">
        <f t="shared" si="96"/>
        <v>-0.89460735090443055</v>
      </c>
      <c r="AA57" s="19">
        <f t="shared" si="96"/>
        <v>21.339476454405528</v>
      </c>
      <c r="AB57" s="19">
        <f t="shared" si="96"/>
        <v>10.009111482088407</v>
      </c>
      <c r="AC57" s="19">
        <f t="shared" si="96"/>
        <v>13.498028048552001</v>
      </c>
      <c r="AD57" s="19">
        <f t="shared" si="96"/>
        <v>10.905090576228925</v>
      </c>
      <c r="AE57" s="19">
        <f t="shared" si="96"/>
        <v>22.79804405437973</v>
      </c>
      <c r="AF57" s="19">
        <f t="shared" si="96"/>
        <v>14.065737551615243</v>
      </c>
      <c r="AG57" s="19">
        <f t="shared" si="96"/>
        <v>6.5530022311774516</v>
      </c>
      <c r="AH57" s="19">
        <f t="shared" si="96"/>
        <v>12.785050766908569</v>
      </c>
      <c r="AI57" s="19">
        <f t="shared" si="96"/>
        <v>25.976575571424544</v>
      </c>
      <c r="AJ57" s="19">
        <f t="shared" ref="AJ57:BO57" si="97">100*((AJ26/AI26)^4-1)</f>
        <v>11.319161830399981</v>
      </c>
      <c r="AK57" s="19">
        <f t="shared" si="97"/>
        <v>12.562312663380304</v>
      </c>
      <c r="AL57" s="19">
        <f t="shared" si="97"/>
        <v>9.0280832572429794</v>
      </c>
      <c r="AM57" s="19">
        <f t="shared" si="97"/>
        <v>23.435272840564835</v>
      </c>
      <c r="AN57" s="19">
        <f t="shared" si="97"/>
        <v>-1.858632876957178</v>
      </c>
      <c r="AO57" s="19">
        <f t="shared" si="97"/>
        <v>19.63594382154281</v>
      </c>
      <c r="AP57" s="19">
        <f t="shared" si="97"/>
        <v>21.622029079284545</v>
      </c>
      <c r="AQ57" s="19">
        <f t="shared" si="97"/>
        <v>11.264038067226178</v>
      </c>
      <c r="AR57" s="19">
        <f t="shared" si="97"/>
        <v>-13.456953062888955</v>
      </c>
      <c r="AS57" s="19">
        <f t="shared" si="97"/>
        <v>-5.1810843226112517</v>
      </c>
      <c r="AT57" s="19">
        <f t="shared" si="97"/>
        <v>2.9819807388448805</v>
      </c>
      <c r="AU57" s="19">
        <f t="shared" si="97"/>
        <v>1.985252060270537</v>
      </c>
      <c r="AV57" s="19">
        <f t="shared" si="97"/>
        <v>6.6166294607376219</v>
      </c>
      <c r="AW57" s="19">
        <f t="shared" si="97"/>
        <v>-15.427484002013669</v>
      </c>
      <c r="AX57" s="19">
        <f t="shared" si="97"/>
        <v>-0.53398863922933248</v>
      </c>
      <c r="AY57" s="19">
        <f t="shared" si="97"/>
        <v>0.7043022519306108</v>
      </c>
      <c r="AZ57" s="19">
        <f t="shared" si="97"/>
        <v>-0.92703147650612383</v>
      </c>
      <c r="BA57" s="19">
        <f t="shared" si="97"/>
        <v>0.85957400129015316</v>
      </c>
      <c r="BB57" s="19">
        <f t="shared" si="97"/>
        <v>-0.17542137925925516</v>
      </c>
      <c r="BC57" s="19">
        <f t="shared" si="97"/>
        <v>-3.8194431377175153</v>
      </c>
      <c r="BD57" s="19">
        <f t="shared" si="97"/>
        <v>6.715028587479499</v>
      </c>
      <c r="BE57" s="19">
        <f t="shared" si="97"/>
        <v>6.6751686051736536</v>
      </c>
      <c r="BF57" s="19">
        <f t="shared" si="97"/>
        <v>-3.9498356028775938</v>
      </c>
      <c r="BG57" s="19">
        <f t="shared" si="97"/>
        <v>-0.77912201443793849</v>
      </c>
      <c r="BH57" s="19">
        <f t="shared" si="97"/>
        <v>11.746913045163554</v>
      </c>
      <c r="BI57" s="19">
        <f t="shared" si="97"/>
        <v>1.5017410933971576</v>
      </c>
      <c r="BJ57" s="19">
        <f t="shared" si="97"/>
        <v>5.842433595903862</v>
      </c>
      <c r="BK57" s="19">
        <f t="shared" si="97"/>
        <v>2.8830829032275185</v>
      </c>
      <c r="BL57" s="19">
        <f t="shared" si="97"/>
        <v>4.8645388279492829</v>
      </c>
      <c r="BM57" s="19">
        <f t="shared" si="97"/>
        <v>5.9602731333257664</v>
      </c>
      <c r="BN57" s="19">
        <f t="shared" si="97"/>
        <v>13.234809816975424</v>
      </c>
      <c r="BO57" s="19">
        <f t="shared" si="97"/>
        <v>13.94888661877911</v>
      </c>
      <c r="BP57" s="19">
        <f t="shared" ref="BP57:CU57" si="98">100*((BP26/BO26)^4-1)</f>
        <v>6.0460850005208178</v>
      </c>
      <c r="BQ57" s="19">
        <f t="shared" si="98"/>
        <v>6.7677875178447922</v>
      </c>
      <c r="BR57" s="19">
        <f t="shared" si="98"/>
        <v>11.541056465444743</v>
      </c>
      <c r="BS57" s="19">
        <f t="shared" si="98"/>
        <v>9.6231877455265291</v>
      </c>
      <c r="BT57" s="19">
        <f t="shared" si="98"/>
        <v>8.6078197659573021</v>
      </c>
      <c r="BU57" s="19">
        <f t="shared" si="98"/>
        <v>6.9627196114959267</v>
      </c>
      <c r="BV57" s="19">
        <f t="shared" si="98"/>
        <v>6.190243791730432</v>
      </c>
      <c r="BW57" s="19">
        <f t="shared" si="98"/>
        <v>0.93129779649865352</v>
      </c>
      <c r="BX57" s="19">
        <f t="shared" si="98"/>
        <v>-0.303842847975766</v>
      </c>
      <c r="BY57" s="19">
        <f t="shared" si="98"/>
        <v>4.2543716773018936</v>
      </c>
      <c r="BZ57" s="19">
        <f t="shared" si="98"/>
        <v>-7.1013259175541794</v>
      </c>
      <c r="CA57" s="19">
        <f t="shared" si="98"/>
        <v>-10.642635213696339</v>
      </c>
      <c r="CB57" s="19">
        <f t="shared" si="98"/>
        <v>1.9394801386136695</v>
      </c>
      <c r="CC57" s="19">
        <f t="shared" si="98"/>
        <v>-4.224792733584259</v>
      </c>
      <c r="CD57" s="19">
        <f t="shared" si="98"/>
        <v>1.4118568607957016</v>
      </c>
      <c r="CE57" s="19">
        <f t="shared" si="98"/>
        <v>-4.0450780336241383</v>
      </c>
      <c r="CF57" s="19">
        <f t="shared" si="98"/>
        <v>8.0742266710401402</v>
      </c>
      <c r="CG57" s="19">
        <f t="shared" si="98"/>
        <v>5.7741423520268897</v>
      </c>
      <c r="CH57" s="19">
        <f t="shared" si="98"/>
        <v>5.3961873170132568</v>
      </c>
      <c r="CI57" s="19">
        <f t="shared" si="98"/>
        <v>8.173563997158162</v>
      </c>
      <c r="CJ57" s="19">
        <f t="shared" si="98"/>
        <v>4.7354095409787078</v>
      </c>
      <c r="CK57" s="19">
        <f t="shared" si="98"/>
        <v>7.9446040282686425</v>
      </c>
      <c r="CL57" s="19">
        <f t="shared" si="98"/>
        <v>5.4840969487697899</v>
      </c>
      <c r="CM57" s="19">
        <f t="shared" si="98"/>
        <v>13.161801976269416</v>
      </c>
      <c r="CN57" s="19">
        <f t="shared" si="98"/>
        <v>5.0453562230905469</v>
      </c>
      <c r="CO57" s="19">
        <f t="shared" si="98"/>
        <v>5.3561142982514909</v>
      </c>
      <c r="CP57" s="19">
        <f t="shared" si="98"/>
        <v>6.5589223016069509</v>
      </c>
      <c r="CQ57" s="19">
        <f t="shared" si="98"/>
        <v>4.1720596477801797</v>
      </c>
      <c r="CR57" s="19">
        <f t="shared" si="98"/>
        <v>3.7645042723259525</v>
      </c>
      <c r="CS57" s="19">
        <f t="shared" si="98"/>
        <v>4.4158509084252895</v>
      </c>
      <c r="CT57" s="19">
        <f t="shared" si="98"/>
        <v>3.2779602930500085</v>
      </c>
      <c r="CU57" s="19">
        <f t="shared" si="98"/>
        <v>15.76645455594945</v>
      </c>
      <c r="CV57" s="19">
        <f t="shared" ref="CV57:EA57" si="99">100*((CV26/CU26)^4-1)</f>
        <v>3.9217212856140549</v>
      </c>
      <c r="CW57" s="19">
        <f t="shared" si="99"/>
        <v>11.639875233034092</v>
      </c>
      <c r="CX57" s="19">
        <f t="shared" si="99"/>
        <v>8.9728655237276023</v>
      </c>
      <c r="CY57" s="19">
        <f t="shared" si="99"/>
        <v>1.5325732785604229</v>
      </c>
      <c r="CZ57" s="19">
        <f t="shared" si="99"/>
        <v>7.6411437101138402</v>
      </c>
      <c r="DA57" s="19">
        <f t="shared" si="99"/>
        <v>5.6551804679172424</v>
      </c>
      <c r="DB57" s="19">
        <f t="shared" si="99"/>
        <v>0.66924254301967689</v>
      </c>
      <c r="DC57" s="19">
        <f t="shared" si="99"/>
        <v>13.024661249012581</v>
      </c>
      <c r="DD57" s="19">
        <f t="shared" si="99"/>
        <v>5.3749493941746884</v>
      </c>
      <c r="DE57" s="19">
        <f t="shared" si="99"/>
        <v>6.5253451086437986</v>
      </c>
      <c r="DF57" s="19">
        <f t="shared" si="99"/>
        <v>13.767308032106996</v>
      </c>
      <c r="DG57" s="19">
        <f t="shared" si="99"/>
        <v>5.9896807385782624</v>
      </c>
      <c r="DH57" s="19">
        <f t="shared" si="99"/>
        <v>7.1814285889633123</v>
      </c>
      <c r="DI57" s="19">
        <f t="shared" si="99"/>
        <v>8.2534672201575852</v>
      </c>
      <c r="DJ57" s="19">
        <f t="shared" si="99"/>
        <v>10.638847163092668</v>
      </c>
      <c r="DK57" s="19">
        <f t="shared" si="99"/>
        <v>15.71352584836394</v>
      </c>
      <c r="DL57" s="19">
        <f t="shared" si="99"/>
        <v>5.1188586973947015</v>
      </c>
      <c r="DM57" s="19">
        <f t="shared" si="99"/>
        <v>12.411802246122129</v>
      </c>
      <c r="DN57" s="19">
        <f t="shared" si="99"/>
        <v>6.3623532468286337</v>
      </c>
      <c r="DO57" s="19">
        <f t="shared" si="99"/>
        <v>14.056733594621162</v>
      </c>
      <c r="DP57" s="19">
        <f t="shared" si="99"/>
        <v>2.0436996237909621</v>
      </c>
      <c r="DQ57" s="19">
        <f t="shared" si="99"/>
        <v>3.4971751157270248</v>
      </c>
      <c r="DR57" s="19">
        <f t="shared" si="99"/>
        <v>8.9734489270018258</v>
      </c>
      <c r="DS57" s="19">
        <f t="shared" si="99"/>
        <v>12.417998614279547</v>
      </c>
      <c r="DT57" s="19">
        <f t="shared" si="99"/>
        <v>-17.186550943972414</v>
      </c>
      <c r="DU57" s="19">
        <f t="shared" si="99"/>
        <v>24.251187426898092</v>
      </c>
      <c r="DV57" s="19">
        <f t="shared" si="99"/>
        <v>14.662053786160833</v>
      </c>
      <c r="DW57" s="19">
        <f t="shared" si="99"/>
        <v>7.908322897079012</v>
      </c>
      <c r="DX57" s="19">
        <f t="shared" si="99"/>
        <v>14.172862711119482</v>
      </c>
      <c r="DY57" s="19">
        <f t="shared" si="99"/>
        <v>9.5334092457127984</v>
      </c>
      <c r="DZ57" s="19">
        <f t="shared" si="99"/>
        <v>13.286179395424558</v>
      </c>
      <c r="EA57" s="19">
        <f t="shared" si="99"/>
        <v>0.19867850377777163</v>
      </c>
      <c r="EB57" s="19">
        <f t="shared" ref="EB57:FJ57" si="100">100*((EB26/EA26)^4-1)</f>
        <v>0.88288686555735296</v>
      </c>
      <c r="EC57" s="19">
        <f t="shared" si="100"/>
        <v>7.671079739225295</v>
      </c>
      <c r="ED57" s="19">
        <f t="shared" si="100"/>
        <v>2.726882748205206E-2</v>
      </c>
      <c r="EE57" s="19">
        <f t="shared" si="100"/>
        <v>15.296886071101312</v>
      </c>
      <c r="EF57" s="19">
        <f t="shared" si="100"/>
        <v>15.635278695740995</v>
      </c>
      <c r="EG57" s="19">
        <f t="shared" si="100"/>
        <v>7.9732950896838739</v>
      </c>
      <c r="EH57" s="19">
        <f t="shared" si="100"/>
        <v>12.34934546577524</v>
      </c>
      <c r="EI57" s="18">
        <f t="shared" si="100"/>
        <v>10.306130674423631</v>
      </c>
      <c r="EJ57" s="18">
        <f t="shared" si="100"/>
        <v>10.114276367016695</v>
      </c>
      <c r="EK57" s="18">
        <f t="shared" si="100"/>
        <v>-1.6786592911087084</v>
      </c>
      <c r="EL57" s="18">
        <f t="shared" si="100"/>
        <v>0.25977420129417172</v>
      </c>
      <c r="EM57" s="18">
        <f t="shared" si="100"/>
        <v>4.6226299648393088</v>
      </c>
      <c r="EN57" s="18">
        <f t="shared" si="100"/>
        <v>5.4431218421351346</v>
      </c>
      <c r="EO57" s="18">
        <f t="shared" si="100"/>
        <v>6.0575207691238697</v>
      </c>
      <c r="EP57" s="18">
        <f t="shared" si="100"/>
        <v>5.3250049875859462</v>
      </c>
      <c r="EQ57" s="18">
        <f t="shared" si="100"/>
        <v>5.9301071741010292</v>
      </c>
      <c r="ER57" s="18">
        <f t="shared" si="100"/>
        <v>4.6012503883894551</v>
      </c>
      <c r="ES57" s="18">
        <f t="shared" si="100"/>
        <v>4.0226996472204402</v>
      </c>
      <c r="ET57" s="18">
        <f t="shared" si="100"/>
        <v>4.7572926512313707</v>
      </c>
      <c r="EU57" s="18">
        <f t="shared" si="100"/>
        <v>4.8972069790309325</v>
      </c>
      <c r="EV57" s="18">
        <f t="shared" si="100"/>
        <v>4.7874701506125827</v>
      </c>
      <c r="EW57" s="18">
        <f t="shared" si="100"/>
        <v>5.5416012103375323</v>
      </c>
      <c r="EX57" s="18">
        <f t="shared" si="100"/>
        <v>4.8536488534263178</v>
      </c>
      <c r="EY57" s="18">
        <f t="shared" si="100"/>
        <v>5.2959172005032418</v>
      </c>
      <c r="EZ57" s="18">
        <f t="shared" si="100"/>
        <v>5.500168789655846</v>
      </c>
      <c r="FA57" s="18">
        <f t="shared" si="100"/>
        <v>4.9194955542190444</v>
      </c>
      <c r="FB57" s="18">
        <f t="shared" si="100"/>
        <v>4.9076407669022881</v>
      </c>
      <c r="FC57" s="18">
        <f t="shared" si="100"/>
        <v>4.7567502625854852</v>
      </c>
      <c r="FD57" s="18">
        <f t="shared" si="100"/>
        <v>5.1343801108186815</v>
      </c>
      <c r="FE57" s="18">
        <f t="shared" si="100"/>
        <v>5.2751142727689437</v>
      </c>
      <c r="FF57" s="18">
        <f t="shared" si="100"/>
        <v>5.2001556827931283</v>
      </c>
      <c r="FG57" s="18">
        <f t="shared" si="100"/>
        <v>5.0177732034409006</v>
      </c>
      <c r="FH57" s="18">
        <f t="shared" si="100"/>
        <v>5.1704375750136089</v>
      </c>
      <c r="FI57" s="18">
        <f t="shared" si="100"/>
        <v>5.0280910155805048</v>
      </c>
      <c r="FJ57" s="18">
        <f t="shared" si="100"/>
        <v>5.1658982391621588</v>
      </c>
    </row>
    <row r="58" spans="2:166" x14ac:dyDescent="0.2">
      <c r="B58" t="str">
        <f>B27</f>
        <v>Per capita personal income ($)</v>
      </c>
      <c r="C58" s="19"/>
      <c r="D58" s="19">
        <f t="shared" ref="D58:AI58" si="101">100*((D27/C27)^4-1)</f>
        <v>5.1247786957472119</v>
      </c>
      <c r="E58" s="19">
        <f t="shared" si="101"/>
        <v>3.5513590732539013</v>
      </c>
      <c r="F58" s="19">
        <f t="shared" si="101"/>
        <v>3.0874352021596607</v>
      </c>
      <c r="G58" s="19">
        <f t="shared" si="101"/>
        <v>4.1261661359298429</v>
      </c>
      <c r="H58" s="19">
        <f t="shared" si="101"/>
        <v>2.9394293165541319</v>
      </c>
      <c r="I58" s="19">
        <f t="shared" si="101"/>
        <v>3.3394200856006639</v>
      </c>
      <c r="J58" s="19">
        <f t="shared" si="101"/>
        <v>5.4642761222040592</v>
      </c>
      <c r="K58" s="19">
        <f t="shared" si="101"/>
        <v>9.4803189922392903</v>
      </c>
      <c r="L58" s="19">
        <f t="shared" si="101"/>
        <v>4.4424881898545987</v>
      </c>
      <c r="M58" s="19">
        <f t="shared" si="101"/>
        <v>4.8736369681424918</v>
      </c>
      <c r="N58" s="19">
        <f t="shared" si="101"/>
        <v>10.79161677214875</v>
      </c>
      <c r="O58" s="19">
        <f t="shared" si="101"/>
        <v>-4.4071154861706097</v>
      </c>
      <c r="P58" s="19">
        <f t="shared" si="101"/>
        <v>3.6140000284257123</v>
      </c>
      <c r="Q58" s="19">
        <f t="shared" si="101"/>
        <v>-3.2856239816824839</v>
      </c>
      <c r="R58" s="19">
        <f t="shared" si="101"/>
        <v>1.8425024118012168</v>
      </c>
      <c r="S58" s="19">
        <f t="shared" si="101"/>
        <v>4.6665805196816956</v>
      </c>
      <c r="T58" s="19">
        <f t="shared" si="101"/>
        <v>7.4443497842067607</v>
      </c>
      <c r="U58" s="19">
        <f t="shared" si="101"/>
        <v>3.0814529499637588</v>
      </c>
      <c r="V58" s="19">
        <f t="shared" si="101"/>
        <v>8.919297744667066</v>
      </c>
      <c r="W58" s="19">
        <f t="shared" si="101"/>
        <v>3.2319502482084594</v>
      </c>
      <c r="X58" s="19">
        <f t="shared" si="101"/>
        <v>4.2395873727957056</v>
      </c>
      <c r="Y58" s="19">
        <f t="shared" si="101"/>
        <v>4.3015497253021451</v>
      </c>
      <c r="Z58" s="19">
        <f t="shared" si="101"/>
        <v>2.6512377864365444</v>
      </c>
      <c r="AA58" s="19">
        <f t="shared" si="101"/>
        <v>12.306986150677668</v>
      </c>
      <c r="AB58" s="19">
        <f t="shared" si="101"/>
        <v>8.2850029651980961</v>
      </c>
      <c r="AC58" s="19">
        <f t="shared" si="101"/>
        <v>6.1122106148385091</v>
      </c>
      <c r="AD58" s="19">
        <f t="shared" si="101"/>
        <v>5.311335871633438</v>
      </c>
      <c r="AE58" s="19">
        <f t="shared" si="101"/>
        <v>11.054391299850884</v>
      </c>
      <c r="AF58" s="19">
        <f t="shared" si="101"/>
        <v>5.0904750594730874</v>
      </c>
      <c r="AG58" s="19">
        <f t="shared" si="101"/>
        <v>3.6434443479737899</v>
      </c>
      <c r="AH58" s="19">
        <f t="shared" si="101"/>
        <v>7.5990681901836776</v>
      </c>
      <c r="AI58" s="19">
        <f t="shared" si="101"/>
        <v>21.714843357590794</v>
      </c>
      <c r="AJ58" s="19">
        <f t="shared" ref="AJ58:BO58" si="102">100*((AJ27/AI27)^4-1)</f>
        <v>8.9666633232642354</v>
      </c>
      <c r="AK58" s="19">
        <f t="shared" si="102"/>
        <v>8.8359688968614023</v>
      </c>
      <c r="AL58" s="19">
        <f t="shared" si="102"/>
        <v>6.0712049840485616</v>
      </c>
      <c r="AM58" s="19">
        <f t="shared" si="102"/>
        <v>9.0466606884415981</v>
      </c>
      <c r="AN58" s="19">
        <f t="shared" si="102"/>
        <v>-1.3357275163400684</v>
      </c>
      <c r="AO58" s="19">
        <f t="shared" si="102"/>
        <v>11.478920580278951</v>
      </c>
      <c r="AP58" s="19">
        <f t="shared" si="102"/>
        <v>13.416814353830354</v>
      </c>
      <c r="AQ58" s="19">
        <f t="shared" si="102"/>
        <v>8.6263534155388122</v>
      </c>
      <c r="AR58" s="19">
        <f t="shared" si="102"/>
        <v>-4.9022999941941929</v>
      </c>
      <c r="AS58" s="19">
        <f t="shared" si="102"/>
        <v>-1.7888150381195067</v>
      </c>
      <c r="AT58" s="19">
        <f t="shared" si="102"/>
        <v>2.4957027141274457</v>
      </c>
      <c r="AU58" s="19">
        <f t="shared" si="102"/>
        <v>3.4873418101505349</v>
      </c>
      <c r="AV58" s="19">
        <f t="shared" si="102"/>
        <v>5.0610962196197207</v>
      </c>
      <c r="AW58" s="19">
        <f t="shared" si="102"/>
        <v>-9.6173610105303897</v>
      </c>
      <c r="AX58" s="19">
        <f t="shared" si="102"/>
        <v>-0.72205194819201513</v>
      </c>
      <c r="AY58" s="19">
        <f t="shared" si="102"/>
        <v>1.8163859160419182</v>
      </c>
      <c r="AZ58" s="19">
        <f t="shared" si="102"/>
        <v>9.0240169097199896E-2</v>
      </c>
      <c r="BA58" s="19">
        <f t="shared" si="102"/>
        <v>0.95109189547335493</v>
      </c>
      <c r="BB58" s="19">
        <f t="shared" si="102"/>
        <v>1.5833536322469977</v>
      </c>
      <c r="BC58" s="19">
        <f t="shared" si="102"/>
        <v>-0.37046586807273352</v>
      </c>
      <c r="BD58" s="19">
        <f t="shared" si="102"/>
        <v>5.2321335306937167</v>
      </c>
      <c r="BE58" s="19">
        <f t="shared" si="102"/>
        <v>4.8597857198231953</v>
      </c>
      <c r="BF58" s="19">
        <f t="shared" si="102"/>
        <v>-1.3878499155532742</v>
      </c>
      <c r="BG58" s="19">
        <f t="shared" si="102"/>
        <v>4.6547759084350826</v>
      </c>
      <c r="BH58" s="19">
        <f t="shared" si="102"/>
        <v>11.929181372560382</v>
      </c>
      <c r="BI58" s="19">
        <f t="shared" si="102"/>
        <v>4.0701746872152</v>
      </c>
      <c r="BJ58" s="19">
        <f t="shared" si="102"/>
        <v>60.420632890277659</v>
      </c>
      <c r="BK58" s="19">
        <f t="shared" si="102"/>
        <v>-30.801641192874662</v>
      </c>
      <c r="BL58" s="19">
        <f t="shared" si="102"/>
        <v>0.58320114456205108</v>
      </c>
      <c r="BM58" s="19">
        <f t="shared" si="102"/>
        <v>-0.48521003509351956</v>
      </c>
      <c r="BN58" s="19">
        <f t="shared" si="102"/>
        <v>5.8686177390118166</v>
      </c>
      <c r="BO58" s="19">
        <f t="shared" si="102"/>
        <v>16.333030913572564</v>
      </c>
      <c r="BP58" s="19">
        <f t="shared" ref="BP58:CU58" si="103">100*((BP27/BO27)^4-1)</f>
        <v>10.075306292249643</v>
      </c>
      <c r="BQ58" s="19">
        <f t="shared" si="103"/>
        <v>7.5537851217195806</v>
      </c>
      <c r="BR58" s="19">
        <f t="shared" si="103"/>
        <v>10.950510097692501</v>
      </c>
      <c r="BS58" s="19">
        <f t="shared" si="103"/>
        <v>7.3353739218103842</v>
      </c>
      <c r="BT58" s="19">
        <f t="shared" si="103"/>
        <v>7.6150114715326289</v>
      </c>
      <c r="BU58" s="19">
        <f t="shared" si="103"/>
        <v>2.261941505976317</v>
      </c>
      <c r="BV58" s="19">
        <f t="shared" si="103"/>
        <v>2.9452541149164624</v>
      </c>
      <c r="BW58" s="19">
        <f t="shared" si="103"/>
        <v>2.0869375105591503</v>
      </c>
      <c r="BX58" s="19">
        <f t="shared" si="103"/>
        <v>10.856264146532224</v>
      </c>
      <c r="BY58" s="19">
        <f t="shared" si="103"/>
        <v>-4.8273228658296201</v>
      </c>
      <c r="BZ58" s="19">
        <f t="shared" si="103"/>
        <v>-8.7135558090606029</v>
      </c>
      <c r="CA58" s="19">
        <f t="shared" si="103"/>
        <v>-15.624203624190747</v>
      </c>
      <c r="CB58" s="19">
        <f t="shared" si="103"/>
        <v>-4.1695137802348237</v>
      </c>
      <c r="CC58" s="19">
        <f t="shared" si="103"/>
        <v>-8.3645402093276857</v>
      </c>
      <c r="CD58" s="19">
        <f t="shared" si="103"/>
        <v>-1.8499080064125817</v>
      </c>
      <c r="CE58" s="19">
        <f t="shared" si="103"/>
        <v>3.3506287559058823</v>
      </c>
      <c r="CF58" s="19">
        <f t="shared" si="103"/>
        <v>7.094438125074376</v>
      </c>
      <c r="CG58" s="19">
        <f t="shared" si="103"/>
        <v>4.6168852121931669</v>
      </c>
      <c r="CH58" s="19">
        <f t="shared" si="103"/>
        <v>4.780568123104123</v>
      </c>
      <c r="CI58" s="19">
        <f t="shared" si="103"/>
        <v>12.646827373407831</v>
      </c>
      <c r="CJ58" s="19">
        <f t="shared" si="103"/>
        <v>3.0076937889070399</v>
      </c>
      <c r="CK58" s="19">
        <f t="shared" si="103"/>
        <v>5.0910001920593029</v>
      </c>
      <c r="CL58" s="19">
        <f t="shared" si="103"/>
        <v>6.9881344043430493</v>
      </c>
      <c r="CM58" s="19">
        <f t="shared" si="103"/>
        <v>17.469551727167353</v>
      </c>
      <c r="CN58" s="19">
        <f t="shared" si="103"/>
        <v>10.06957290452557</v>
      </c>
      <c r="CO58" s="19">
        <f t="shared" si="103"/>
        <v>3.2073279270873112</v>
      </c>
      <c r="CP58" s="19">
        <f t="shared" si="103"/>
        <v>19.31166083573288</v>
      </c>
      <c r="CQ58" s="19">
        <f t="shared" si="103"/>
        <v>-13.131228203379363</v>
      </c>
      <c r="CR58" s="19">
        <f t="shared" si="103"/>
        <v>0.86403050593659714</v>
      </c>
      <c r="CS58" s="19">
        <f t="shared" si="103"/>
        <v>2.4932476125623326</v>
      </c>
      <c r="CT58" s="19">
        <f t="shared" si="103"/>
        <v>-1.2101624598439997</v>
      </c>
      <c r="CU58" s="19">
        <f t="shared" si="103"/>
        <v>13.914043678180477</v>
      </c>
      <c r="CV58" s="19">
        <f t="shared" ref="CV58:EA58" si="104">100*((CV27/CU27)^4-1)</f>
        <v>10.518237307225874</v>
      </c>
      <c r="CW58" s="19">
        <f t="shared" si="104"/>
        <v>10.635948469567435</v>
      </c>
      <c r="CX58" s="19">
        <f t="shared" si="104"/>
        <v>8.8014702420670119</v>
      </c>
      <c r="CY58" s="19">
        <f t="shared" si="104"/>
        <v>1.9269025293725983</v>
      </c>
      <c r="CZ58" s="19">
        <f t="shared" si="104"/>
        <v>1.2557513668110198</v>
      </c>
      <c r="DA58" s="19">
        <f t="shared" si="104"/>
        <v>0.52090557610955379</v>
      </c>
      <c r="DB58" s="19">
        <f t="shared" si="104"/>
        <v>-1.2194992086012157</v>
      </c>
      <c r="DC58" s="19">
        <f t="shared" si="104"/>
        <v>9.3155530155504707</v>
      </c>
      <c r="DD58" s="19">
        <f t="shared" si="104"/>
        <v>4.2786680545679134</v>
      </c>
      <c r="DE58" s="19">
        <f t="shared" si="104"/>
        <v>5.7552201440614903</v>
      </c>
      <c r="DF58" s="19">
        <f t="shared" si="104"/>
        <v>9.5754869721740086</v>
      </c>
      <c r="DG58" s="19">
        <f t="shared" si="104"/>
        <v>5.3138745894507844</v>
      </c>
      <c r="DH58" s="19">
        <f t="shared" si="104"/>
        <v>4.6501972156952176</v>
      </c>
      <c r="DI58" s="19">
        <f t="shared" si="104"/>
        <v>4.6597885487529078</v>
      </c>
      <c r="DJ58" s="19">
        <f t="shared" si="104"/>
        <v>5.9841466962523127</v>
      </c>
      <c r="DK58" s="19">
        <f t="shared" si="104"/>
        <v>7.6827468128978005</v>
      </c>
      <c r="DL58" s="19">
        <f t="shared" si="104"/>
        <v>3.2531525996804866</v>
      </c>
      <c r="DM58" s="19">
        <f t="shared" si="104"/>
        <v>7.3887223481384101</v>
      </c>
      <c r="DN58" s="19">
        <f t="shared" si="104"/>
        <v>5.2796279097614196</v>
      </c>
      <c r="DO58" s="19">
        <f t="shared" si="104"/>
        <v>11.78252522028307</v>
      </c>
      <c r="DP58" s="19">
        <f t="shared" si="104"/>
        <v>1.5267422390248475</v>
      </c>
      <c r="DQ58" s="19">
        <f t="shared" si="104"/>
        <v>1.1801356666868879</v>
      </c>
      <c r="DR58" s="19">
        <f t="shared" si="104"/>
        <v>3.6856378470469409</v>
      </c>
      <c r="DS58" s="19">
        <f t="shared" si="104"/>
        <v>4.6586647832187023</v>
      </c>
      <c r="DT58" s="19">
        <f t="shared" si="104"/>
        <v>29.510140034996301</v>
      </c>
      <c r="DU58" s="19">
        <f t="shared" si="104"/>
        <v>-9.0021329917197139</v>
      </c>
      <c r="DV58" s="19">
        <f t="shared" si="104"/>
        <v>-4.02386286028743</v>
      </c>
      <c r="DW58" s="19">
        <f t="shared" si="104"/>
        <v>56.042838831887146</v>
      </c>
      <c r="DX58" s="19">
        <f t="shared" si="104"/>
        <v>-13.185858287342157</v>
      </c>
      <c r="DY58" s="19">
        <f t="shared" si="104"/>
        <v>-0.60136803885522117</v>
      </c>
      <c r="DZ58" s="19">
        <f t="shared" si="104"/>
        <v>3.9416633303026138</v>
      </c>
      <c r="EA58" s="19">
        <f t="shared" si="104"/>
        <v>4.1285427644363493</v>
      </c>
      <c r="EB58" s="19">
        <f t="shared" ref="EB58:FJ58" si="105">100*((EB27/EA27)^4-1)</f>
        <v>2.7392453700321173</v>
      </c>
      <c r="EC58" s="19">
        <f t="shared" si="105"/>
        <v>6.538994380720009</v>
      </c>
      <c r="ED58" s="19">
        <f t="shared" si="105"/>
        <v>5.5906335654427819</v>
      </c>
      <c r="EE58" s="19">
        <f t="shared" si="105"/>
        <v>8.9480928789457348</v>
      </c>
      <c r="EF58" s="19">
        <f t="shared" si="105"/>
        <v>9.0033008492673936</v>
      </c>
      <c r="EG58" s="19">
        <f t="shared" si="105"/>
        <v>3.562338209367355</v>
      </c>
      <c r="EH58" s="19">
        <f t="shared" si="105"/>
        <v>6.2604903428491232</v>
      </c>
      <c r="EI58" s="18">
        <f t="shared" si="105"/>
        <v>8.7187222262688824</v>
      </c>
      <c r="EJ58" s="18">
        <f t="shared" si="105"/>
        <v>6.6911086835281131</v>
      </c>
      <c r="EK58" s="18">
        <f t="shared" si="105"/>
        <v>-1.2721562941136577</v>
      </c>
      <c r="EL58" s="18">
        <f t="shared" si="105"/>
        <v>1.3364041484709821</v>
      </c>
      <c r="EM58" s="18">
        <f t="shared" si="105"/>
        <v>5.3876376573492424</v>
      </c>
      <c r="EN58" s="18">
        <f t="shared" si="105"/>
        <v>4.197199105048699</v>
      </c>
      <c r="EO58" s="18">
        <f t="shared" si="105"/>
        <v>5.3910334179159358</v>
      </c>
      <c r="EP58" s="18">
        <f t="shared" si="105"/>
        <v>4.4694459598950464</v>
      </c>
      <c r="EQ58" s="18">
        <f t="shared" si="105"/>
        <v>5.7506743887774103</v>
      </c>
      <c r="ER58" s="18">
        <f t="shared" si="105"/>
        <v>4.5290829587159021</v>
      </c>
      <c r="ES58" s="18">
        <f t="shared" si="105"/>
        <v>4.0216171653572497</v>
      </c>
      <c r="ET58" s="18">
        <f t="shared" si="105"/>
        <v>4.4534014310865455</v>
      </c>
      <c r="EU58" s="18">
        <f t="shared" si="105"/>
        <v>5.1364464263728538</v>
      </c>
      <c r="EV58" s="18">
        <f t="shared" si="105"/>
        <v>4.421180292563176</v>
      </c>
      <c r="EW58" s="18">
        <f t="shared" si="105"/>
        <v>4.7128183690286152</v>
      </c>
      <c r="EX58" s="18">
        <f t="shared" si="105"/>
        <v>4.2650658086374804</v>
      </c>
      <c r="EY58" s="18">
        <f t="shared" si="105"/>
        <v>4.9122927012504647</v>
      </c>
      <c r="EZ58" s="18">
        <f t="shared" si="105"/>
        <v>4.5696983037343486</v>
      </c>
      <c r="FA58" s="18">
        <f t="shared" si="105"/>
        <v>4.2892435518553151</v>
      </c>
      <c r="FB58" s="18">
        <f t="shared" si="105"/>
        <v>4.2551931776824148</v>
      </c>
      <c r="FC58" s="18">
        <f t="shared" si="105"/>
        <v>4.2983029389346505</v>
      </c>
      <c r="FD58" s="18">
        <f t="shared" si="105"/>
        <v>4.2623093404671408</v>
      </c>
      <c r="FE58" s="18">
        <f t="shared" si="105"/>
        <v>4.2482608881059924</v>
      </c>
      <c r="FF58" s="18">
        <f t="shared" si="105"/>
        <v>4.230622921795657</v>
      </c>
      <c r="FG58" s="18">
        <f t="shared" si="105"/>
        <v>4.3884914140431608</v>
      </c>
      <c r="FH58" s="18">
        <f t="shared" si="105"/>
        <v>4.2034016657854778</v>
      </c>
      <c r="FI58" s="18">
        <f t="shared" si="105"/>
        <v>4.1444623163051197</v>
      </c>
      <c r="FJ58" s="18">
        <f t="shared" si="105"/>
        <v>4.305467000906682</v>
      </c>
    </row>
    <row r="59" spans="2:166" x14ac:dyDescent="0.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row>
    <row r="60" spans="2:166" x14ac:dyDescent="0.2">
      <c r="B60" t="str">
        <f>B29</f>
        <v>Seattle MSA CPI-U (1982-1984=100)</v>
      </c>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f t="shared" ref="AJ60:BO60" si="106">100*((AJ29/AI29)^4-1)</f>
        <v>1.0854717444232165</v>
      </c>
      <c r="AK60" s="19">
        <f t="shared" si="106"/>
        <v>3.7657255923197575</v>
      </c>
      <c r="AL60" s="19">
        <f t="shared" si="106"/>
        <v>2.0331238173112443</v>
      </c>
      <c r="AM60" s="19">
        <f t="shared" si="106"/>
        <v>2.9853154030485829</v>
      </c>
      <c r="AN60" s="19">
        <f t="shared" si="106"/>
        <v>4.4086997890248281</v>
      </c>
      <c r="AO60" s="19">
        <f t="shared" si="106"/>
        <v>2.2218126324587528</v>
      </c>
      <c r="AP60" s="19">
        <f t="shared" si="106"/>
        <v>2.6793332807547809</v>
      </c>
      <c r="AQ60" s="19">
        <f t="shared" si="106"/>
        <v>3.5995839398343055</v>
      </c>
      <c r="AR60" s="19">
        <f t="shared" si="106"/>
        <v>5.5639076103945584</v>
      </c>
      <c r="AS60" s="19">
        <f t="shared" si="106"/>
        <v>4.095037288778669</v>
      </c>
      <c r="AT60" s="19">
        <f t="shared" si="106"/>
        <v>3.3695459528334304</v>
      </c>
      <c r="AU60" s="19">
        <f t="shared" si="106"/>
        <v>4.9290586017168403</v>
      </c>
      <c r="AV60" s="19">
        <f t="shared" si="106"/>
        <v>2.7452077367398076</v>
      </c>
      <c r="AW60" s="19">
        <f t="shared" si="106"/>
        <v>3.3890681360347896</v>
      </c>
      <c r="AX60" s="19">
        <f t="shared" si="106"/>
        <v>0.42895380828489316</v>
      </c>
      <c r="AY60" s="19">
        <f t="shared" si="106"/>
        <v>1.2896125826503235</v>
      </c>
      <c r="AZ60" s="19">
        <f t="shared" si="106"/>
        <v>3.2368581972116228</v>
      </c>
      <c r="BA60" s="19">
        <f t="shared" si="106"/>
        <v>2.5626037613593944</v>
      </c>
      <c r="BB60" s="19">
        <f t="shared" si="106"/>
        <v>0.31566462378198601</v>
      </c>
      <c r="BC60" s="19">
        <f t="shared" si="106"/>
        <v>1.7972327021423817</v>
      </c>
      <c r="BD60" s="19">
        <f t="shared" si="106"/>
        <v>1.471722977602119</v>
      </c>
      <c r="BE60" s="19">
        <f t="shared" si="106"/>
        <v>5.0945336914062445</v>
      </c>
      <c r="BF60" s="19">
        <f t="shared" si="106"/>
        <v>-4.1518532241689554</v>
      </c>
      <c r="BG60" s="19">
        <f t="shared" si="106"/>
        <v>2.4130062883304104</v>
      </c>
      <c r="BH60" s="19">
        <f t="shared" si="106"/>
        <v>2.7145417070310263</v>
      </c>
      <c r="BI60" s="19">
        <f t="shared" si="106"/>
        <v>-0.4100455904568423</v>
      </c>
      <c r="BJ60" s="19">
        <f t="shared" si="106"/>
        <v>2.4895074878089174</v>
      </c>
      <c r="BK60" s="19">
        <f t="shared" si="106"/>
        <v>3.7282404858548501</v>
      </c>
      <c r="BL60" s="19">
        <f t="shared" si="106"/>
        <v>6.1067235554217447</v>
      </c>
      <c r="BM60" s="19">
        <f t="shared" si="106"/>
        <v>-1.2901456248342269</v>
      </c>
      <c r="BN60" s="19">
        <f t="shared" si="106"/>
        <v>4.4754084214676748</v>
      </c>
      <c r="BO60" s="19">
        <f t="shared" si="106"/>
        <v>3.0020434193088086</v>
      </c>
      <c r="BP60" s="19">
        <f t="shared" ref="BP60:CU60" si="107">100*((BP29/BO29)^4-1)</f>
        <v>8.5103284940152299</v>
      </c>
      <c r="BQ60" s="19">
        <f t="shared" si="107"/>
        <v>3.5101505781220954</v>
      </c>
      <c r="BR60" s="19">
        <f t="shared" si="107"/>
        <v>-9.5385709205575431E-2</v>
      </c>
      <c r="BS60" s="19">
        <f t="shared" si="107"/>
        <v>4.1755002176269373</v>
      </c>
      <c r="BT60" s="19">
        <f t="shared" si="107"/>
        <v>7.6437833667263977</v>
      </c>
      <c r="BU60" s="19">
        <f t="shared" si="107"/>
        <v>0.63124646497407788</v>
      </c>
      <c r="BV60" s="19">
        <f t="shared" si="107"/>
        <v>5.1306307195331025</v>
      </c>
      <c r="BW60" s="19">
        <f t="shared" si="107"/>
        <v>5.6610270672180496</v>
      </c>
      <c r="BX60" s="19">
        <f t="shared" si="107"/>
        <v>7.2310635255684375</v>
      </c>
      <c r="BY60" s="19">
        <f t="shared" si="107"/>
        <v>3.7988716086673868</v>
      </c>
      <c r="BZ60" s="19">
        <f t="shared" si="107"/>
        <v>-6.0027742630257785</v>
      </c>
      <c r="CA60" s="19">
        <f t="shared" si="107"/>
        <v>0.87600547731794265</v>
      </c>
      <c r="CB60" s="19">
        <f t="shared" si="107"/>
        <v>3.3345313667718868</v>
      </c>
      <c r="CC60" s="19">
        <f t="shared" si="107"/>
        <v>0.97535730194113768</v>
      </c>
      <c r="CD60" s="19">
        <f t="shared" si="107"/>
        <v>-2.0991646467125813</v>
      </c>
      <c r="CE60" s="19">
        <f t="shared" si="107"/>
        <v>0.26316503936154589</v>
      </c>
      <c r="CF60" s="19">
        <f t="shared" si="107"/>
        <v>0.40843530791678795</v>
      </c>
      <c r="CG60" s="19">
        <f t="shared" si="107"/>
        <v>2.3706043199601456</v>
      </c>
      <c r="CH60" s="19">
        <f t="shared" si="107"/>
        <v>-1.0300632574525403</v>
      </c>
      <c r="CI60" s="19">
        <f t="shared" si="107"/>
        <v>4.3419019105481738</v>
      </c>
      <c r="CJ60" s="19">
        <f t="shared" si="107"/>
        <v>4.9706102753705128</v>
      </c>
      <c r="CK60" s="19">
        <f t="shared" si="107"/>
        <v>2.6573621532563152</v>
      </c>
      <c r="CL60" s="19">
        <f t="shared" si="107"/>
        <v>2.6851915184255226</v>
      </c>
      <c r="CM60" s="19">
        <f t="shared" si="107"/>
        <v>0.64737388490110348</v>
      </c>
      <c r="CN60" s="19">
        <f t="shared" si="107"/>
        <v>5.1732806803379772</v>
      </c>
      <c r="CO60" s="19">
        <f t="shared" si="107"/>
        <v>2.4986191567339722</v>
      </c>
      <c r="CP60" s="19">
        <f t="shared" si="107"/>
        <v>-0.89452038991051364</v>
      </c>
      <c r="CQ60" s="19">
        <f t="shared" si="107"/>
        <v>0.37436555030332386</v>
      </c>
      <c r="CR60" s="19">
        <f t="shared" si="107"/>
        <v>3.2459758975220465</v>
      </c>
      <c r="CS60" s="19">
        <f t="shared" si="107"/>
        <v>1.5731598661729684</v>
      </c>
      <c r="CT60" s="19">
        <f t="shared" si="107"/>
        <v>-1.3866596771561324</v>
      </c>
      <c r="CU60" s="19">
        <f t="shared" si="107"/>
        <v>1.4111709180788079</v>
      </c>
      <c r="CV60" s="19">
        <f t="shared" ref="CV60:EA60" si="108">100*((CV29/CU29)^4-1)</f>
        <v>7.3778673177079535</v>
      </c>
      <c r="CW60" s="19">
        <f t="shared" si="108"/>
        <v>9.067173414523122E-2</v>
      </c>
      <c r="CX60" s="19">
        <f t="shared" si="108"/>
        <v>-1.1808904169055667</v>
      </c>
      <c r="CY60" s="19">
        <f t="shared" si="108"/>
        <v>-1.5426156998869289</v>
      </c>
      <c r="CZ60" s="19">
        <f t="shared" si="108"/>
        <v>6.8846837153582197</v>
      </c>
      <c r="DA60" s="19">
        <f t="shared" si="108"/>
        <v>3.2444612273127893</v>
      </c>
      <c r="DB60" s="19">
        <f t="shared" si="108"/>
        <v>-1.5944025703269693</v>
      </c>
      <c r="DC60" s="19">
        <f t="shared" si="108"/>
        <v>0.53417018704573493</v>
      </c>
      <c r="DD60" s="19">
        <f t="shared" si="108"/>
        <v>6.5542887236822001</v>
      </c>
      <c r="DE60" s="19">
        <f t="shared" si="108"/>
        <v>3.0954257899598714</v>
      </c>
      <c r="DF60" s="19">
        <f t="shared" si="108"/>
        <v>-4.0475430117103972E-2</v>
      </c>
      <c r="DG60" s="19">
        <f t="shared" si="108"/>
        <v>4.1457612483685402</v>
      </c>
      <c r="DH60" s="19">
        <f t="shared" si="108"/>
        <v>4.9525513315780589</v>
      </c>
      <c r="DI60" s="19">
        <f t="shared" si="108"/>
        <v>1.0319220675258478</v>
      </c>
      <c r="DJ60" s="19">
        <f t="shared" si="108"/>
        <v>2.9461825528859231</v>
      </c>
      <c r="DK60" s="19">
        <f t="shared" si="108"/>
        <v>4.2578375051778306</v>
      </c>
      <c r="DL60" s="19">
        <f t="shared" si="108"/>
        <v>5.0490189417725206</v>
      </c>
      <c r="DM60" s="19">
        <f t="shared" si="108"/>
        <v>0.40303703441848526</v>
      </c>
      <c r="DN60" s="19">
        <f t="shared" si="108"/>
        <v>2.1135568747385314</v>
      </c>
      <c r="DO60" s="19">
        <f t="shared" si="108"/>
        <v>3.3445847480570778</v>
      </c>
      <c r="DP60" s="19">
        <f t="shared" si="108"/>
        <v>3.5239708681810145</v>
      </c>
      <c r="DQ60" s="19">
        <f t="shared" si="108"/>
        <v>3.780226730214209</v>
      </c>
      <c r="DR60" s="19">
        <f t="shared" si="108"/>
        <v>-1.7501666424837192</v>
      </c>
      <c r="DS60" s="19">
        <f t="shared" si="108"/>
        <v>4.4641481356378909</v>
      </c>
      <c r="DT60" s="19">
        <f t="shared" si="108"/>
        <v>-1.8941280900951707</v>
      </c>
      <c r="DU60" s="19">
        <f t="shared" si="108"/>
        <v>6.0231174391975673</v>
      </c>
      <c r="DV60" s="19">
        <f t="shared" si="108"/>
        <v>-1.32434164236086</v>
      </c>
      <c r="DW60" s="19">
        <f t="shared" si="108"/>
        <v>4.2832600681619537</v>
      </c>
      <c r="DX60" s="19">
        <f t="shared" si="108"/>
        <v>9.180417374683314</v>
      </c>
      <c r="DY60" s="19">
        <f t="shared" si="108"/>
        <v>8.9934728421492629</v>
      </c>
      <c r="DZ60" s="19">
        <f t="shared" si="108"/>
        <v>5.826784009047703</v>
      </c>
      <c r="EA60" s="19">
        <f t="shared" si="108"/>
        <v>8.2724741668016364</v>
      </c>
      <c r="EB60" s="19">
        <f t="shared" ref="EB60:FJ60" si="109">100*((EB29/EA29)^4-1)</f>
        <v>15.698845912798532</v>
      </c>
      <c r="EC60" s="19">
        <f t="shared" si="109"/>
        <v>6.6336032723469218</v>
      </c>
      <c r="ED60" s="19">
        <f t="shared" si="109"/>
        <v>4.3975723903078467</v>
      </c>
      <c r="EE60" s="19">
        <f t="shared" si="109"/>
        <v>5.75830595341702</v>
      </c>
      <c r="EF60" s="19">
        <f t="shared" si="109"/>
        <v>6.2596412449664518</v>
      </c>
      <c r="EG60" s="19">
        <f t="shared" si="109"/>
        <v>5.2009238569838523</v>
      </c>
      <c r="EH60" s="19">
        <f t="shared" si="109"/>
        <v>1.2108631074033926</v>
      </c>
      <c r="EI60" s="19">
        <f t="shared" si="109"/>
        <v>4.4739031608892921</v>
      </c>
      <c r="EJ60" s="19">
        <f t="shared" si="109"/>
        <v>5.7013518661796381</v>
      </c>
      <c r="EK60" s="19">
        <f t="shared" si="109"/>
        <v>1.1518702517425261</v>
      </c>
      <c r="EL60" s="19">
        <f t="shared" si="109"/>
        <v>0.11379399036768323</v>
      </c>
      <c r="EM60" s="18">
        <f t="shared" si="109"/>
        <v>3.2083509223451268</v>
      </c>
      <c r="EN60" s="18">
        <f t="shared" si="109"/>
        <v>8.8703171703329744</v>
      </c>
      <c r="EO60" s="18">
        <f t="shared" si="109"/>
        <v>3.0154751993436868</v>
      </c>
      <c r="EP60" s="18">
        <f t="shared" si="109"/>
        <v>0.78348571650386223</v>
      </c>
      <c r="EQ60" s="18">
        <f t="shared" si="109"/>
        <v>4.8111130564193472</v>
      </c>
      <c r="ER60" s="18">
        <f t="shared" si="109"/>
        <v>5.0024971001576102</v>
      </c>
      <c r="ES60" s="18">
        <f t="shared" si="109"/>
        <v>2.0296383225558712</v>
      </c>
      <c r="ET60" s="18">
        <f t="shared" si="109"/>
        <v>0.13867186420677413</v>
      </c>
      <c r="EU60" s="18">
        <f t="shared" si="109"/>
        <v>3.3789098555505603</v>
      </c>
      <c r="EV60" s="18">
        <f t="shared" si="109"/>
        <v>4.5543433351751927</v>
      </c>
      <c r="EW60" s="18">
        <f t="shared" si="109"/>
        <v>0.67462038385612821</v>
      </c>
      <c r="EX60" s="18">
        <f t="shared" si="109"/>
        <v>-0.78841774798042996</v>
      </c>
      <c r="EY60" s="18">
        <f t="shared" si="109"/>
        <v>3.1382833010822786</v>
      </c>
      <c r="EZ60" s="18">
        <f t="shared" si="109"/>
        <v>4.4859321094951499</v>
      </c>
      <c r="FA60" s="18">
        <f t="shared" si="109"/>
        <v>0.74864514186796516</v>
      </c>
      <c r="FB60" s="18">
        <f t="shared" si="109"/>
        <v>-1.0244047155539948</v>
      </c>
      <c r="FC60" s="18">
        <f t="shared" si="109"/>
        <v>2.663903030251813</v>
      </c>
      <c r="FD60" s="18">
        <f t="shared" si="109"/>
        <v>4.2895387105464478</v>
      </c>
      <c r="FE60" s="18">
        <f t="shared" si="109"/>
        <v>0.97515369208838187</v>
      </c>
      <c r="FF60" s="18">
        <f t="shared" si="109"/>
        <v>-0.86355291243626064</v>
      </c>
      <c r="FG60" s="18">
        <f t="shared" si="109"/>
        <v>2.945664207301002</v>
      </c>
      <c r="FH60" s="18">
        <f t="shared" si="109"/>
        <v>4.4123646723279952</v>
      </c>
      <c r="FI60" s="18">
        <f t="shared" si="109"/>
        <v>1.1269045817694723</v>
      </c>
      <c r="FJ60" s="18">
        <f t="shared" si="109"/>
        <v>-0.65124653826463819</v>
      </c>
    </row>
    <row r="61" spans="2:166" x14ac:dyDescent="0.2">
      <c r="B61" t="str">
        <f>B30</f>
        <v>Seattle MSA CPI-W (1982-1984=100)</v>
      </c>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f t="shared" ref="AJ61:BO61" si="110">100*((AJ30/AI30)^4-1)</f>
        <v>0.37042713874819722</v>
      </c>
      <c r="AK61" s="19">
        <f t="shared" si="110"/>
        <v>3.6206751986068264</v>
      </c>
      <c r="AL61" s="19">
        <f t="shared" si="110"/>
        <v>2.7133828503040469</v>
      </c>
      <c r="AM61" s="19">
        <f t="shared" si="110"/>
        <v>2.6951017599548655</v>
      </c>
      <c r="AN61" s="19">
        <f t="shared" si="110"/>
        <v>4.6575183264621733</v>
      </c>
      <c r="AO61" s="19">
        <f t="shared" si="110"/>
        <v>2.1614350084107059</v>
      </c>
      <c r="AP61" s="19">
        <f t="shared" si="110"/>
        <v>3.23763441443361</v>
      </c>
      <c r="AQ61" s="19">
        <f t="shared" si="110"/>
        <v>3.4525786500446465</v>
      </c>
      <c r="AR61" s="19">
        <f t="shared" si="110"/>
        <v>5.4700602154843736</v>
      </c>
      <c r="AS61" s="19">
        <f t="shared" si="110"/>
        <v>3.495157099290469</v>
      </c>
      <c r="AT61" s="19">
        <f t="shared" si="110"/>
        <v>4.2861463212144457</v>
      </c>
      <c r="AU61" s="19">
        <f t="shared" si="110"/>
        <v>4.4737168635321289</v>
      </c>
      <c r="AV61" s="19">
        <f t="shared" si="110"/>
        <v>2.5917800671866775</v>
      </c>
      <c r="AW61" s="19">
        <f t="shared" si="110"/>
        <v>2.5750957108561012</v>
      </c>
      <c r="AX61" s="19">
        <f t="shared" si="110"/>
        <v>1.3288854412334405</v>
      </c>
      <c r="AY61" s="19">
        <f t="shared" si="110"/>
        <v>0.88153737119955888</v>
      </c>
      <c r="AZ61" s="19">
        <f t="shared" si="110"/>
        <v>2.9918979943811985</v>
      </c>
      <c r="BA61" s="19">
        <f t="shared" si="110"/>
        <v>2.0829779449630381</v>
      </c>
      <c r="BB61" s="19">
        <f t="shared" si="110"/>
        <v>0.54222459496942044</v>
      </c>
      <c r="BC61" s="19">
        <f t="shared" si="110"/>
        <v>2.5090830763418781</v>
      </c>
      <c r="BD61" s="19">
        <f t="shared" si="110"/>
        <v>0.32262374667673122</v>
      </c>
      <c r="BE61" s="19">
        <f t="shared" si="110"/>
        <v>4.0305484277707526</v>
      </c>
      <c r="BF61" s="19">
        <f t="shared" si="110"/>
        <v>-3.4610575108131258</v>
      </c>
      <c r="BG61" s="19">
        <f t="shared" si="110"/>
        <v>2.707306079221361</v>
      </c>
      <c r="BH61" s="19">
        <f t="shared" si="110"/>
        <v>4.2184924178831684</v>
      </c>
      <c r="BI61" s="19">
        <f t="shared" si="110"/>
        <v>-0.31583078388541796</v>
      </c>
      <c r="BJ61" s="19">
        <f t="shared" si="110"/>
        <v>2.8786647189805281</v>
      </c>
      <c r="BK61" s="19">
        <f t="shared" si="110"/>
        <v>3.0722175934289941</v>
      </c>
      <c r="BL61" s="19">
        <f t="shared" si="110"/>
        <v>6.6023493866580685</v>
      </c>
      <c r="BM61" s="19">
        <f t="shared" si="110"/>
        <v>-0.40857964990022033</v>
      </c>
      <c r="BN61" s="19">
        <f t="shared" si="110"/>
        <v>4.2652406097428708</v>
      </c>
      <c r="BO61" s="19">
        <f t="shared" si="110"/>
        <v>1.323979441139933</v>
      </c>
      <c r="BP61" s="19">
        <f t="shared" ref="BP61:CU61" si="111">100*((BP30/BO30)^4-1)</f>
        <v>10.817039982552522</v>
      </c>
      <c r="BQ61" s="19">
        <f t="shared" si="111"/>
        <v>3.8951644466576285</v>
      </c>
      <c r="BR61" s="19">
        <f t="shared" si="111"/>
        <v>-1.9360511703141126</v>
      </c>
      <c r="BS61" s="19">
        <f t="shared" si="111"/>
        <v>3.2651032837471172</v>
      </c>
      <c r="BT61" s="19">
        <f t="shared" si="111"/>
        <v>9.5032345694867395</v>
      </c>
      <c r="BU61" s="19">
        <f t="shared" si="111"/>
        <v>-0.47238970297005523</v>
      </c>
      <c r="BV61" s="19">
        <f t="shared" si="111"/>
        <v>6.5192893231878601</v>
      </c>
      <c r="BW61" s="19">
        <f t="shared" si="111"/>
        <v>5.2831024808458915</v>
      </c>
      <c r="BX61" s="19">
        <f t="shared" si="111"/>
        <v>8.9697900742921952</v>
      </c>
      <c r="BY61" s="19">
        <f t="shared" si="111"/>
        <v>4.1251536955243306</v>
      </c>
      <c r="BZ61" s="19">
        <f t="shared" si="111"/>
        <v>-8.1874331950654859</v>
      </c>
      <c r="CA61" s="19">
        <f t="shared" si="111"/>
        <v>0.36011935498159175</v>
      </c>
      <c r="CB61" s="19">
        <f t="shared" si="111"/>
        <v>4.3640127850333776</v>
      </c>
      <c r="CC61" s="19">
        <f t="shared" si="111"/>
        <v>1.4048959256801385</v>
      </c>
      <c r="CD61" s="19">
        <f t="shared" si="111"/>
        <v>-1.3470689954150239</v>
      </c>
      <c r="CE61" s="19">
        <f t="shared" si="111"/>
        <v>0.16833908463866898</v>
      </c>
      <c r="CF61" s="19">
        <f t="shared" si="111"/>
        <v>1.578775660601317</v>
      </c>
      <c r="CG61" s="19">
        <f t="shared" si="111"/>
        <v>2.4739618929182861</v>
      </c>
      <c r="CH61" s="19">
        <f t="shared" si="111"/>
        <v>-0.82360179438145664</v>
      </c>
      <c r="CI61" s="19">
        <f t="shared" si="111"/>
        <v>5.1321855958891716</v>
      </c>
      <c r="CJ61" s="19">
        <f t="shared" si="111"/>
        <v>6.1653493366981449</v>
      </c>
      <c r="CK61" s="19">
        <f t="shared" si="111"/>
        <v>2.404532011179783</v>
      </c>
      <c r="CL61" s="19">
        <f t="shared" si="111"/>
        <v>2.5200221399195089</v>
      </c>
      <c r="CM61" s="19">
        <f t="shared" si="111"/>
        <v>0.14490813638572408</v>
      </c>
      <c r="CN61" s="19">
        <f t="shared" si="111"/>
        <v>6.0512867239369106</v>
      </c>
      <c r="CO61" s="19">
        <f t="shared" si="111"/>
        <v>2.1140873309801078</v>
      </c>
      <c r="CP61" s="19">
        <f t="shared" si="111"/>
        <v>-0.81271719509208307</v>
      </c>
      <c r="CQ61" s="19">
        <f t="shared" si="111"/>
        <v>0.46553800160267222</v>
      </c>
      <c r="CR61" s="19">
        <f t="shared" si="111"/>
        <v>2.8057201341759708</v>
      </c>
      <c r="CS61" s="19">
        <f t="shared" si="111"/>
        <v>1.960647218232392</v>
      </c>
      <c r="CT61" s="19">
        <f t="shared" si="111"/>
        <v>-1.0835475209510004</v>
      </c>
      <c r="CU61" s="19">
        <f t="shared" si="111"/>
        <v>1.5421962851123849</v>
      </c>
      <c r="CV61" s="19">
        <f t="shared" ref="CV61:EA61" si="112">100*((CV30/CU30)^4-1)</f>
        <v>7.5228535114394202</v>
      </c>
      <c r="CW61" s="19">
        <f t="shared" si="112"/>
        <v>0.78841327866852051</v>
      </c>
      <c r="CX61" s="19">
        <f t="shared" si="112"/>
        <v>-3.1741535878476057</v>
      </c>
      <c r="CY61" s="19">
        <f t="shared" si="112"/>
        <v>-2.8917234726501762</v>
      </c>
      <c r="CZ61" s="19">
        <f t="shared" si="112"/>
        <v>7.3560285686022464</v>
      </c>
      <c r="DA61" s="19">
        <f t="shared" si="112"/>
        <v>4.0680534700777704</v>
      </c>
      <c r="DB61" s="19">
        <f t="shared" si="112"/>
        <v>-2.0423508184074013</v>
      </c>
      <c r="DC61" s="19">
        <f t="shared" si="112"/>
        <v>0.38638220529518819</v>
      </c>
      <c r="DD61" s="19">
        <f t="shared" si="112"/>
        <v>6.9209466316492607</v>
      </c>
      <c r="DE61" s="19">
        <f t="shared" si="112"/>
        <v>2.8566694563703976</v>
      </c>
      <c r="DF61" s="19">
        <f t="shared" si="112"/>
        <v>0.11019118912096726</v>
      </c>
      <c r="DG61" s="19">
        <f t="shared" si="112"/>
        <v>4.8525309384001902</v>
      </c>
      <c r="DH61" s="19">
        <f t="shared" si="112"/>
        <v>4.9371617828530834</v>
      </c>
      <c r="DI61" s="19">
        <f t="shared" si="112"/>
        <v>1.4941788374687626</v>
      </c>
      <c r="DJ61" s="19">
        <f t="shared" si="112"/>
        <v>3.6294956485583008</v>
      </c>
      <c r="DK61" s="19">
        <f t="shared" si="112"/>
        <v>4.0713949222796808</v>
      </c>
      <c r="DL61" s="19">
        <f t="shared" si="112"/>
        <v>5.1817461657555297</v>
      </c>
      <c r="DM61" s="19">
        <f t="shared" si="112"/>
        <v>-0.12165959465356702</v>
      </c>
      <c r="DN61" s="19">
        <f t="shared" si="112"/>
        <v>2.7734126567646511</v>
      </c>
      <c r="DO61" s="19">
        <f t="shared" si="112"/>
        <v>2.1605056090402863</v>
      </c>
      <c r="DP61" s="19">
        <f t="shared" si="112"/>
        <v>2.8359077264316745</v>
      </c>
      <c r="DQ61" s="19">
        <f t="shared" si="112"/>
        <v>2.334961303814187</v>
      </c>
      <c r="DR61" s="19">
        <f t="shared" si="112"/>
        <v>0.19831137557571044</v>
      </c>
      <c r="DS61" s="19">
        <f t="shared" si="112"/>
        <v>5.0821385741511182</v>
      </c>
      <c r="DT61" s="19">
        <f t="shared" si="112"/>
        <v>-2.4872379567023706</v>
      </c>
      <c r="DU61" s="19">
        <f t="shared" si="112"/>
        <v>7.1243563648662578</v>
      </c>
      <c r="DV61" s="19">
        <f t="shared" si="112"/>
        <v>-1.9785253806091307</v>
      </c>
      <c r="DW61" s="19">
        <f t="shared" si="112"/>
        <v>4.4553587527872418</v>
      </c>
      <c r="DX61" s="19">
        <f t="shared" si="112"/>
        <v>10.82158269848199</v>
      </c>
      <c r="DY61" s="19">
        <f t="shared" si="112"/>
        <v>7.4458178534677621</v>
      </c>
      <c r="DZ61" s="19">
        <f t="shared" si="112"/>
        <v>5.6626108397082264</v>
      </c>
      <c r="EA61" s="19">
        <f t="shared" si="112"/>
        <v>8.5353002466257202</v>
      </c>
      <c r="EB61" s="19">
        <f t="shared" ref="EB61:FJ61" si="113">100*((EB30/EA30)^4-1)</f>
        <v>14.571690916727697</v>
      </c>
      <c r="EC61" s="19">
        <f t="shared" si="113"/>
        <v>8.325726564432756</v>
      </c>
      <c r="ED61" s="19">
        <f t="shared" si="113"/>
        <v>3.4370554175227719</v>
      </c>
      <c r="EE61" s="19">
        <f t="shared" si="113"/>
        <v>4.0090983146538584</v>
      </c>
      <c r="EF61" s="19">
        <f t="shared" si="113"/>
        <v>6.8564064109698064</v>
      </c>
      <c r="EG61" s="19">
        <f t="shared" si="113"/>
        <v>6.028572877793259</v>
      </c>
      <c r="EH61" s="19">
        <f t="shared" si="113"/>
        <v>0.61906917605925038</v>
      </c>
      <c r="EI61" s="19">
        <f t="shared" si="113"/>
        <v>3.3750558409423981</v>
      </c>
      <c r="EJ61" s="19">
        <f t="shared" si="113"/>
        <v>6.3297433350748777</v>
      </c>
      <c r="EK61" s="19">
        <f t="shared" si="113"/>
        <v>1.7077871648412568</v>
      </c>
      <c r="EL61" s="19">
        <f t="shared" si="113"/>
        <v>-0.18317319948829569</v>
      </c>
      <c r="EM61" s="18">
        <f t="shared" si="113"/>
        <v>2.5092600690447497</v>
      </c>
      <c r="EN61" s="18">
        <f t="shared" si="113"/>
        <v>9.4787718339689917</v>
      </c>
      <c r="EO61" s="18">
        <f t="shared" si="113"/>
        <v>3.1423244679963158</v>
      </c>
      <c r="EP61" s="18">
        <f t="shared" si="113"/>
        <v>0.57516651961357912</v>
      </c>
      <c r="EQ61" s="18">
        <f t="shared" si="113"/>
        <v>4.1498455165643877</v>
      </c>
      <c r="ER61" s="18">
        <f t="shared" si="113"/>
        <v>5.4379812370425107</v>
      </c>
      <c r="ES61" s="18">
        <f t="shared" si="113"/>
        <v>2.2632123738946408</v>
      </c>
      <c r="ET61" s="18">
        <f t="shared" si="113"/>
        <v>-2.5400809509368294E-2</v>
      </c>
      <c r="EU61" s="18">
        <f t="shared" si="113"/>
        <v>2.96095227811215</v>
      </c>
      <c r="EV61" s="18">
        <f t="shared" si="113"/>
        <v>5.1111954281279459</v>
      </c>
      <c r="EW61" s="18">
        <f t="shared" si="113"/>
        <v>0.86468520895599532</v>
      </c>
      <c r="EX61" s="18">
        <f t="shared" si="113"/>
        <v>-1.0356387993665783</v>
      </c>
      <c r="EY61" s="18">
        <f t="shared" si="113"/>
        <v>2.9518597178006534</v>
      </c>
      <c r="EZ61" s="18">
        <f t="shared" si="113"/>
        <v>5.0914919317796681</v>
      </c>
      <c r="FA61" s="18">
        <f t="shared" si="113"/>
        <v>0.94135608631003009</v>
      </c>
      <c r="FB61" s="18">
        <f t="shared" si="113"/>
        <v>-1.1722685420987422</v>
      </c>
      <c r="FC61" s="18">
        <f t="shared" si="113"/>
        <v>2.3980938079877889</v>
      </c>
      <c r="FD61" s="18">
        <f t="shared" si="113"/>
        <v>4.8674522507133666</v>
      </c>
      <c r="FE61" s="18">
        <f t="shared" si="113"/>
        <v>1.192955020419828</v>
      </c>
      <c r="FF61" s="18">
        <f t="shared" si="113"/>
        <v>-0.96612020317925484</v>
      </c>
      <c r="FG61" s="18">
        <f t="shared" si="113"/>
        <v>2.706851989006287</v>
      </c>
      <c r="FH61" s="18">
        <f t="shared" si="113"/>
        <v>4.9786463500637534</v>
      </c>
      <c r="FI61" s="18">
        <f t="shared" si="113"/>
        <v>1.3485669748761309</v>
      </c>
      <c r="FJ61" s="18">
        <f t="shared" si="113"/>
        <v>-0.76590400993521435</v>
      </c>
    </row>
    <row r="62" spans="2:166" x14ac:dyDescent="0.2">
      <c r="B62" t="str">
        <f>B31</f>
        <v>Seattle MSA S&amp;P CoreLogic Case-Shilller Home Price Index</v>
      </c>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f t="shared" ref="AJ62:BO62" si="114">100*((AJ31/AI31)^4-1)</f>
        <v>10.572511934676211</v>
      </c>
      <c r="AK62" s="19">
        <f t="shared" si="114"/>
        <v>10.164640736965902</v>
      </c>
      <c r="AL62" s="19">
        <f t="shared" si="114"/>
        <v>8.7171684099932367</v>
      </c>
      <c r="AM62" s="19">
        <f t="shared" si="114"/>
        <v>6.8594314810105139</v>
      </c>
      <c r="AN62" s="19">
        <f t="shared" si="114"/>
        <v>10.037824086826763</v>
      </c>
      <c r="AO62" s="19">
        <f t="shared" si="114"/>
        <v>8.5744403052455453</v>
      </c>
      <c r="AP62" s="19">
        <f t="shared" si="114"/>
        <v>10.471178968685212</v>
      </c>
      <c r="AQ62" s="19">
        <f t="shared" si="114"/>
        <v>8.0973539510209811</v>
      </c>
      <c r="AR62" s="19">
        <f t="shared" si="114"/>
        <v>8.7149060866793313</v>
      </c>
      <c r="AS62" s="19">
        <f t="shared" si="114"/>
        <v>4.7573285174177249</v>
      </c>
      <c r="AT62" s="19">
        <f t="shared" si="114"/>
        <v>4.8056105060509502</v>
      </c>
      <c r="AU62" s="19">
        <f t="shared" si="114"/>
        <v>5.5153417189909737</v>
      </c>
      <c r="AV62" s="19">
        <f t="shared" si="114"/>
        <v>5.2719657320056124</v>
      </c>
      <c r="AW62" s="19">
        <f t="shared" si="114"/>
        <v>4.6469536426113622</v>
      </c>
      <c r="AX62" s="19">
        <f t="shared" si="114"/>
        <v>4.8394439070861051</v>
      </c>
      <c r="AY62" s="19">
        <f t="shared" si="114"/>
        <v>4.8195428951078867</v>
      </c>
      <c r="AZ62" s="19">
        <f t="shared" si="114"/>
        <v>1.9390294911491468</v>
      </c>
      <c r="BA62" s="19">
        <f t="shared" si="114"/>
        <v>3.501250999246297</v>
      </c>
      <c r="BB62" s="19">
        <f t="shared" si="114"/>
        <v>4.3860254225063899</v>
      </c>
      <c r="BC62" s="19">
        <f t="shared" si="114"/>
        <v>5.0987936180570292</v>
      </c>
      <c r="BD62" s="19">
        <f t="shared" si="114"/>
        <v>5.0761861624439408</v>
      </c>
      <c r="BE62" s="19">
        <f t="shared" si="114"/>
        <v>6.8622064043893927</v>
      </c>
      <c r="BF62" s="19">
        <f t="shared" si="114"/>
        <v>9.7196369815777395</v>
      </c>
      <c r="BG62" s="19">
        <f t="shared" si="114"/>
        <v>9.4814618433674447</v>
      </c>
      <c r="BH62" s="19">
        <f t="shared" si="114"/>
        <v>10.821861674643563</v>
      </c>
      <c r="BI62" s="19">
        <f t="shared" si="114"/>
        <v>10.713633517873888</v>
      </c>
      <c r="BJ62" s="19">
        <f t="shared" si="114"/>
        <v>12.591725474994986</v>
      </c>
      <c r="BK62" s="19">
        <f t="shared" si="114"/>
        <v>19.066266727321658</v>
      </c>
      <c r="BL62" s="19">
        <f t="shared" si="114"/>
        <v>16.084252941210188</v>
      </c>
      <c r="BM62" s="19">
        <f t="shared" si="114"/>
        <v>18.282560515606573</v>
      </c>
      <c r="BN62" s="19">
        <f t="shared" si="114"/>
        <v>19.974176306550341</v>
      </c>
      <c r="BO62" s="19">
        <f t="shared" si="114"/>
        <v>18.902410980442895</v>
      </c>
      <c r="BP62" s="19">
        <f t="shared" ref="BP62:CU62" si="115">100*((BP31/BO31)^4-1)</f>
        <v>12.863912123377741</v>
      </c>
      <c r="BQ62" s="19">
        <f t="shared" si="115"/>
        <v>11.736822626203702</v>
      </c>
      <c r="BR62" s="19">
        <f t="shared" si="115"/>
        <v>8.5623230169943341</v>
      </c>
      <c r="BS62" s="19">
        <f t="shared" si="115"/>
        <v>10.333712607727286</v>
      </c>
      <c r="BT62" s="19">
        <f t="shared" si="115"/>
        <v>4.9956059668523345</v>
      </c>
      <c r="BU62" s="19">
        <f t="shared" si="115"/>
        <v>-1.3530193953896541</v>
      </c>
      <c r="BV62" s="19">
        <f t="shared" si="115"/>
        <v>-6.0804942952525254</v>
      </c>
      <c r="BW62" s="19">
        <f t="shared" si="115"/>
        <v>-7.1751676580137369</v>
      </c>
      <c r="BX62" s="19">
        <f t="shared" si="115"/>
        <v>-9.7699408346201722</v>
      </c>
      <c r="BY62" s="19">
        <f t="shared" si="115"/>
        <v>-13.274542902059316</v>
      </c>
      <c r="BZ62" s="19">
        <f t="shared" si="115"/>
        <v>-15.899543100287083</v>
      </c>
      <c r="CA62" s="19">
        <f t="shared" si="115"/>
        <v>-22.070226020935678</v>
      </c>
      <c r="CB62" s="19">
        <f t="shared" si="115"/>
        <v>-14.865528822185992</v>
      </c>
      <c r="CC62" s="19">
        <f t="shared" si="115"/>
        <v>-5.3949366870627236</v>
      </c>
      <c r="CD62" s="19">
        <f t="shared" si="115"/>
        <v>3.1246492047634744</v>
      </c>
      <c r="CE62" s="19">
        <f t="shared" si="115"/>
        <v>-1.4543319030645319</v>
      </c>
      <c r="CF62" s="19">
        <f t="shared" si="115"/>
        <v>-4.6910623261876117</v>
      </c>
      <c r="CG62" s="19">
        <f t="shared" si="115"/>
        <v>-6.1021872942081163</v>
      </c>
      <c r="CH62" s="19">
        <f t="shared" si="115"/>
        <v>-6.8937387841663478</v>
      </c>
      <c r="CI62" s="19">
        <f t="shared" si="115"/>
        <v>-10.508484316435895</v>
      </c>
      <c r="CJ62" s="19">
        <f t="shared" si="115"/>
        <v>-4.0710703458745723</v>
      </c>
      <c r="CK62" s="19">
        <f t="shared" si="115"/>
        <v>-4.0731125379117277</v>
      </c>
      <c r="CL62" s="19">
        <f t="shared" si="115"/>
        <v>-4.5583464061921264</v>
      </c>
      <c r="CM62" s="19">
        <f t="shared" si="115"/>
        <v>2.0525181163016715</v>
      </c>
      <c r="CN62" s="19">
        <f t="shared" si="115"/>
        <v>8.0990566442366685</v>
      </c>
      <c r="CO62" s="19">
        <f t="shared" si="115"/>
        <v>9.9761442343198503</v>
      </c>
      <c r="CP62" s="19">
        <f t="shared" si="115"/>
        <v>9.5426106990352579</v>
      </c>
      <c r="CQ62" s="19">
        <f t="shared" si="115"/>
        <v>10.288538147041294</v>
      </c>
      <c r="CR62" s="19">
        <f t="shared" si="115"/>
        <v>16.11069916123251</v>
      </c>
      <c r="CS62" s="19">
        <f t="shared" si="115"/>
        <v>16.463563598364406</v>
      </c>
      <c r="CT62" s="19">
        <f t="shared" si="115"/>
        <v>8.9599330380999209</v>
      </c>
      <c r="CU62" s="19">
        <f t="shared" si="115"/>
        <v>6.5961171977954702</v>
      </c>
      <c r="CV62" s="19">
        <f t="shared" ref="CV62:EA62" si="116">100*((CV31/CU31)^4-1)</f>
        <v>6.058095641853356</v>
      </c>
      <c r="CW62" s="19">
        <f t="shared" si="116"/>
        <v>5.0599032590977533</v>
      </c>
      <c r="CX62" s="19">
        <f t="shared" si="116"/>
        <v>8.1979011086691145</v>
      </c>
      <c r="CY62" s="19">
        <f t="shared" si="116"/>
        <v>8.3564591313345815</v>
      </c>
      <c r="CZ62" s="19">
        <f t="shared" si="116"/>
        <v>7.0380362191591939</v>
      </c>
      <c r="DA62" s="19">
        <f t="shared" si="116"/>
        <v>7.8292631492565157</v>
      </c>
      <c r="DB62" s="19">
        <f t="shared" si="116"/>
        <v>15.539795645434795</v>
      </c>
      <c r="DC62" s="19">
        <f t="shared" si="116"/>
        <v>11.585379564908349</v>
      </c>
      <c r="DD62" s="19">
        <f t="shared" si="116"/>
        <v>7.4625970335555847</v>
      </c>
      <c r="DE62" s="19">
        <f t="shared" si="116"/>
        <v>10.964289065656963</v>
      </c>
      <c r="DF62" s="19">
        <f t="shared" si="116"/>
        <v>13.372453901664706</v>
      </c>
      <c r="DG62" s="19">
        <f t="shared" si="116"/>
        <v>14.985687629180088</v>
      </c>
      <c r="DH62" s="19">
        <f t="shared" si="116"/>
        <v>12.658720588865657</v>
      </c>
      <c r="DI62" s="19">
        <f t="shared" si="116"/>
        <v>12.487067845435472</v>
      </c>
      <c r="DJ62" s="19">
        <f t="shared" si="116"/>
        <v>11.755435844208595</v>
      </c>
      <c r="DK62" s="19">
        <f t="shared" si="116"/>
        <v>13.669608569304014</v>
      </c>
      <c r="DL62" s="19">
        <f t="shared" si="116"/>
        <v>13.645831476341264</v>
      </c>
      <c r="DM62" s="19">
        <f t="shared" si="116"/>
        <v>1.1527112062757139</v>
      </c>
      <c r="DN62" s="19">
        <f t="shared" si="116"/>
        <v>-1.6619852422696035</v>
      </c>
      <c r="DO62" s="19">
        <f t="shared" si="116"/>
        <v>-1.511975457867909</v>
      </c>
      <c r="DP62" s="19">
        <f t="shared" si="116"/>
        <v>-2.0336405687974235</v>
      </c>
      <c r="DQ62" s="19">
        <f t="shared" si="116"/>
        <v>8.4018822215563116</v>
      </c>
      <c r="DR62" s="19">
        <f t="shared" si="116"/>
        <v>9.5667607422408771</v>
      </c>
      <c r="DS62" s="19">
        <f t="shared" si="116"/>
        <v>8.7355739862089656</v>
      </c>
      <c r="DT62" s="19">
        <f t="shared" si="116"/>
        <v>0.50624766683911027</v>
      </c>
      <c r="DU62" s="19">
        <f t="shared" si="116"/>
        <v>16.488438293421392</v>
      </c>
      <c r="DV62" s="19">
        <f t="shared" si="116"/>
        <v>27.542044289911203</v>
      </c>
      <c r="DW62" s="19">
        <f t="shared" si="116"/>
        <v>21.889546011272309</v>
      </c>
      <c r="DX62" s="19">
        <f t="shared" si="116"/>
        <v>25.785673824166544</v>
      </c>
      <c r="DY62" s="19">
        <f t="shared" si="116"/>
        <v>22.459633966635373</v>
      </c>
      <c r="DZ62" s="19">
        <f t="shared" si="116"/>
        <v>24.04295256266731</v>
      </c>
      <c r="EA62" s="19">
        <f t="shared" si="116"/>
        <v>33.553204332287166</v>
      </c>
      <c r="EB62" s="19">
        <f t="shared" ref="EB62:FJ62" si="117">100*((EB31/EA31)^4-1)</f>
        <v>11.50458937966734</v>
      </c>
      <c r="EC62" s="19">
        <f t="shared" si="117"/>
        <v>-20.304659147118763</v>
      </c>
      <c r="ED62" s="19">
        <f t="shared" si="117"/>
        <v>-10.73761694187565</v>
      </c>
      <c r="EE62" s="19">
        <f t="shared" si="117"/>
        <v>-11.395349602425608</v>
      </c>
      <c r="EF62" s="19">
        <f t="shared" si="117"/>
        <v>2.2571095838392008</v>
      </c>
      <c r="EG62" s="19">
        <f t="shared" si="117"/>
        <v>17.388936665534583</v>
      </c>
      <c r="EH62" s="19">
        <f t="shared" si="117"/>
        <v>5.5114579795427998</v>
      </c>
      <c r="EI62" s="19">
        <f t="shared" si="117"/>
        <v>2.1702604292368255</v>
      </c>
      <c r="EJ62" s="19">
        <f t="shared" si="117"/>
        <v>3.4884238105929111</v>
      </c>
      <c r="EK62" s="19">
        <f t="shared" si="117"/>
        <v>10.646661814659474</v>
      </c>
      <c r="EL62" s="19">
        <f t="shared" si="117"/>
        <v>5.1383644408718787</v>
      </c>
      <c r="EM62" s="18">
        <f t="shared" si="117"/>
        <v>4.2990358026562925</v>
      </c>
      <c r="EN62" s="18">
        <f t="shared" si="117"/>
        <v>-1.6127337665197028</v>
      </c>
      <c r="EO62" s="18">
        <f t="shared" si="117"/>
        <v>3.1348434872190634</v>
      </c>
      <c r="EP62" s="18">
        <f t="shared" si="117"/>
        <v>10.0751066322875</v>
      </c>
      <c r="EQ62" s="18">
        <f t="shared" si="117"/>
        <v>5.6508115584313234</v>
      </c>
      <c r="ER62" s="18">
        <f t="shared" si="117"/>
        <v>-3.1167330245476355</v>
      </c>
      <c r="ES62" s="18">
        <f t="shared" si="117"/>
        <v>1.8097628484258887</v>
      </c>
      <c r="ET62" s="18">
        <f t="shared" si="117"/>
        <v>9.8217834961628281</v>
      </c>
      <c r="EU62" s="18">
        <f t="shared" si="117"/>
        <v>5.9624226785805368</v>
      </c>
      <c r="EV62" s="18">
        <f t="shared" si="117"/>
        <v>-2.4997102405036165</v>
      </c>
      <c r="EW62" s="18">
        <f t="shared" si="117"/>
        <v>2.4222991819821793</v>
      </c>
      <c r="EX62" s="18">
        <f t="shared" si="117"/>
        <v>10.116114331857196</v>
      </c>
      <c r="EY62" s="18">
        <f t="shared" si="117"/>
        <v>6.0730101787030311</v>
      </c>
      <c r="EZ62" s="18">
        <f t="shared" si="117"/>
        <v>-2.4565546034603258</v>
      </c>
      <c r="FA62" s="18">
        <f t="shared" si="117"/>
        <v>2.5516919821522377</v>
      </c>
      <c r="FB62" s="18">
        <f t="shared" si="117"/>
        <v>10.163582312324749</v>
      </c>
      <c r="FC62" s="18">
        <f t="shared" si="117"/>
        <v>5.9881075943691187</v>
      </c>
      <c r="FD62" s="18">
        <f t="shared" si="117"/>
        <v>-2.4282678062237051</v>
      </c>
      <c r="FE62" s="18">
        <f t="shared" si="117"/>
        <v>2.4263099763729423</v>
      </c>
      <c r="FF62" s="18">
        <f t="shared" si="117"/>
        <v>10.008612072804258</v>
      </c>
      <c r="FG62" s="18">
        <f t="shared" si="117"/>
        <v>5.8648682225575177</v>
      </c>
      <c r="FH62" s="18">
        <f t="shared" si="117"/>
        <v>-2.5863377556731071</v>
      </c>
      <c r="FI62" s="18">
        <f t="shared" si="117"/>
        <v>2.4361039632975201</v>
      </c>
      <c r="FJ62" s="18">
        <f t="shared" si="117"/>
        <v>9.9898508239190775</v>
      </c>
    </row>
    <row r="63" spans="2:166" x14ac:dyDescent="0.2">
      <c r="B63" t="str">
        <f>B32</f>
        <v>Housing permits (thous.)</v>
      </c>
      <c r="C63" s="19"/>
      <c r="D63" s="19">
        <f t="shared" ref="D63:AI63" si="118">100*((D32/C32)^4-1)</f>
        <v>-55.77991420377446</v>
      </c>
      <c r="E63" s="19">
        <f t="shared" si="118"/>
        <v>-57.031712043647872</v>
      </c>
      <c r="F63" s="19">
        <f t="shared" si="118"/>
        <v>-74.480126144255621</v>
      </c>
      <c r="G63" s="19">
        <f t="shared" si="118"/>
        <v>-84.653776613581869</v>
      </c>
      <c r="H63" s="19">
        <f t="shared" si="118"/>
        <v>160.8253917897832</v>
      </c>
      <c r="I63" s="19">
        <f t="shared" si="118"/>
        <v>18.887504799335318</v>
      </c>
      <c r="J63" s="19">
        <f t="shared" si="118"/>
        <v>-79.07329261504789</v>
      </c>
      <c r="K63" s="19">
        <f t="shared" si="118"/>
        <v>417.04816288745235</v>
      </c>
      <c r="L63" s="19">
        <f t="shared" si="118"/>
        <v>174.86318282692309</v>
      </c>
      <c r="M63" s="19">
        <f t="shared" si="118"/>
        <v>-61.645690146893607</v>
      </c>
      <c r="N63" s="19">
        <f t="shared" si="118"/>
        <v>-15.378339960918197</v>
      </c>
      <c r="O63" s="19">
        <f t="shared" si="118"/>
        <v>-61.937860093665108</v>
      </c>
      <c r="P63" s="19">
        <f t="shared" si="118"/>
        <v>289.42444499989631</v>
      </c>
      <c r="Q63" s="19">
        <f t="shared" si="118"/>
        <v>14.164056216828925</v>
      </c>
      <c r="R63" s="19">
        <f t="shared" si="118"/>
        <v>68.44206008203868</v>
      </c>
      <c r="S63" s="19">
        <f t="shared" si="118"/>
        <v>-70.562489587279842</v>
      </c>
      <c r="T63" s="19">
        <f t="shared" si="118"/>
        <v>241.77031424136212</v>
      </c>
      <c r="U63" s="19">
        <f t="shared" si="118"/>
        <v>58.353884382402256</v>
      </c>
      <c r="V63" s="19">
        <f t="shared" si="118"/>
        <v>-54.329099223792745</v>
      </c>
      <c r="W63" s="19">
        <f t="shared" si="118"/>
        <v>-48.702030455905479</v>
      </c>
      <c r="X63" s="19">
        <f t="shared" si="118"/>
        <v>165.75166359537343</v>
      </c>
      <c r="Y63" s="19">
        <f t="shared" si="118"/>
        <v>-39.247040054858672</v>
      </c>
      <c r="Z63" s="19">
        <f t="shared" si="118"/>
        <v>-3.7373727834823733</v>
      </c>
      <c r="AA63" s="19">
        <f t="shared" si="118"/>
        <v>3.0496350902735392</v>
      </c>
      <c r="AB63" s="19">
        <f t="shared" si="118"/>
        <v>112.58013689132559</v>
      </c>
      <c r="AC63" s="19">
        <f t="shared" si="118"/>
        <v>8.5551369312139478</v>
      </c>
      <c r="AD63" s="19">
        <f t="shared" si="118"/>
        <v>-17.89482176136098</v>
      </c>
      <c r="AE63" s="19">
        <f t="shared" si="118"/>
        <v>-8.0822712327799024</v>
      </c>
      <c r="AF63" s="19">
        <f t="shared" si="118"/>
        <v>8.2602303575268543</v>
      </c>
      <c r="AG63" s="19">
        <f t="shared" si="118"/>
        <v>345.83606793687727</v>
      </c>
      <c r="AH63" s="19">
        <f t="shared" si="118"/>
        <v>-81.20382344664273</v>
      </c>
      <c r="AI63" s="19">
        <f t="shared" si="118"/>
        <v>71.582936668901382</v>
      </c>
      <c r="AJ63" s="19">
        <f t="shared" ref="AJ63:BO63" si="119">100*((AJ32/AI32)^4-1)</f>
        <v>55.335128023218246</v>
      </c>
      <c r="AK63" s="19">
        <f t="shared" si="119"/>
        <v>94.79829373661039</v>
      </c>
      <c r="AL63" s="19">
        <f t="shared" si="119"/>
        <v>-10.070119804911492</v>
      </c>
      <c r="AM63" s="19">
        <f t="shared" si="119"/>
        <v>-82.615632476680432</v>
      </c>
      <c r="AN63" s="19">
        <f t="shared" si="119"/>
        <v>740.21658558859599</v>
      </c>
      <c r="AO63" s="19">
        <f t="shared" si="119"/>
        <v>-58.346027820615973</v>
      </c>
      <c r="AP63" s="19">
        <f t="shared" si="119"/>
        <v>-31.946782454121781</v>
      </c>
      <c r="AQ63" s="19">
        <f t="shared" si="119"/>
        <v>-10.287137096804377</v>
      </c>
      <c r="AR63" s="19">
        <f t="shared" si="119"/>
        <v>48.192349094642935</v>
      </c>
      <c r="AS63" s="19">
        <f t="shared" si="119"/>
        <v>13.440446260073458</v>
      </c>
      <c r="AT63" s="19">
        <f t="shared" si="119"/>
        <v>-52.52056057684635</v>
      </c>
      <c r="AU63" s="19">
        <f t="shared" si="119"/>
        <v>-15.145707950378839</v>
      </c>
      <c r="AV63" s="19">
        <f t="shared" si="119"/>
        <v>86.203757355787403</v>
      </c>
      <c r="AW63" s="19">
        <f t="shared" si="119"/>
        <v>-52.034731186418348</v>
      </c>
      <c r="AX63" s="19">
        <f t="shared" si="119"/>
        <v>-74.169294134049778</v>
      </c>
      <c r="AY63" s="19">
        <f t="shared" si="119"/>
        <v>19.171499412775805</v>
      </c>
      <c r="AZ63" s="19">
        <f t="shared" si="119"/>
        <v>702.96767491960281</v>
      </c>
      <c r="BA63" s="19">
        <f t="shared" si="119"/>
        <v>-73.745218867856167</v>
      </c>
      <c r="BB63" s="19">
        <f t="shared" si="119"/>
        <v>-15.009331039104467</v>
      </c>
      <c r="BC63" s="19">
        <f t="shared" si="119"/>
        <v>-9.0899223693383426</v>
      </c>
      <c r="BD63" s="19">
        <f t="shared" si="119"/>
        <v>208.12377375233223</v>
      </c>
      <c r="BE63" s="19">
        <f t="shared" si="119"/>
        <v>47.551758777645169</v>
      </c>
      <c r="BF63" s="19">
        <f t="shared" si="119"/>
        <v>-84.561537681419622</v>
      </c>
      <c r="BG63" s="19">
        <f t="shared" si="119"/>
        <v>134.19931073574281</v>
      </c>
      <c r="BH63" s="19">
        <f t="shared" si="119"/>
        <v>90.530512236011234</v>
      </c>
      <c r="BI63" s="19">
        <f t="shared" si="119"/>
        <v>96.945132649066636</v>
      </c>
      <c r="BJ63" s="19">
        <f t="shared" si="119"/>
        <v>-59.786829426447326</v>
      </c>
      <c r="BK63" s="19">
        <f t="shared" si="119"/>
        <v>2.8150204558916814</v>
      </c>
      <c r="BL63" s="19">
        <f t="shared" si="119"/>
        <v>50.347179452967936</v>
      </c>
      <c r="BM63" s="19">
        <f t="shared" si="119"/>
        <v>44.43631331389706</v>
      </c>
      <c r="BN63" s="19">
        <f t="shared" si="119"/>
        <v>-17.363857493987702</v>
      </c>
      <c r="BO63" s="19">
        <f t="shared" si="119"/>
        <v>-59.644317515165056</v>
      </c>
      <c r="BP63" s="19">
        <f t="shared" ref="BP63:CU63" si="120">100*((BP32/BO32)^4-1)</f>
        <v>390.72598585508916</v>
      </c>
      <c r="BQ63" s="19">
        <f t="shared" si="120"/>
        <v>58.93533924447334</v>
      </c>
      <c r="BR63" s="19">
        <f t="shared" si="120"/>
        <v>-90.207168178700357</v>
      </c>
      <c r="BS63" s="19">
        <f t="shared" si="120"/>
        <v>862.43477865084958</v>
      </c>
      <c r="BT63" s="19">
        <f t="shared" si="120"/>
        <v>-59.653909518846106</v>
      </c>
      <c r="BU63" s="19">
        <f t="shared" si="120"/>
        <v>59.005801017509405</v>
      </c>
      <c r="BV63" s="19">
        <f t="shared" si="120"/>
        <v>-75.941823441273257</v>
      </c>
      <c r="BW63" s="19">
        <f t="shared" si="120"/>
        <v>-39.754121333318736</v>
      </c>
      <c r="BX63" s="19">
        <f t="shared" si="120"/>
        <v>117.28113781414552</v>
      </c>
      <c r="BY63" s="19">
        <f t="shared" si="120"/>
        <v>-65.183599078336769</v>
      </c>
      <c r="BZ63" s="19">
        <f t="shared" si="120"/>
        <v>-91.896795115753221</v>
      </c>
      <c r="CA63" s="19">
        <f t="shared" si="120"/>
        <v>-67.334660070399991</v>
      </c>
      <c r="CB63" s="19">
        <f t="shared" si="120"/>
        <v>13.315998179643863</v>
      </c>
      <c r="CC63" s="19">
        <f t="shared" si="120"/>
        <v>0</v>
      </c>
      <c r="CD63" s="19">
        <f t="shared" si="120"/>
        <v>-10.139399129078619</v>
      </c>
      <c r="CE63" s="19">
        <f t="shared" si="120"/>
        <v>569.77800219684332</v>
      </c>
      <c r="CF63" s="19">
        <f t="shared" si="120"/>
        <v>-73.151274430544191</v>
      </c>
      <c r="CG63" s="19">
        <f t="shared" si="120"/>
        <v>470.02371181311389</v>
      </c>
      <c r="CH63" s="19">
        <f t="shared" si="120"/>
        <v>-53.755192759656133</v>
      </c>
      <c r="CI63" s="19">
        <f t="shared" si="120"/>
        <v>-81.677013955392226</v>
      </c>
      <c r="CJ63" s="19">
        <f t="shared" si="120"/>
        <v>3397.1297889344141</v>
      </c>
      <c r="CK63" s="19">
        <f t="shared" si="120"/>
        <v>-65.045538506681197</v>
      </c>
      <c r="CL63" s="19">
        <f t="shared" si="120"/>
        <v>-61.313135141718831</v>
      </c>
      <c r="CM63" s="19">
        <f t="shared" si="120"/>
        <v>411.98242697702608</v>
      </c>
      <c r="CN63" s="19">
        <f t="shared" si="120"/>
        <v>319.07474972554849</v>
      </c>
      <c r="CO63" s="19">
        <f t="shared" si="120"/>
        <v>24.233494990160253</v>
      </c>
      <c r="CP63" s="19">
        <f t="shared" si="120"/>
        <v>-67.974915685481776</v>
      </c>
      <c r="CQ63" s="19">
        <f t="shared" si="120"/>
        <v>-1.9643355281047326</v>
      </c>
      <c r="CR63" s="19">
        <f t="shared" si="120"/>
        <v>79.154609144262579</v>
      </c>
      <c r="CS63" s="19">
        <f t="shared" si="120"/>
        <v>86.373809765197024</v>
      </c>
      <c r="CT63" s="19">
        <f t="shared" si="120"/>
        <v>-16.439957222244715</v>
      </c>
      <c r="CU63" s="19">
        <f t="shared" si="120"/>
        <v>-69.41109022059419</v>
      </c>
      <c r="CV63" s="19">
        <f t="shared" ref="CV63:EA63" si="121">100*((CV32/CU32)^4-1)</f>
        <v>739.60269140394053</v>
      </c>
      <c r="CW63" s="19">
        <f t="shared" si="121"/>
        <v>-7.956097536094509</v>
      </c>
      <c r="CX63" s="19">
        <f t="shared" si="121"/>
        <v>-50.893422260642637</v>
      </c>
      <c r="CY63" s="19">
        <f t="shared" si="121"/>
        <v>478.46106226347513</v>
      </c>
      <c r="CZ63" s="19">
        <f t="shared" si="121"/>
        <v>-71.470212450191013</v>
      </c>
      <c r="DA63" s="19">
        <f t="shared" si="121"/>
        <v>120.13250512533963</v>
      </c>
      <c r="DB63" s="19">
        <f t="shared" si="121"/>
        <v>-65.127998631366708</v>
      </c>
      <c r="DC63" s="19">
        <f t="shared" si="121"/>
        <v>-61.615210420177746</v>
      </c>
      <c r="DD63" s="19">
        <f t="shared" si="121"/>
        <v>758.06379915205935</v>
      </c>
      <c r="DE63" s="19">
        <f t="shared" si="121"/>
        <v>-39.835836862532069</v>
      </c>
      <c r="DF63" s="19">
        <f t="shared" si="121"/>
        <v>68.051319869170541</v>
      </c>
      <c r="DG63" s="19">
        <f t="shared" si="121"/>
        <v>-77.56623509688508</v>
      </c>
      <c r="DH63" s="19">
        <f t="shared" si="121"/>
        <v>94.118670680793983</v>
      </c>
      <c r="DI63" s="19">
        <f t="shared" si="121"/>
        <v>61.174491789025879</v>
      </c>
      <c r="DJ63" s="19">
        <f t="shared" si="121"/>
        <v>111.21918614718034</v>
      </c>
      <c r="DK63" s="19">
        <f t="shared" si="121"/>
        <v>-72.340005213244282</v>
      </c>
      <c r="DL63" s="19">
        <f t="shared" si="121"/>
        <v>-11.505370047752283</v>
      </c>
      <c r="DM63" s="19">
        <f t="shared" si="121"/>
        <v>-49.751125060423604</v>
      </c>
      <c r="DN63" s="19">
        <f t="shared" si="121"/>
        <v>215.89306772294918</v>
      </c>
      <c r="DO63" s="19">
        <f t="shared" si="121"/>
        <v>-68.281032419091886</v>
      </c>
      <c r="DP63" s="19">
        <f t="shared" si="121"/>
        <v>512.69816565052406</v>
      </c>
      <c r="DQ63" s="19">
        <f t="shared" si="121"/>
        <v>-39.958472282436915</v>
      </c>
      <c r="DR63" s="19">
        <f t="shared" si="121"/>
        <v>78.03819446799973</v>
      </c>
      <c r="DS63" s="19">
        <f t="shared" si="121"/>
        <v>-85.356099776973906</v>
      </c>
      <c r="DT63" s="19">
        <f t="shared" si="121"/>
        <v>184.09821619608317</v>
      </c>
      <c r="DU63" s="19">
        <f t="shared" si="121"/>
        <v>-10.631117857218586</v>
      </c>
      <c r="DV63" s="19">
        <f t="shared" si="121"/>
        <v>-27.665335111533619</v>
      </c>
      <c r="DW63" s="19">
        <f t="shared" si="121"/>
        <v>102.07160059894113</v>
      </c>
      <c r="DX63" s="19">
        <f t="shared" si="121"/>
        <v>-61.693340822231058</v>
      </c>
      <c r="DY63" s="19">
        <f t="shared" si="121"/>
        <v>253.861670823445</v>
      </c>
      <c r="DZ63" s="19">
        <f t="shared" si="121"/>
        <v>251.392624202246</v>
      </c>
      <c r="EA63" s="19">
        <f t="shared" si="121"/>
        <v>-82.0581945281114</v>
      </c>
      <c r="EB63" s="19">
        <f t="shared" ref="EB63:FJ63" si="122">100*((EB32/EA32)^4-1)</f>
        <v>122.59045093875423</v>
      </c>
      <c r="EC63" s="19">
        <f t="shared" si="122"/>
        <v>-66.906115168163723</v>
      </c>
      <c r="ED63" s="19">
        <f t="shared" si="122"/>
        <v>-40.640607025522712</v>
      </c>
      <c r="EE63" s="19">
        <f t="shared" si="122"/>
        <v>-38.428322333036178</v>
      </c>
      <c r="EF63" s="19">
        <f t="shared" si="122"/>
        <v>0.20806234843144811</v>
      </c>
      <c r="EG63" s="19">
        <f t="shared" si="122"/>
        <v>-60.560998371799023</v>
      </c>
      <c r="EH63" s="19">
        <f t="shared" si="122"/>
        <v>123.87093326013327</v>
      </c>
      <c r="EI63" s="19">
        <f t="shared" si="122"/>
        <v>55.875435404740138</v>
      </c>
      <c r="EJ63" s="19">
        <f t="shared" si="122"/>
        <v>-69.457642559425665</v>
      </c>
      <c r="EK63" s="19">
        <f t="shared" si="122"/>
        <v>24.413619499476447</v>
      </c>
      <c r="EL63" s="19">
        <f t="shared" si="122"/>
        <v>107.61345757165644</v>
      </c>
      <c r="EM63" s="18">
        <f t="shared" si="122"/>
        <v>-11.09180590398986</v>
      </c>
      <c r="EN63" s="18">
        <f t="shared" si="122"/>
        <v>-43.798820432231253</v>
      </c>
      <c r="EO63" s="18">
        <f t="shared" si="122"/>
        <v>-23.787861324697502</v>
      </c>
      <c r="EP63" s="18">
        <f t="shared" si="122"/>
        <v>-20.639647220135892</v>
      </c>
      <c r="EQ63" s="18">
        <f t="shared" si="122"/>
        <v>-15.913812435240049</v>
      </c>
      <c r="ER63" s="18">
        <f t="shared" si="122"/>
        <v>-16.836153012984877</v>
      </c>
      <c r="ES63" s="18">
        <f t="shared" si="122"/>
        <v>7.356642236782962</v>
      </c>
      <c r="ET63" s="18">
        <f t="shared" si="122"/>
        <v>11.912873953581848</v>
      </c>
      <c r="EU63" s="18">
        <f t="shared" si="122"/>
        <v>7.4916522584492551</v>
      </c>
      <c r="EV63" s="18">
        <f t="shared" si="122"/>
        <v>7.4850972390337667</v>
      </c>
      <c r="EW63" s="18">
        <f t="shared" si="122"/>
        <v>15.723179302525448</v>
      </c>
      <c r="EX63" s="18">
        <f t="shared" si="122"/>
        <v>19.451221735242385</v>
      </c>
      <c r="EY63" s="18">
        <f t="shared" si="122"/>
        <v>17.545892119115614</v>
      </c>
      <c r="EZ63" s="18">
        <f t="shared" si="122"/>
        <v>15.929216755710197</v>
      </c>
      <c r="FA63" s="18">
        <f t="shared" si="122"/>
        <v>14.216017389531466</v>
      </c>
      <c r="FB63" s="18">
        <f t="shared" si="122"/>
        <v>11.140410246803768</v>
      </c>
      <c r="FC63" s="18">
        <f t="shared" si="122"/>
        <v>7.4739697574704778</v>
      </c>
      <c r="FD63" s="18">
        <f t="shared" si="122"/>
        <v>3.3333055890992114</v>
      </c>
      <c r="FE63" s="18">
        <f t="shared" si="122"/>
        <v>6.1352038000528575</v>
      </c>
      <c r="FF63" s="18">
        <f t="shared" si="122"/>
        <v>5.3244019727669789</v>
      </c>
      <c r="FG63" s="18">
        <f t="shared" si="122"/>
        <v>3.9337577335518015</v>
      </c>
      <c r="FH63" s="18">
        <f t="shared" si="122"/>
        <v>2.9824932985397679</v>
      </c>
      <c r="FI63" s="18">
        <f t="shared" si="122"/>
        <v>4.3881302851318971</v>
      </c>
      <c r="FJ63" s="18">
        <f t="shared" si="122"/>
        <v>7.4321149099453088</v>
      </c>
    </row>
    <row r="64" spans="2:166" x14ac:dyDescent="0.2">
      <c r="B64" t="str">
        <f>B33</f>
        <v>Population (thous.)</v>
      </c>
      <c r="C64" s="19"/>
      <c r="D64" s="19">
        <f t="shared" ref="D64:AI64" si="123">100*((D33/C33)^4-1)</f>
        <v>3.6826018440868413</v>
      </c>
      <c r="E64" s="19">
        <f t="shared" si="123"/>
        <v>3.5862369735374156</v>
      </c>
      <c r="F64" s="19">
        <f t="shared" si="123"/>
        <v>3.2515419966801185</v>
      </c>
      <c r="G64" s="19">
        <f t="shared" si="123"/>
        <v>2.6878681467006782</v>
      </c>
      <c r="H64" s="19">
        <f t="shared" si="123"/>
        <v>1.9833115687008629</v>
      </c>
      <c r="I64" s="19">
        <f t="shared" si="123"/>
        <v>1.4573838557761398</v>
      </c>
      <c r="J64" s="19">
        <f t="shared" si="123"/>
        <v>1.1812228018418747</v>
      </c>
      <c r="K64" s="19">
        <f t="shared" si="123"/>
        <v>1.1488882561210279</v>
      </c>
      <c r="L64" s="19">
        <f t="shared" si="123"/>
        <v>1.3075835146166392</v>
      </c>
      <c r="M64" s="19">
        <f t="shared" si="123"/>
        <v>1.4574949002875037</v>
      </c>
      <c r="N64" s="19">
        <f t="shared" si="123"/>
        <v>1.5491769092886409</v>
      </c>
      <c r="O64" s="19">
        <f t="shared" si="123"/>
        <v>1.5832595346462419</v>
      </c>
      <c r="P64" s="19">
        <f t="shared" si="123"/>
        <v>1.5678918206975201</v>
      </c>
      <c r="Q64" s="19">
        <f t="shared" si="123"/>
        <v>1.5330833823427259</v>
      </c>
      <c r="R64" s="19">
        <f t="shared" si="123"/>
        <v>1.4864211479038492</v>
      </c>
      <c r="S64" s="19">
        <f t="shared" si="123"/>
        <v>1.4280853610579403</v>
      </c>
      <c r="T64" s="19">
        <f t="shared" si="123"/>
        <v>1.3622918596296385</v>
      </c>
      <c r="U64" s="19">
        <f t="shared" si="123"/>
        <v>1.305263278182367</v>
      </c>
      <c r="V64" s="19">
        <f t="shared" si="123"/>
        <v>1.260868600403886</v>
      </c>
      <c r="W64" s="19">
        <f t="shared" si="123"/>
        <v>1.2289194063612729</v>
      </c>
      <c r="X64" s="19">
        <f t="shared" si="123"/>
        <v>1.2090880757553046</v>
      </c>
      <c r="Y64" s="19">
        <f t="shared" si="123"/>
        <v>1.2005934771794236</v>
      </c>
      <c r="Z64" s="19">
        <f t="shared" si="123"/>
        <v>1.2031413707884742</v>
      </c>
      <c r="AA64" s="19">
        <f t="shared" si="123"/>
        <v>1.2166009231085573</v>
      </c>
      <c r="AB64" s="19">
        <f t="shared" si="123"/>
        <v>1.2473316898373943</v>
      </c>
      <c r="AC64" s="19">
        <f t="shared" si="123"/>
        <v>1.3210138879149902</v>
      </c>
      <c r="AD64" s="19">
        <f t="shared" si="123"/>
        <v>1.4436032722454195</v>
      </c>
      <c r="AE64" s="19">
        <f t="shared" si="123"/>
        <v>1.614484776233116</v>
      </c>
      <c r="AF64" s="19">
        <f t="shared" si="123"/>
        <v>1.8131985576830711</v>
      </c>
      <c r="AG64" s="19">
        <f t="shared" si="123"/>
        <v>1.960413912136505</v>
      </c>
      <c r="AH64" s="19">
        <f t="shared" si="123"/>
        <v>2.0370938109682157</v>
      </c>
      <c r="AI64" s="19">
        <f t="shared" si="123"/>
        <v>2.0443987633522509</v>
      </c>
      <c r="AJ64" s="19">
        <f t="shared" ref="AJ64:BO64" si="124">100*((AJ33/AI33)^4-1)</f>
        <v>1.9983868615552458</v>
      </c>
      <c r="AK64" s="19">
        <f t="shared" si="124"/>
        <v>1.958648699102894</v>
      </c>
      <c r="AL64" s="19">
        <f t="shared" si="124"/>
        <v>1.9395988451674118</v>
      </c>
      <c r="AM64" s="19">
        <f t="shared" si="124"/>
        <v>1.9408291810976586</v>
      </c>
      <c r="AN64" s="19">
        <f t="shared" si="124"/>
        <v>1.9473188815902098</v>
      </c>
      <c r="AO64" s="19">
        <f t="shared" si="124"/>
        <v>1.9007227650710279</v>
      </c>
      <c r="AP64" s="19">
        <f t="shared" si="124"/>
        <v>1.7876197117074666</v>
      </c>
      <c r="AQ64" s="19">
        <f t="shared" si="124"/>
        <v>1.6093434684612662</v>
      </c>
      <c r="AR64" s="19">
        <f t="shared" si="124"/>
        <v>1.3952783254458812</v>
      </c>
      <c r="AS64" s="19">
        <f t="shared" si="124"/>
        <v>1.258034027869992</v>
      </c>
      <c r="AT64" s="19">
        <f t="shared" si="124"/>
        <v>1.2241129178880872</v>
      </c>
      <c r="AU64" s="19">
        <f t="shared" si="124"/>
        <v>1.292112963109715</v>
      </c>
      <c r="AV64" s="19">
        <f t="shared" si="124"/>
        <v>1.4260820248641837</v>
      </c>
      <c r="AW64" s="19">
        <f t="shared" si="124"/>
        <v>1.4863195655153705</v>
      </c>
      <c r="AX64" s="19">
        <f t="shared" si="124"/>
        <v>1.4391320066222235</v>
      </c>
      <c r="AY64" s="19">
        <f t="shared" si="124"/>
        <v>1.2861747019094372</v>
      </c>
      <c r="AZ64" s="19">
        <f t="shared" si="124"/>
        <v>1.0603283389395868</v>
      </c>
      <c r="BA64" s="19">
        <f t="shared" si="124"/>
        <v>0.88670913135251439</v>
      </c>
      <c r="BB64" s="19">
        <f t="shared" si="124"/>
        <v>0.79528920185820695</v>
      </c>
      <c r="BC64" s="19">
        <f t="shared" si="124"/>
        <v>0.78508627763771432</v>
      </c>
      <c r="BD64" s="19">
        <f t="shared" si="124"/>
        <v>0.83826349934910116</v>
      </c>
      <c r="BE64" s="19">
        <f t="shared" si="124"/>
        <v>0.88584896625274467</v>
      </c>
      <c r="BF64" s="19">
        <f t="shared" si="124"/>
        <v>0.91077018281884303</v>
      </c>
      <c r="BG64" s="19">
        <f t="shared" si="124"/>
        <v>0.91320570153137215</v>
      </c>
      <c r="BH64" s="19">
        <f t="shared" si="124"/>
        <v>0.91127630445360097</v>
      </c>
      <c r="BI64" s="19">
        <f t="shared" si="124"/>
        <v>0.97656201800806475</v>
      </c>
      <c r="BJ64" s="19">
        <f t="shared" si="124"/>
        <v>1.1263841019260479</v>
      </c>
      <c r="BK64" s="19">
        <f t="shared" si="124"/>
        <v>1.3600474672159413</v>
      </c>
      <c r="BL64" s="19">
        <f t="shared" si="124"/>
        <v>1.6427960537227504</v>
      </c>
      <c r="BM64" s="19">
        <f t="shared" si="124"/>
        <v>1.838516746807306</v>
      </c>
      <c r="BN64" s="19">
        <f t="shared" si="124"/>
        <v>1.9142388197148641</v>
      </c>
      <c r="BO64" s="19">
        <f t="shared" si="124"/>
        <v>1.8718228933072512</v>
      </c>
      <c r="BP64" s="19">
        <f t="shared" ref="BP64:CU64" si="125">100*((BP33/BO33)^4-1)</f>
        <v>1.7360869871505535</v>
      </c>
      <c r="BQ64" s="19">
        <f t="shared" si="125"/>
        <v>1.5984961036217049</v>
      </c>
      <c r="BR64" s="19">
        <f t="shared" si="125"/>
        <v>1.4812601813099846</v>
      </c>
      <c r="BS64" s="19">
        <f t="shared" si="125"/>
        <v>1.3839120388132509</v>
      </c>
      <c r="BT64" s="19">
        <f t="shared" si="125"/>
        <v>1.3020520207507547</v>
      </c>
      <c r="BU64" s="19">
        <f t="shared" si="125"/>
        <v>1.2194524160531239</v>
      </c>
      <c r="BV64" s="19">
        <f t="shared" si="125"/>
        <v>1.1321090844723436</v>
      </c>
      <c r="BW64" s="19">
        <f t="shared" si="125"/>
        <v>1.0400384805786089</v>
      </c>
      <c r="BX64" s="19">
        <f t="shared" si="125"/>
        <v>0.9536442658315547</v>
      </c>
      <c r="BY64" s="19">
        <f t="shared" si="125"/>
        <v>0.91427982858365286</v>
      </c>
      <c r="BZ64" s="19">
        <f t="shared" si="125"/>
        <v>0.93178769787098936</v>
      </c>
      <c r="CA64" s="19">
        <f t="shared" si="125"/>
        <v>1.005666202084976</v>
      </c>
      <c r="CB64" s="19">
        <f t="shared" si="125"/>
        <v>1.1140247733617104</v>
      </c>
      <c r="CC64" s="19">
        <f t="shared" si="125"/>
        <v>1.1710111475237595</v>
      </c>
      <c r="CD64" s="19">
        <f t="shared" si="125"/>
        <v>1.1557795081521549</v>
      </c>
      <c r="CE64" s="19">
        <f t="shared" si="125"/>
        <v>1.0691787064914138</v>
      </c>
      <c r="CF64" s="19">
        <f t="shared" si="125"/>
        <v>0.92801867635248225</v>
      </c>
      <c r="CG64" s="19">
        <f t="shared" si="125"/>
        <v>0.79632445905097882</v>
      </c>
      <c r="CH64" s="19">
        <f t="shared" si="125"/>
        <v>0.68966595052126767</v>
      </c>
      <c r="CI64" s="19">
        <f t="shared" si="125"/>
        <v>0.6076971265806641</v>
      </c>
      <c r="CJ64" s="19">
        <f t="shared" si="125"/>
        <v>0.5590368206841001</v>
      </c>
      <c r="CK64" s="19">
        <f t="shared" si="125"/>
        <v>0.57892596292425935</v>
      </c>
      <c r="CL64" s="19">
        <f t="shared" si="125"/>
        <v>0.67587221207128234</v>
      </c>
      <c r="CM64" s="19">
        <f t="shared" si="125"/>
        <v>0.84953098800650828</v>
      </c>
      <c r="CN64" s="19">
        <f t="shared" si="125"/>
        <v>1.0806430180676285</v>
      </c>
      <c r="CO64" s="19">
        <f t="shared" si="125"/>
        <v>1.2933819221922827</v>
      </c>
      <c r="CP64" s="19">
        <f t="shared" si="125"/>
        <v>1.4687304501438403</v>
      </c>
      <c r="CQ64" s="19">
        <f t="shared" si="125"/>
        <v>1.6067669301396803</v>
      </c>
      <c r="CR64" s="19">
        <f t="shared" si="125"/>
        <v>1.7084426216295245</v>
      </c>
      <c r="CS64" s="19">
        <f t="shared" si="125"/>
        <v>1.7769025774888147</v>
      </c>
      <c r="CT64" s="19">
        <f t="shared" si="125"/>
        <v>1.8132897828972094</v>
      </c>
      <c r="CU64" s="19">
        <f t="shared" si="125"/>
        <v>1.8181195716904019</v>
      </c>
      <c r="CV64" s="19">
        <f t="shared" ref="CV64:EA64" si="126">100*((CV33/CU33)^4-1)</f>
        <v>1.8120608815115347</v>
      </c>
      <c r="CW64" s="19">
        <f t="shared" si="126"/>
        <v>1.8754248486736236</v>
      </c>
      <c r="CX64" s="19">
        <f t="shared" si="126"/>
        <v>2.0269959809112059</v>
      </c>
      <c r="CY64" s="19">
        <f t="shared" si="126"/>
        <v>2.2652681768265293</v>
      </c>
      <c r="CZ64" s="19">
        <f t="shared" si="126"/>
        <v>2.5388623466334304</v>
      </c>
      <c r="DA64" s="19">
        <f t="shared" si="126"/>
        <v>2.6488526112148802</v>
      </c>
      <c r="DB64" s="19">
        <f t="shared" si="126"/>
        <v>2.5496216019149198</v>
      </c>
      <c r="DC64" s="19">
        <f t="shared" si="126"/>
        <v>2.2469080798538599</v>
      </c>
      <c r="DD64" s="19">
        <f t="shared" si="126"/>
        <v>1.8107478264927757</v>
      </c>
      <c r="DE64" s="19">
        <f t="shared" si="126"/>
        <v>1.4989975820136836</v>
      </c>
      <c r="DF64" s="19">
        <f t="shared" si="126"/>
        <v>1.3712756950312599</v>
      </c>
      <c r="DG64" s="19">
        <f t="shared" si="126"/>
        <v>1.4241036306212207</v>
      </c>
      <c r="DH64" s="19">
        <f t="shared" si="126"/>
        <v>1.6123109211500619</v>
      </c>
      <c r="DI64" s="19">
        <f t="shared" si="126"/>
        <v>1.7632910190017448</v>
      </c>
      <c r="DJ64" s="19">
        <f t="shared" si="126"/>
        <v>1.8347473462070329</v>
      </c>
      <c r="DK64" s="19">
        <f t="shared" si="126"/>
        <v>1.8278597715042144</v>
      </c>
      <c r="DL64" s="19">
        <f t="shared" si="126"/>
        <v>1.7667544317641282</v>
      </c>
      <c r="DM64" s="19">
        <f t="shared" si="126"/>
        <v>1.7428880644305034</v>
      </c>
      <c r="DN64" s="19">
        <f t="shared" si="126"/>
        <v>1.7781094131437358</v>
      </c>
      <c r="DO64" s="19">
        <f t="shared" si="126"/>
        <v>1.8714348983961404</v>
      </c>
      <c r="DP64" s="19">
        <f t="shared" si="126"/>
        <v>1.9861873150206044</v>
      </c>
      <c r="DQ64" s="19">
        <f t="shared" si="126"/>
        <v>1.9797296921063356</v>
      </c>
      <c r="DR64" s="19">
        <f t="shared" si="126"/>
        <v>1.8190869838627721</v>
      </c>
      <c r="DS64" s="19">
        <f t="shared" si="126"/>
        <v>1.5076272188841333</v>
      </c>
      <c r="DT64" s="19">
        <f t="shared" si="126"/>
        <v>1.1042349897758985</v>
      </c>
      <c r="DU64" s="19">
        <f t="shared" si="126"/>
        <v>0.83190125653973546</v>
      </c>
      <c r="DV64" s="19">
        <f t="shared" si="126"/>
        <v>0.74310852190802024</v>
      </c>
      <c r="DW64" s="19">
        <f t="shared" si="126"/>
        <v>0.8358029251910537</v>
      </c>
      <c r="DX64" s="19">
        <f t="shared" si="126"/>
        <v>1.0662162513802809</v>
      </c>
      <c r="DY64" s="19">
        <f t="shared" si="126"/>
        <v>1.262879089388802</v>
      </c>
      <c r="DZ64" s="19">
        <f t="shared" si="126"/>
        <v>1.3831394835901234</v>
      </c>
      <c r="EA64" s="19">
        <f t="shared" si="126"/>
        <v>1.4275987238564714</v>
      </c>
      <c r="EB64" s="19">
        <f t="shared" ref="EB64:FJ64" si="127">100*((EB33/EA33)^4-1)</f>
        <v>1.4084018366390394</v>
      </c>
      <c r="EC64" s="19">
        <f t="shared" si="127"/>
        <v>1.371187500403348</v>
      </c>
      <c r="ED64" s="19">
        <f t="shared" si="127"/>
        <v>1.3273549092645442</v>
      </c>
      <c r="EE64" s="19">
        <f t="shared" si="127"/>
        <v>1.2769895644229923</v>
      </c>
      <c r="EF64" s="19">
        <f t="shared" si="127"/>
        <v>1.2235247194128718</v>
      </c>
      <c r="EG64" s="19">
        <f t="shared" si="127"/>
        <v>1.1803602633938093</v>
      </c>
      <c r="EH64" s="19">
        <f t="shared" si="127"/>
        <v>1.1506825618136984</v>
      </c>
      <c r="EI64" s="19">
        <f t="shared" si="127"/>
        <v>1.1343191286489418</v>
      </c>
      <c r="EJ64" s="19">
        <f t="shared" si="127"/>
        <v>1.1330634816743679</v>
      </c>
      <c r="EK64" s="19">
        <f t="shared" si="127"/>
        <v>1.137262777518866</v>
      </c>
      <c r="EL64" s="19">
        <f t="shared" si="127"/>
        <v>1.1455400134479099</v>
      </c>
      <c r="EM64" s="18">
        <f t="shared" si="127"/>
        <v>1.0561495498639273</v>
      </c>
      <c r="EN64" s="18">
        <f t="shared" si="127"/>
        <v>1.0536545310612766</v>
      </c>
      <c r="EO64" s="18">
        <f t="shared" si="127"/>
        <v>1.0528066885408194</v>
      </c>
      <c r="EP64" s="18">
        <f t="shared" si="127"/>
        <v>1.0462231924345033</v>
      </c>
      <c r="EQ64" s="18">
        <f t="shared" si="127"/>
        <v>1.0293937307647827</v>
      </c>
      <c r="ER64" s="18">
        <f t="shared" si="127"/>
        <v>1.0116902065205879</v>
      </c>
      <c r="ES64" s="18">
        <f t="shared" si="127"/>
        <v>0.9914543412905541</v>
      </c>
      <c r="ET64" s="18">
        <f t="shared" si="127"/>
        <v>0.97448661280248317</v>
      </c>
      <c r="EU64" s="18">
        <f t="shared" si="127"/>
        <v>0.96584654642815071</v>
      </c>
      <c r="EV64" s="18">
        <f t="shared" si="127"/>
        <v>0.95923249392260157</v>
      </c>
      <c r="EW64" s="18">
        <f t="shared" si="127"/>
        <v>0.95726632197385975</v>
      </c>
      <c r="EX64" s="18">
        <f t="shared" si="127"/>
        <v>0.95593431059124434</v>
      </c>
      <c r="EY64" s="18">
        <f t="shared" si="127"/>
        <v>0.95069998229226904</v>
      </c>
      <c r="EZ64" s="18">
        <f t="shared" si="127"/>
        <v>0.94633731831241796</v>
      </c>
      <c r="FA64" s="18">
        <f t="shared" si="127"/>
        <v>0.94213608439148722</v>
      </c>
      <c r="FB64" s="18">
        <f t="shared" si="127"/>
        <v>0.94071065386036601</v>
      </c>
      <c r="FC64" s="18">
        <f t="shared" si="127"/>
        <v>0.945236173376518</v>
      </c>
      <c r="FD64" s="18">
        <f t="shared" si="127"/>
        <v>0.95133593008920325</v>
      </c>
      <c r="FE64" s="18">
        <f t="shared" si="127"/>
        <v>0.95743177607801044</v>
      </c>
      <c r="FF64" s="18">
        <f t="shared" si="127"/>
        <v>0.96159076781774377</v>
      </c>
      <c r="FG64" s="18">
        <f t="shared" si="127"/>
        <v>0.96165455410568423</v>
      </c>
      <c r="FH64" s="18">
        <f t="shared" si="127"/>
        <v>0.9608752936620002</v>
      </c>
      <c r="FI64" s="18">
        <f t="shared" si="127"/>
        <v>0.95917290699825131</v>
      </c>
      <c r="FJ64" s="18">
        <f t="shared" si="127"/>
        <v>0.95720269218315668</v>
      </c>
    </row>
    <row r="65" spans="2:166" x14ac:dyDescent="0.2">
      <c r="DS65" s="16"/>
      <c r="DT65" s="16"/>
      <c r="DU65" s="16"/>
      <c r="DV65" s="16"/>
      <c r="DW65" s="16"/>
      <c r="DX65" s="16"/>
      <c r="DY65" s="16"/>
      <c r="DZ65" s="16"/>
      <c r="EA65" s="16"/>
      <c r="EB65" s="16"/>
      <c r="EC65" s="16"/>
      <c r="ED65" s="16"/>
      <c r="EE65" s="16"/>
      <c r="EF65" s="16"/>
      <c r="EG65" s="16"/>
      <c r="EH65" s="16"/>
      <c r="EI65" s="16"/>
      <c r="EJ65" s="16"/>
      <c r="EK65" s="16"/>
      <c r="EL65" s="16"/>
      <c r="EM65" s="16"/>
    </row>
    <row r="66" spans="2:166" x14ac:dyDescent="0.2">
      <c r="B66" s="1" t="s">
        <v>168</v>
      </c>
      <c r="DS66" s="16"/>
      <c r="DT66" s="16"/>
      <c r="DU66" s="16"/>
      <c r="DV66" s="16"/>
      <c r="DW66" s="16"/>
      <c r="DX66" s="16"/>
      <c r="DY66" s="16"/>
      <c r="DZ66" s="16"/>
      <c r="EA66" s="16"/>
      <c r="EB66" s="16"/>
      <c r="EC66" s="16"/>
      <c r="ED66" s="16"/>
      <c r="EE66" s="16"/>
      <c r="EF66" s="16"/>
      <c r="EG66" s="16"/>
      <c r="EH66" s="16"/>
      <c r="EI66" s="16"/>
      <c r="EJ66" s="16"/>
      <c r="EK66" s="16"/>
      <c r="EL66" s="16"/>
      <c r="EM66" s="16"/>
    </row>
    <row r="67" spans="2:166" x14ac:dyDescent="0.2">
      <c r="B67" s="1"/>
      <c r="C67" s="15" t="str">
        <f t="shared" ref="C67:AH67" si="128">C4</f>
        <v>1990Q1</v>
      </c>
      <c r="D67" s="15" t="str">
        <f t="shared" si="128"/>
        <v>1990Q2</v>
      </c>
      <c r="E67" s="15" t="str">
        <f t="shared" si="128"/>
        <v>1990Q3</v>
      </c>
      <c r="F67" s="15" t="str">
        <f t="shared" si="128"/>
        <v>1990Q4</v>
      </c>
      <c r="G67" s="15" t="str">
        <f t="shared" si="128"/>
        <v>1991Q1</v>
      </c>
      <c r="H67" s="15" t="str">
        <f t="shared" si="128"/>
        <v>1991Q2</v>
      </c>
      <c r="I67" s="15" t="str">
        <f t="shared" si="128"/>
        <v>1991Q3</v>
      </c>
      <c r="J67" s="15" t="str">
        <f t="shared" si="128"/>
        <v>1991Q4</v>
      </c>
      <c r="K67" s="15" t="str">
        <f t="shared" si="128"/>
        <v>1992Q1</v>
      </c>
      <c r="L67" s="15" t="str">
        <f t="shared" si="128"/>
        <v>1992Q2</v>
      </c>
      <c r="M67" s="15" t="str">
        <f t="shared" si="128"/>
        <v>1992Q3</v>
      </c>
      <c r="N67" s="15" t="str">
        <f t="shared" si="128"/>
        <v>1992Q4</v>
      </c>
      <c r="O67" s="15" t="str">
        <f t="shared" si="128"/>
        <v>1993Q1</v>
      </c>
      <c r="P67" s="15" t="str">
        <f t="shared" si="128"/>
        <v>1993Q2</v>
      </c>
      <c r="Q67" s="15" t="str">
        <f t="shared" si="128"/>
        <v>1993Q3</v>
      </c>
      <c r="R67" s="15" t="str">
        <f t="shared" si="128"/>
        <v>1993Q4</v>
      </c>
      <c r="S67" s="15" t="str">
        <f t="shared" si="128"/>
        <v>1994Q1</v>
      </c>
      <c r="T67" s="15" t="str">
        <f t="shared" si="128"/>
        <v>1994Q2</v>
      </c>
      <c r="U67" s="15" t="str">
        <f t="shared" si="128"/>
        <v>1994Q3</v>
      </c>
      <c r="V67" s="15" t="str">
        <f t="shared" si="128"/>
        <v>1994Q4</v>
      </c>
      <c r="W67" s="15" t="str">
        <f t="shared" si="128"/>
        <v>1995Q1</v>
      </c>
      <c r="X67" s="15" t="str">
        <f t="shared" si="128"/>
        <v>1995Q2</v>
      </c>
      <c r="Y67" s="15" t="str">
        <f t="shared" si="128"/>
        <v>1995Q3</v>
      </c>
      <c r="Z67" s="15" t="str">
        <f t="shared" si="128"/>
        <v>1995Q4</v>
      </c>
      <c r="AA67" s="15" t="str">
        <f t="shared" si="128"/>
        <v>1996Q1</v>
      </c>
      <c r="AB67" s="15" t="str">
        <f t="shared" si="128"/>
        <v>1996Q2</v>
      </c>
      <c r="AC67" s="15" t="str">
        <f t="shared" si="128"/>
        <v>1996Q3</v>
      </c>
      <c r="AD67" s="15" t="str">
        <f t="shared" si="128"/>
        <v>1996Q4</v>
      </c>
      <c r="AE67" s="15" t="str">
        <f t="shared" si="128"/>
        <v>1997Q1</v>
      </c>
      <c r="AF67" s="15" t="str">
        <f t="shared" si="128"/>
        <v>1997Q2</v>
      </c>
      <c r="AG67" s="15" t="str">
        <f t="shared" si="128"/>
        <v>1997Q3</v>
      </c>
      <c r="AH67" s="15" t="str">
        <f t="shared" si="128"/>
        <v>1997Q4</v>
      </c>
      <c r="AI67" s="15" t="str">
        <f t="shared" ref="AI67:BN67" si="129">AI4</f>
        <v>1998Q1</v>
      </c>
      <c r="AJ67" s="15" t="str">
        <f t="shared" si="129"/>
        <v>1998Q2</v>
      </c>
      <c r="AK67" s="15" t="str">
        <f t="shared" si="129"/>
        <v>1998Q3</v>
      </c>
      <c r="AL67" s="15" t="str">
        <f t="shared" si="129"/>
        <v>1998Q4</v>
      </c>
      <c r="AM67" s="15" t="str">
        <f t="shared" si="129"/>
        <v>1999Q1</v>
      </c>
      <c r="AN67" s="15" t="str">
        <f t="shared" si="129"/>
        <v>1999Q2</v>
      </c>
      <c r="AO67" s="15" t="str">
        <f t="shared" si="129"/>
        <v>1999Q3</v>
      </c>
      <c r="AP67" s="15" t="str">
        <f t="shared" si="129"/>
        <v>1999Q4</v>
      </c>
      <c r="AQ67" s="15" t="str">
        <f t="shared" si="129"/>
        <v>2000Q1</v>
      </c>
      <c r="AR67" s="15" t="str">
        <f t="shared" si="129"/>
        <v>2000Q2</v>
      </c>
      <c r="AS67" s="15" t="str">
        <f t="shared" si="129"/>
        <v>2000Q3</v>
      </c>
      <c r="AT67" s="15" t="str">
        <f t="shared" si="129"/>
        <v>2000Q4</v>
      </c>
      <c r="AU67" s="15" t="str">
        <f t="shared" si="129"/>
        <v>2001Q1</v>
      </c>
      <c r="AV67" s="15" t="str">
        <f t="shared" si="129"/>
        <v>2001Q2</v>
      </c>
      <c r="AW67" s="15" t="str">
        <f t="shared" si="129"/>
        <v>2001Q3</v>
      </c>
      <c r="AX67" s="15" t="str">
        <f t="shared" si="129"/>
        <v>2001Q4</v>
      </c>
      <c r="AY67" s="15" t="str">
        <f t="shared" si="129"/>
        <v>2002Q1</v>
      </c>
      <c r="AZ67" s="15" t="str">
        <f t="shared" si="129"/>
        <v>2002Q2</v>
      </c>
      <c r="BA67" s="15" t="str">
        <f t="shared" si="129"/>
        <v>2002Q3</v>
      </c>
      <c r="BB67" s="15" t="str">
        <f t="shared" si="129"/>
        <v>2002Q4</v>
      </c>
      <c r="BC67" s="15" t="str">
        <f t="shared" si="129"/>
        <v>2003Q1</v>
      </c>
      <c r="BD67" s="15" t="str">
        <f t="shared" si="129"/>
        <v>2003Q2</v>
      </c>
      <c r="BE67" s="15" t="str">
        <f t="shared" si="129"/>
        <v>2003Q3</v>
      </c>
      <c r="BF67" s="15" t="str">
        <f t="shared" si="129"/>
        <v>2003Q4</v>
      </c>
      <c r="BG67" s="15" t="str">
        <f t="shared" si="129"/>
        <v>2004Q1</v>
      </c>
      <c r="BH67" s="15" t="str">
        <f t="shared" si="129"/>
        <v>2004Q2</v>
      </c>
      <c r="BI67" s="15" t="str">
        <f t="shared" si="129"/>
        <v>2004Q3</v>
      </c>
      <c r="BJ67" s="15" t="str">
        <f t="shared" si="129"/>
        <v>2004Q4</v>
      </c>
      <c r="BK67" s="15" t="str">
        <f t="shared" si="129"/>
        <v>2005Q1</v>
      </c>
      <c r="BL67" s="15" t="str">
        <f t="shared" si="129"/>
        <v>2005Q2</v>
      </c>
      <c r="BM67" s="15" t="str">
        <f t="shared" si="129"/>
        <v>2005Q3</v>
      </c>
      <c r="BN67" s="15" t="str">
        <f t="shared" si="129"/>
        <v>2005Q4</v>
      </c>
      <c r="BO67" s="15" t="str">
        <f t="shared" ref="BO67:CT67" si="130">BO4</f>
        <v>2006Q1</v>
      </c>
      <c r="BP67" s="15" t="str">
        <f t="shared" si="130"/>
        <v>2006Q2</v>
      </c>
      <c r="BQ67" s="15" t="str">
        <f t="shared" si="130"/>
        <v>2006Q3</v>
      </c>
      <c r="BR67" s="15" t="str">
        <f t="shared" si="130"/>
        <v>2006Q4</v>
      </c>
      <c r="BS67" s="15" t="str">
        <f t="shared" si="130"/>
        <v>2007Q1</v>
      </c>
      <c r="BT67" s="15" t="str">
        <f t="shared" si="130"/>
        <v>2007Q2</v>
      </c>
      <c r="BU67" s="15" t="str">
        <f t="shared" si="130"/>
        <v>2007Q3</v>
      </c>
      <c r="BV67" s="15" t="str">
        <f t="shared" si="130"/>
        <v>2007Q4</v>
      </c>
      <c r="BW67" s="15" t="str">
        <f t="shared" si="130"/>
        <v>2008Q1</v>
      </c>
      <c r="BX67" s="15" t="str">
        <f t="shared" si="130"/>
        <v>2008Q2</v>
      </c>
      <c r="BY67" s="15" t="str">
        <f t="shared" si="130"/>
        <v>2008Q3</v>
      </c>
      <c r="BZ67" s="15" t="str">
        <f t="shared" si="130"/>
        <v>2008Q4</v>
      </c>
      <c r="CA67" s="15" t="str">
        <f t="shared" si="130"/>
        <v>2009Q1</v>
      </c>
      <c r="CB67" s="15" t="str">
        <f t="shared" si="130"/>
        <v>2009Q2</v>
      </c>
      <c r="CC67" s="15" t="str">
        <f t="shared" si="130"/>
        <v>2009Q3</v>
      </c>
      <c r="CD67" s="15" t="str">
        <f t="shared" si="130"/>
        <v>2009Q4</v>
      </c>
      <c r="CE67" s="15" t="str">
        <f t="shared" si="130"/>
        <v>2010Q1</v>
      </c>
      <c r="CF67" s="15" t="str">
        <f t="shared" si="130"/>
        <v>2010Q2</v>
      </c>
      <c r="CG67" s="15" t="str">
        <f t="shared" si="130"/>
        <v>2010Q3</v>
      </c>
      <c r="CH67" s="15" t="str">
        <f t="shared" si="130"/>
        <v>2010Q4</v>
      </c>
      <c r="CI67" s="15" t="str">
        <f t="shared" si="130"/>
        <v>2011Q1</v>
      </c>
      <c r="CJ67" s="15" t="str">
        <f t="shared" si="130"/>
        <v>2011Q2</v>
      </c>
      <c r="CK67" s="15" t="str">
        <f t="shared" si="130"/>
        <v>2011Q3</v>
      </c>
      <c r="CL67" s="15" t="str">
        <f t="shared" si="130"/>
        <v>2011Q4</v>
      </c>
      <c r="CM67" s="15" t="str">
        <f t="shared" si="130"/>
        <v>2012Q1</v>
      </c>
      <c r="CN67" s="15" t="str">
        <f t="shared" si="130"/>
        <v>2012Q2</v>
      </c>
      <c r="CO67" s="15" t="str">
        <f t="shared" si="130"/>
        <v>2012Q3</v>
      </c>
      <c r="CP67" s="15" t="str">
        <f t="shared" si="130"/>
        <v>2012Q4</v>
      </c>
      <c r="CQ67" s="15" t="str">
        <f t="shared" si="130"/>
        <v>2013Q1</v>
      </c>
      <c r="CR67" s="15" t="str">
        <f t="shared" si="130"/>
        <v>2013Q2</v>
      </c>
      <c r="CS67" s="15" t="str">
        <f t="shared" si="130"/>
        <v>2013Q3</v>
      </c>
      <c r="CT67" s="15" t="str">
        <f t="shared" si="130"/>
        <v>2013Q4</v>
      </c>
      <c r="CU67" s="15" t="str">
        <f t="shared" ref="CU67:DZ67" si="131">CU4</f>
        <v>2014Q1</v>
      </c>
      <c r="CV67" s="15" t="str">
        <f t="shared" si="131"/>
        <v>2014Q2</v>
      </c>
      <c r="CW67" s="15" t="str">
        <f t="shared" si="131"/>
        <v>2014Q3</v>
      </c>
      <c r="CX67" s="15" t="str">
        <f t="shared" si="131"/>
        <v>2014Q4</v>
      </c>
      <c r="CY67" s="15" t="str">
        <f t="shared" si="131"/>
        <v>2015Q1</v>
      </c>
      <c r="CZ67" s="15" t="str">
        <f t="shared" si="131"/>
        <v>2015Q2</v>
      </c>
      <c r="DA67" s="15" t="str">
        <f t="shared" si="131"/>
        <v>2015Q3</v>
      </c>
      <c r="DB67" s="15" t="str">
        <f t="shared" si="131"/>
        <v>2015Q4</v>
      </c>
      <c r="DC67" s="15" t="str">
        <f t="shared" si="131"/>
        <v>2016Q1</v>
      </c>
      <c r="DD67" s="15" t="str">
        <f t="shared" si="131"/>
        <v>2016Q2</v>
      </c>
      <c r="DE67" s="15" t="str">
        <f t="shared" si="131"/>
        <v>2016Q3</v>
      </c>
      <c r="DF67" s="15" t="str">
        <f t="shared" si="131"/>
        <v>2016Q4</v>
      </c>
      <c r="DG67" s="15" t="str">
        <f t="shared" si="131"/>
        <v>2017Q1</v>
      </c>
      <c r="DH67" s="15" t="str">
        <f t="shared" si="131"/>
        <v>2017Q2</v>
      </c>
      <c r="DI67" s="15" t="str">
        <f t="shared" si="131"/>
        <v>2017Q3</v>
      </c>
      <c r="DJ67" s="15" t="str">
        <f t="shared" si="131"/>
        <v>2017Q4</v>
      </c>
      <c r="DK67" s="15" t="str">
        <f t="shared" si="131"/>
        <v>2018Q1</v>
      </c>
      <c r="DL67" s="15" t="str">
        <f t="shared" si="131"/>
        <v>2018Q2</v>
      </c>
      <c r="DM67" s="15" t="str">
        <f t="shared" si="131"/>
        <v>2018Q3</v>
      </c>
      <c r="DN67" s="15" t="str">
        <f t="shared" si="131"/>
        <v>2018Q4</v>
      </c>
      <c r="DO67" s="15" t="str">
        <f t="shared" si="131"/>
        <v>2019Q1</v>
      </c>
      <c r="DP67" s="15" t="str">
        <f t="shared" si="131"/>
        <v>2019Q2</v>
      </c>
      <c r="DQ67" s="15" t="str">
        <f t="shared" si="131"/>
        <v>2019Q3</v>
      </c>
      <c r="DR67" s="15" t="str">
        <f t="shared" si="131"/>
        <v>2019Q4</v>
      </c>
      <c r="DS67" s="15" t="str">
        <f t="shared" si="131"/>
        <v>2020Q1</v>
      </c>
      <c r="DT67" s="15" t="str">
        <f t="shared" si="131"/>
        <v>2020Q2</v>
      </c>
      <c r="DU67" s="15" t="str">
        <f t="shared" si="131"/>
        <v>2020Q3</v>
      </c>
      <c r="DV67" s="15" t="str">
        <f t="shared" si="131"/>
        <v>2020Q4</v>
      </c>
      <c r="DW67" s="15" t="str">
        <f t="shared" si="131"/>
        <v>2021Q1</v>
      </c>
      <c r="DX67" s="15" t="str">
        <f t="shared" si="131"/>
        <v>2021Q2</v>
      </c>
      <c r="DY67" s="15" t="str">
        <f t="shared" si="131"/>
        <v>2021Q3</v>
      </c>
      <c r="DZ67" s="15" t="str">
        <f t="shared" si="131"/>
        <v>2021Q4</v>
      </c>
      <c r="EA67" s="15" t="str">
        <f t="shared" ref="EA67:FJ67" si="132">EA4</f>
        <v>2022Q1</v>
      </c>
      <c r="EB67" s="15" t="str">
        <f t="shared" si="132"/>
        <v>2022Q2</v>
      </c>
      <c r="EC67" s="15" t="str">
        <f t="shared" si="132"/>
        <v>2022Q3</v>
      </c>
      <c r="ED67" s="15" t="str">
        <f t="shared" si="132"/>
        <v>2022Q4</v>
      </c>
      <c r="EE67" s="15" t="str">
        <f t="shared" si="132"/>
        <v>2023Q1</v>
      </c>
      <c r="EF67" s="15" t="str">
        <f t="shared" si="132"/>
        <v>2023Q2</v>
      </c>
      <c r="EG67" s="15" t="str">
        <f t="shared" si="132"/>
        <v>2023Q3</v>
      </c>
      <c r="EH67" s="15" t="str">
        <f t="shared" si="132"/>
        <v>2023Q4</v>
      </c>
      <c r="EI67" s="15" t="str">
        <f t="shared" si="132"/>
        <v>2024Q1</v>
      </c>
      <c r="EJ67" s="15" t="str">
        <f t="shared" si="132"/>
        <v>2024Q2</v>
      </c>
      <c r="EK67" s="15" t="str">
        <f t="shared" si="132"/>
        <v>2024Q3</v>
      </c>
      <c r="EL67" s="15" t="str">
        <f t="shared" si="132"/>
        <v>2024Q4</v>
      </c>
      <c r="EM67" s="15" t="str">
        <f t="shared" si="132"/>
        <v>2025Q1</v>
      </c>
      <c r="EN67" s="15" t="str">
        <f t="shared" si="132"/>
        <v>2025Q2</v>
      </c>
      <c r="EO67" s="15" t="str">
        <f t="shared" si="132"/>
        <v>2025Q3</v>
      </c>
      <c r="EP67" s="15" t="str">
        <f t="shared" si="132"/>
        <v>2025Q4</v>
      </c>
      <c r="EQ67" s="15" t="str">
        <f t="shared" si="132"/>
        <v>2026Q1</v>
      </c>
      <c r="ER67" s="15" t="str">
        <f t="shared" si="132"/>
        <v>2026Q2</v>
      </c>
      <c r="ES67" s="15" t="str">
        <f t="shared" si="132"/>
        <v>2026Q3</v>
      </c>
      <c r="ET67" s="15" t="str">
        <f t="shared" si="132"/>
        <v>2026Q4</v>
      </c>
      <c r="EU67" s="15" t="str">
        <f t="shared" si="132"/>
        <v>2027Q1</v>
      </c>
      <c r="EV67" s="15" t="str">
        <f t="shared" si="132"/>
        <v>2027Q2</v>
      </c>
      <c r="EW67" s="15" t="str">
        <f t="shared" si="132"/>
        <v>2027Q3</v>
      </c>
      <c r="EX67" s="15" t="str">
        <f t="shared" si="132"/>
        <v>2027Q4</v>
      </c>
      <c r="EY67" s="15" t="str">
        <f t="shared" si="132"/>
        <v>2028Q1</v>
      </c>
      <c r="EZ67" s="15" t="str">
        <f t="shared" si="132"/>
        <v>2028Q2</v>
      </c>
      <c r="FA67" s="15" t="str">
        <f t="shared" si="132"/>
        <v>2028Q3</v>
      </c>
      <c r="FB67" s="15" t="str">
        <f t="shared" si="132"/>
        <v>2028Q4</v>
      </c>
      <c r="FC67" s="15" t="str">
        <f t="shared" si="132"/>
        <v>2029Q1</v>
      </c>
      <c r="FD67" s="15" t="str">
        <f t="shared" si="132"/>
        <v>2029Q2</v>
      </c>
      <c r="FE67" s="15" t="str">
        <f t="shared" si="132"/>
        <v>2029Q3</v>
      </c>
      <c r="FF67" s="15" t="str">
        <f t="shared" si="132"/>
        <v>2029Q4</v>
      </c>
      <c r="FG67" s="15" t="str">
        <f t="shared" si="132"/>
        <v>2030Q1</v>
      </c>
      <c r="FH67" s="15" t="str">
        <f t="shared" si="132"/>
        <v>2030Q2</v>
      </c>
      <c r="FI67" s="15" t="str">
        <f t="shared" si="132"/>
        <v>2030Q3</v>
      </c>
      <c r="FJ67" s="15" t="str">
        <f t="shared" si="132"/>
        <v>2030Q4</v>
      </c>
    </row>
    <row r="68" spans="2:166" x14ac:dyDescent="0.2">
      <c r="B68" t="str">
        <f t="shared" ref="B68:B83" si="133">B38</f>
        <v>Employment (thous.)</v>
      </c>
      <c r="C68" s="11"/>
      <c r="D68" s="11">
        <f t="shared" ref="D68:AI68" si="134">C7/C$7*D38</f>
        <v>3.7804320287420534</v>
      </c>
      <c r="E68" s="11">
        <f t="shared" si="134"/>
        <v>4.4145017639396711</v>
      </c>
      <c r="F68" s="11">
        <f t="shared" si="134"/>
        <v>-2.9889905723146204</v>
      </c>
      <c r="G68" s="11">
        <f t="shared" si="134"/>
        <v>-1.181988365036013</v>
      </c>
      <c r="H68" s="11">
        <f t="shared" si="134"/>
        <v>1.4390650574403807</v>
      </c>
      <c r="I68" s="11">
        <f t="shared" si="134"/>
        <v>2.4065075731545038</v>
      </c>
      <c r="J68" s="11">
        <f t="shared" si="134"/>
        <v>-0.42822670252096184</v>
      </c>
      <c r="K68" s="11">
        <f t="shared" si="134"/>
        <v>3.1128900944339843</v>
      </c>
      <c r="L68" s="11">
        <f t="shared" si="134"/>
        <v>0.84301298606377362</v>
      </c>
      <c r="M68" s="11">
        <f t="shared" si="134"/>
        <v>-0.24780576635798912</v>
      </c>
      <c r="N68" s="11">
        <f t="shared" si="134"/>
        <v>0.75853759692170453</v>
      </c>
      <c r="O68" s="11">
        <f t="shared" si="134"/>
        <v>0.82829992125661445</v>
      </c>
      <c r="P68" s="11">
        <f t="shared" si="134"/>
        <v>1.6344562731639201</v>
      </c>
      <c r="Q68" s="11">
        <f t="shared" si="134"/>
        <v>6.0535635993674397</v>
      </c>
      <c r="R68" s="11">
        <f t="shared" si="134"/>
        <v>-5.6416764087929057</v>
      </c>
      <c r="S68" s="11">
        <f t="shared" si="134"/>
        <v>1.9006891510084056</v>
      </c>
      <c r="T68" s="11">
        <f t="shared" si="134"/>
        <v>1.9508754137200768</v>
      </c>
      <c r="U68" s="11">
        <f t="shared" si="134"/>
        <v>1.8354312403620066</v>
      </c>
      <c r="V68" s="11">
        <f t="shared" si="134"/>
        <v>3.6433950516381097</v>
      </c>
      <c r="W68" s="11">
        <f t="shared" si="134"/>
        <v>3.2111068712901147</v>
      </c>
      <c r="X68" s="11">
        <f t="shared" si="134"/>
        <v>0.30721506631599116</v>
      </c>
      <c r="Y68" s="11">
        <f t="shared" si="134"/>
        <v>1.255083489302744</v>
      </c>
      <c r="Z68" s="11">
        <f t="shared" si="134"/>
        <v>-2.8890274541449212</v>
      </c>
      <c r="AA68" s="11">
        <f t="shared" si="134"/>
        <v>10.174493671365624</v>
      </c>
      <c r="AB68" s="11">
        <f t="shared" si="134"/>
        <v>3.3016433623367369</v>
      </c>
      <c r="AC68" s="11">
        <f t="shared" si="134"/>
        <v>5.0505599975064541</v>
      </c>
      <c r="AD68" s="11">
        <f t="shared" si="134"/>
        <v>6.6946768199574569</v>
      </c>
      <c r="AE68" s="11">
        <f t="shared" si="134"/>
        <v>4.7170297877603184</v>
      </c>
      <c r="AF68" s="11">
        <f t="shared" si="134"/>
        <v>8.2866761488217691</v>
      </c>
      <c r="AG68" s="11">
        <f t="shared" si="134"/>
        <v>4.5901534326711735</v>
      </c>
      <c r="AH68" s="11">
        <f t="shared" si="134"/>
        <v>6.2602271940450205</v>
      </c>
      <c r="AI68" s="11">
        <f t="shared" si="134"/>
        <v>3.3532554353934207</v>
      </c>
      <c r="AJ68" s="11">
        <f t="shared" ref="AJ68:BO68" si="135">AI7/AI$7*AJ38</f>
        <v>5.7658996570126408</v>
      </c>
      <c r="AK68" s="11">
        <f t="shared" si="135"/>
        <v>3.5426347842259842</v>
      </c>
      <c r="AL68" s="11">
        <f t="shared" si="135"/>
        <v>3.2397315846065533</v>
      </c>
      <c r="AM68" s="11">
        <f t="shared" si="135"/>
        <v>1.233073299676124</v>
      </c>
      <c r="AN68" s="11">
        <f t="shared" si="135"/>
        <v>1.6907159446029274</v>
      </c>
      <c r="AO68" s="11">
        <f t="shared" si="135"/>
        <v>3.3685396766472975</v>
      </c>
      <c r="AP68" s="11">
        <f t="shared" si="135"/>
        <v>2.8791530452676461</v>
      </c>
      <c r="AQ68" s="11">
        <f t="shared" si="135"/>
        <v>1.47468246096365</v>
      </c>
      <c r="AR68" s="11">
        <f t="shared" si="135"/>
        <v>2.4996101147388039</v>
      </c>
      <c r="AS68" s="11">
        <f t="shared" si="135"/>
        <v>1.7846955083385518</v>
      </c>
      <c r="AT68" s="11">
        <f t="shared" si="135"/>
        <v>2.2437262621292753</v>
      </c>
      <c r="AU68" s="11">
        <f t="shared" si="135"/>
        <v>-2.4330155019072874</v>
      </c>
      <c r="AV68" s="11">
        <f t="shared" si="135"/>
        <v>-2.5216537192200628</v>
      </c>
      <c r="AW68" s="11">
        <f t="shared" si="135"/>
        <v>-4.0038650609894528</v>
      </c>
      <c r="AX68" s="11">
        <f t="shared" si="135"/>
        <v>-6.3658443624148404</v>
      </c>
      <c r="AY68" s="11">
        <f t="shared" si="135"/>
        <v>-4.8514990864545249</v>
      </c>
      <c r="AZ68" s="11">
        <f t="shared" si="135"/>
        <v>-2.2421180494682114</v>
      </c>
      <c r="BA68" s="11">
        <f t="shared" si="135"/>
        <v>1.1917635946319782</v>
      </c>
      <c r="BB68" s="11">
        <f t="shared" si="135"/>
        <v>-1.2656360794491062</v>
      </c>
      <c r="BC68" s="11">
        <f t="shared" si="135"/>
        <v>-1.2696533260135867</v>
      </c>
      <c r="BD68" s="11">
        <f t="shared" si="135"/>
        <v>-1.3326401634977114</v>
      </c>
      <c r="BE68" s="11">
        <f t="shared" si="135"/>
        <v>-0.13928960179555583</v>
      </c>
      <c r="BF68" s="11">
        <f t="shared" si="135"/>
        <v>1.0095503200117539</v>
      </c>
      <c r="BG68" s="11">
        <f t="shared" si="135"/>
        <v>-8.936660854400591E-2</v>
      </c>
      <c r="BH68" s="11">
        <f t="shared" si="135"/>
        <v>1.7902912544355276</v>
      </c>
      <c r="BI68" s="11">
        <f t="shared" si="135"/>
        <v>1.2421439913133714</v>
      </c>
      <c r="BJ68" s="11">
        <f t="shared" si="135"/>
        <v>2.8904195408949285</v>
      </c>
      <c r="BK68" s="11">
        <f t="shared" si="135"/>
        <v>1.7244167685086076</v>
      </c>
      <c r="BL68" s="11">
        <f t="shared" si="135"/>
        <v>3.6562030799532907</v>
      </c>
      <c r="BM68" s="11">
        <f t="shared" si="135"/>
        <v>2.7033087677092782</v>
      </c>
      <c r="BN68" s="11">
        <f t="shared" si="135"/>
        <v>4.5976881309618189</v>
      </c>
      <c r="BO68" s="11">
        <f t="shared" si="135"/>
        <v>2.9746312220659821</v>
      </c>
      <c r="BP68" s="11">
        <f t="shared" ref="BP68:CU68" si="136">BO7/BO$7*BP38</f>
        <v>3.029728060668524</v>
      </c>
      <c r="BQ68" s="11">
        <f t="shared" si="136"/>
        <v>2.7872237445770276</v>
      </c>
      <c r="BR68" s="11">
        <f t="shared" si="136"/>
        <v>2.27590907111066</v>
      </c>
      <c r="BS68" s="11">
        <f t="shared" si="136"/>
        <v>4.3924806567395391</v>
      </c>
      <c r="BT68" s="11">
        <f t="shared" si="136"/>
        <v>2.8997683380650896</v>
      </c>
      <c r="BU68" s="11">
        <f t="shared" si="136"/>
        <v>2.8418391863519465</v>
      </c>
      <c r="BV68" s="11">
        <f t="shared" si="136"/>
        <v>2.4360305810659399</v>
      </c>
      <c r="BW68" s="11">
        <f t="shared" si="136"/>
        <v>2.5763430638018781</v>
      </c>
      <c r="BX68" s="11">
        <f t="shared" si="136"/>
        <v>-0.25776332361381327</v>
      </c>
      <c r="BY68" s="11">
        <f t="shared" si="136"/>
        <v>1.0277522725659516</v>
      </c>
      <c r="BZ68" s="11">
        <f t="shared" si="136"/>
        <v>-7.1439903875215034</v>
      </c>
      <c r="CA68" s="11">
        <f t="shared" si="136"/>
        <v>-6.0195288398885332</v>
      </c>
      <c r="CB68" s="11">
        <f t="shared" si="136"/>
        <v>-8.5583984464642988</v>
      </c>
      <c r="CC68" s="11">
        <f t="shared" si="136"/>
        <v>-4.1795707859647031</v>
      </c>
      <c r="CD68" s="11">
        <f t="shared" si="136"/>
        <v>-2.7348967547054515</v>
      </c>
      <c r="CE68" s="11">
        <f t="shared" si="136"/>
        <v>-1.7195727794809601</v>
      </c>
      <c r="CF68" s="11">
        <f t="shared" si="136"/>
        <v>1.7204738055533353</v>
      </c>
      <c r="CG68" s="11">
        <f t="shared" si="136"/>
        <v>0.9212106942023901</v>
      </c>
      <c r="CH68" s="11">
        <f t="shared" si="136"/>
        <v>2.3095959210369887</v>
      </c>
      <c r="CI68" s="11">
        <f t="shared" si="136"/>
        <v>1.2581459065950762</v>
      </c>
      <c r="CJ68" s="11">
        <f t="shared" si="136"/>
        <v>2.5972674593056411</v>
      </c>
      <c r="CK68" s="11">
        <f t="shared" si="136"/>
        <v>2.2265850025471101</v>
      </c>
      <c r="CL68" s="11">
        <f t="shared" si="136"/>
        <v>2.2807754538689107</v>
      </c>
      <c r="CM68" s="11">
        <f t="shared" si="136"/>
        <v>2.4569801463784513</v>
      </c>
      <c r="CN68" s="11">
        <f t="shared" si="136"/>
        <v>3.651140934091579</v>
      </c>
      <c r="CO68" s="11">
        <f t="shared" si="136"/>
        <v>1.7506264648575964</v>
      </c>
      <c r="CP68" s="11">
        <f t="shared" si="136"/>
        <v>3.8364310194300755</v>
      </c>
      <c r="CQ68" s="11">
        <f t="shared" si="136"/>
        <v>2.800829752834888</v>
      </c>
      <c r="CR68" s="11">
        <f t="shared" si="136"/>
        <v>2.4431052493553818</v>
      </c>
      <c r="CS68" s="11">
        <f t="shared" si="136"/>
        <v>2.5553793339170516</v>
      </c>
      <c r="CT68" s="11">
        <f t="shared" si="136"/>
        <v>3.5718801102544662</v>
      </c>
      <c r="CU68" s="11">
        <f t="shared" si="136"/>
        <v>2.651006239482645</v>
      </c>
      <c r="CV68" s="11">
        <f t="shared" ref="CV68:EA68" si="137">CU7/CU$7*CV38</f>
        <v>1.1739071442742111</v>
      </c>
      <c r="CW68" s="11">
        <f t="shared" si="137"/>
        <v>4.5456414580584914</v>
      </c>
      <c r="CX68" s="11">
        <f t="shared" si="137"/>
        <v>2.7368601584274899</v>
      </c>
      <c r="CY68" s="11">
        <f t="shared" si="137"/>
        <v>3.0498858905412929</v>
      </c>
      <c r="CZ68" s="11">
        <f t="shared" si="137"/>
        <v>3.2090132740816513</v>
      </c>
      <c r="DA68" s="11">
        <f t="shared" si="137"/>
        <v>3.8568736982452556</v>
      </c>
      <c r="DB68" s="11">
        <f t="shared" si="137"/>
        <v>2.8975088065053223</v>
      </c>
      <c r="DC68" s="11">
        <f t="shared" si="137"/>
        <v>3.3338164618311517</v>
      </c>
      <c r="DD68" s="11">
        <f t="shared" si="137"/>
        <v>3.904582200382456</v>
      </c>
      <c r="DE68" s="11">
        <f t="shared" si="137"/>
        <v>2.5518498904182341</v>
      </c>
      <c r="DF68" s="11">
        <f t="shared" si="137"/>
        <v>2.1247922712551048</v>
      </c>
      <c r="DG68" s="11">
        <f t="shared" si="137"/>
        <v>2.3831639762378565</v>
      </c>
      <c r="DH68" s="11">
        <f t="shared" si="137"/>
        <v>3.3152625441207118</v>
      </c>
      <c r="DI68" s="11">
        <f t="shared" si="137"/>
        <v>1.465731457157915</v>
      </c>
      <c r="DJ68" s="11">
        <f t="shared" si="137"/>
        <v>2.1323672089063717</v>
      </c>
      <c r="DK68" s="11">
        <f t="shared" si="137"/>
        <v>3.001340293973831</v>
      </c>
      <c r="DL68" s="11">
        <f t="shared" si="137"/>
        <v>1.5680133923316797</v>
      </c>
      <c r="DM68" s="11">
        <f t="shared" si="137"/>
        <v>1.9315746821101154</v>
      </c>
      <c r="DN68" s="11">
        <f t="shared" si="137"/>
        <v>2.9924780378304261</v>
      </c>
      <c r="DO68" s="11">
        <f t="shared" si="137"/>
        <v>1.2948556835822966</v>
      </c>
      <c r="DP68" s="11">
        <f t="shared" si="137"/>
        <v>3.2735657457716227</v>
      </c>
      <c r="DQ68" s="11">
        <f t="shared" si="137"/>
        <v>3.2858419090333602</v>
      </c>
      <c r="DR68" s="11">
        <f t="shared" si="137"/>
        <v>1.627352092820189</v>
      </c>
      <c r="DS68" s="11">
        <f t="shared" si="137"/>
        <v>0.72127283551437493</v>
      </c>
      <c r="DT68" s="42">
        <f t="shared" si="137"/>
        <v>-37.994329788339208</v>
      </c>
      <c r="DU68" s="42">
        <f t="shared" si="137"/>
        <v>13.663180108022988</v>
      </c>
      <c r="DV68" s="42">
        <f t="shared" si="137"/>
        <v>3.6321219475417221</v>
      </c>
      <c r="DW68" s="11">
        <f t="shared" si="137"/>
        <v>-0.62958881016433876</v>
      </c>
      <c r="DX68" s="11">
        <f t="shared" si="137"/>
        <v>5.8365762703191715</v>
      </c>
      <c r="DY68" s="11">
        <f t="shared" si="137"/>
        <v>8.8096687837134766</v>
      </c>
      <c r="DZ68" s="11">
        <f t="shared" si="137"/>
        <v>7.8562271021228369</v>
      </c>
      <c r="EA68" s="11">
        <f t="shared" si="137"/>
        <v>1.2415864964585355</v>
      </c>
      <c r="EB68" s="11">
        <f t="shared" ref="EB68:FJ68" si="138">EA7/EA$7*EB38</f>
        <v>3.5197272040175198</v>
      </c>
      <c r="EC68" s="11">
        <f t="shared" si="138"/>
        <v>5.0940415297750397</v>
      </c>
      <c r="ED68" s="11">
        <f t="shared" si="138"/>
        <v>-0.62046029765674415</v>
      </c>
      <c r="EE68" s="11">
        <f t="shared" si="138"/>
        <v>0.48868874432181908</v>
      </c>
      <c r="EF68" s="11">
        <f t="shared" si="138"/>
        <v>0.71396749942975735</v>
      </c>
      <c r="EG68" s="11">
        <f t="shared" si="138"/>
        <v>-1.0285373299515621</v>
      </c>
      <c r="EH68" s="11">
        <f t="shared" si="138"/>
        <v>0.15762360546833776</v>
      </c>
      <c r="EI68" s="11">
        <f t="shared" si="138"/>
        <v>2.2152284946058698</v>
      </c>
      <c r="EJ68" s="11">
        <f t="shared" si="138"/>
        <v>1.892585396789026</v>
      </c>
      <c r="EK68" s="11">
        <f t="shared" si="138"/>
        <v>1.1030883095892285</v>
      </c>
      <c r="EL68" s="11">
        <f t="shared" si="138"/>
        <v>-2.7326142711179391</v>
      </c>
      <c r="EM68" s="12">
        <f t="shared" si="138"/>
        <v>2.5604491747013292</v>
      </c>
      <c r="EN68" s="12">
        <f t="shared" si="138"/>
        <v>0.44604234561151923</v>
      </c>
      <c r="EO68" s="12">
        <f t="shared" si="138"/>
        <v>-0.25810844405130817</v>
      </c>
      <c r="EP68" s="12">
        <f t="shared" si="138"/>
        <v>-0.38700342381564612</v>
      </c>
      <c r="EQ68" s="12">
        <f t="shared" si="138"/>
        <v>-0.37385564199757804</v>
      </c>
      <c r="ER68" s="12">
        <f t="shared" si="138"/>
        <v>-0.69756304432589955</v>
      </c>
      <c r="ES68" s="12">
        <f t="shared" si="138"/>
        <v>-1.2159869321023198</v>
      </c>
      <c r="ET68" s="12">
        <f t="shared" si="138"/>
        <v>-1.1569814829870406</v>
      </c>
      <c r="EU68" s="12">
        <f t="shared" si="138"/>
        <v>-0.80374054994593047</v>
      </c>
      <c r="EV68" s="12">
        <f t="shared" si="138"/>
        <v>-0.61113121180552676</v>
      </c>
      <c r="EW68" s="12">
        <f t="shared" si="138"/>
        <v>-0.33938712224351741</v>
      </c>
      <c r="EX68" s="12">
        <f t="shared" si="138"/>
        <v>0.16181873778771116</v>
      </c>
      <c r="EY68" s="12">
        <f t="shared" si="138"/>
        <v>0.66538611079740573</v>
      </c>
      <c r="EZ68" s="12">
        <f t="shared" si="138"/>
        <v>1.0708243121808847</v>
      </c>
      <c r="FA68" s="12">
        <f t="shared" si="138"/>
        <v>1.4247900798671775</v>
      </c>
      <c r="FB68" s="12">
        <f t="shared" si="138"/>
        <v>1.7171582706313693</v>
      </c>
      <c r="FC68" s="12">
        <f t="shared" si="138"/>
        <v>1.7134229244722521</v>
      </c>
      <c r="FD68" s="12">
        <f t="shared" si="138"/>
        <v>1.8333645632712114</v>
      </c>
      <c r="FE68" s="12">
        <f t="shared" si="138"/>
        <v>1.8701546175577732</v>
      </c>
      <c r="FF68" s="12">
        <f t="shared" si="138"/>
        <v>1.9164271626906482</v>
      </c>
      <c r="FG68" s="12">
        <f t="shared" si="138"/>
        <v>1.8087362322601885</v>
      </c>
      <c r="FH68" s="12">
        <f t="shared" si="138"/>
        <v>1.7778967337087614</v>
      </c>
      <c r="FI68" s="12">
        <f t="shared" si="138"/>
        <v>1.6207234049103736</v>
      </c>
      <c r="FJ68" s="12">
        <f t="shared" si="138"/>
        <v>1.5550543110931958</v>
      </c>
    </row>
    <row r="69" spans="2:166" x14ac:dyDescent="0.2">
      <c r="B69" t="str">
        <f t="shared" si="133"/>
        <v xml:space="preserve"> Goods producing</v>
      </c>
      <c r="C69" s="11"/>
      <c r="D69" s="11">
        <f t="shared" ref="D69:AI69" si="139">C8/C$7*D39</f>
        <v>0.37855268532395697</v>
      </c>
      <c r="E69" s="11">
        <f t="shared" si="139"/>
        <v>0.59473958776174596</v>
      </c>
      <c r="F69" s="11">
        <f t="shared" si="139"/>
        <v>-2.2190559778187113</v>
      </c>
      <c r="G69" s="11">
        <f t="shared" si="139"/>
        <v>-0.96873931150175763</v>
      </c>
      <c r="H69" s="11">
        <f t="shared" si="139"/>
        <v>-0.33505322276427429</v>
      </c>
      <c r="I69" s="11">
        <f t="shared" si="139"/>
        <v>0.88684491410944044</v>
      </c>
      <c r="J69" s="11">
        <f t="shared" si="139"/>
        <v>-0.73031659418508865</v>
      </c>
      <c r="K69" s="11">
        <f t="shared" si="139"/>
        <v>-8.3381738259669921E-2</v>
      </c>
      <c r="L69" s="11">
        <f t="shared" si="139"/>
        <v>0.18993933098804539</v>
      </c>
      <c r="M69" s="11">
        <f t="shared" si="139"/>
        <v>-0.72394412420414345</v>
      </c>
      <c r="N69" s="11">
        <f t="shared" si="139"/>
        <v>-1.5108460299985946</v>
      </c>
      <c r="O69" s="11">
        <f t="shared" si="139"/>
        <v>-1.7754315083132044</v>
      </c>
      <c r="P69" s="11">
        <f t="shared" si="139"/>
        <v>-1.177282982219813</v>
      </c>
      <c r="Q69" s="11">
        <f t="shared" si="139"/>
        <v>0.56808046786899358</v>
      </c>
      <c r="R69" s="11">
        <f t="shared" si="139"/>
        <v>-2.8240030293499365</v>
      </c>
      <c r="S69" s="11">
        <f t="shared" si="139"/>
        <v>-1.2835945783318283</v>
      </c>
      <c r="T69" s="11">
        <f t="shared" si="139"/>
        <v>-0.33635031803591664</v>
      </c>
      <c r="U69" s="11">
        <f t="shared" si="139"/>
        <v>-0.16208810374837096</v>
      </c>
      <c r="V69" s="11">
        <f t="shared" si="139"/>
        <v>1.8727534685329019E-14</v>
      </c>
      <c r="W69" s="11">
        <f t="shared" si="139"/>
        <v>1.0383361253262851</v>
      </c>
      <c r="X69" s="11">
        <f t="shared" si="139"/>
        <v>-0.69582262763973268</v>
      </c>
      <c r="Y69" s="11">
        <f t="shared" si="139"/>
        <v>-1.459021544478238</v>
      </c>
      <c r="Z69" s="11">
        <f t="shared" si="139"/>
        <v>-5.2335194703336612</v>
      </c>
      <c r="AA69" s="11">
        <f t="shared" si="139"/>
        <v>6.9178007159510768</v>
      </c>
      <c r="AB69" s="11">
        <f t="shared" si="139"/>
        <v>1.6043614628799707</v>
      </c>
      <c r="AC69" s="11">
        <f t="shared" si="139"/>
        <v>1.8840737670970051</v>
      </c>
      <c r="AD69" s="11">
        <f t="shared" si="139"/>
        <v>2.673687555911592</v>
      </c>
      <c r="AE69" s="11">
        <f t="shared" si="139"/>
        <v>2.7799300515576819</v>
      </c>
      <c r="AF69" s="11">
        <f t="shared" si="139"/>
        <v>2.1568455688414745</v>
      </c>
      <c r="AG69" s="11">
        <f t="shared" si="139"/>
        <v>2.2803876300706238</v>
      </c>
      <c r="AH69" s="11">
        <f t="shared" si="139"/>
        <v>2.7326492145334238</v>
      </c>
      <c r="AI69" s="11">
        <f t="shared" si="139"/>
        <v>0.18287522057677411</v>
      </c>
      <c r="AJ69" s="11">
        <f t="shared" ref="AJ69:BO69" si="140">AI8/AI$7*AJ39</f>
        <v>1.3039808813019345</v>
      </c>
      <c r="AK69" s="11">
        <f t="shared" si="140"/>
        <v>0.49949148439989166</v>
      </c>
      <c r="AL69" s="11">
        <f t="shared" si="140"/>
        <v>-0.1957222986519247</v>
      </c>
      <c r="AM69" s="11">
        <f t="shared" si="140"/>
        <v>-1.6639381536763158</v>
      </c>
      <c r="AN69" s="11">
        <f t="shared" si="140"/>
        <v>-0.76622698540758893</v>
      </c>
      <c r="AO69" s="11">
        <f t="shared" si="140"/>
        <v>-0.93164014699591147</v>
      </c>
      <c r="AP69" s="11">
        <f t="shared" si="140"/>
        <v>-0.597546125369249</v>
      </c>
      <c r="AQ69" s="11">
        <f t="shared" si="140"/>
        <v>-1.6778593768175281</v>
      </c>
      <c r="AR69" s="11">
        <f t="shared" si="140"/>
        <v>0.71167161156394587</v>
      </c>
      <c r="AS69" s="11">
        <f t="shared" si="140"/>
        <v>-0.41164492466801456</v>
      </c>
      <c r="AT69" s="11">
        <f t="shared" si="140"/>
        <v>-3.7527033714263143E-2</v>
      </c>
      <c r="AU69" s="11">
        <f t="shared" si="140"/>
        <v>-0.78145332476728513</v>
      </c>
      <c r="AV69" s="11">
        <f t="shared" si="140"/>
        <v>-0.94044253610050144</v>
      </c>
      <c r="AW69" s="11">
        <f t="shared" si="140"/>
        <v>-0.72683541323573675</v>
      </c>
      <c r="AX69" s="11">
        <f t="shared" si="140"/>
        <v>-2.5114935185574918</v>
      </c>
      <c r="AY69" s="11">
        <f t="shared" si="140"/>
        <v>-2.5048001074488515</v>
      </c>
      <c r="AZ69" s="11">
        <f t="shared" si="140"/>
        <v>-1.5046392367748762</v>
      </c>
      <c r="BA69" s="11">
        <f t="shared" si="140"/>
        <v>-1.1480974462752245</v>
      </c>
      <c r="BB69" s="11">
        <f t="shared" si="140"/>
        <v>-1.4329663642499744</v>
      </c>
      <c r="BC69" s="11">
        <f t="shared" si="140"/>
        <v>-1.657870089555018</v>
      </c>
      <c r="BD69" s="11">
        <f t="shared" si="140"/>
        <v>-0.94209754103563181</v>
      </c>
      <c r="BE69" s="11">
        <f t="shared" si="140"/>
        <v>-0.61840811498656312</v>
      </c>
      <c r="BF69" s="11">
        <f t="shared" si="140"/>
        <v>-0.34580151125288627</v>
      </c>
      <c r="BG69" s="11">
        <f t="shared" si="140"/>
        <v>-6.9421025651806509E-2</v>
      </c>
      <c r="BH69" s="11">
        <f t="shared" si="140"/>
        <v>7.9624988921709786E-2</v>
      </c>
      <c r="BI69" s="11">
        <f t="shared" si="140"/>
        <v>0.35898284928845148</v>
      </c>
      <c r="BJ69" s="11">
        <f t="shared" si="140"/>
        <v>1.0806767356062903</v>
      </c>
      <c r="BK69" s="11">
        <f t="shared" si="140"/>
        <v>0.7364297057672553</v>
      </c>
      <c r="BL69" s="11">
        <f t="shared" si="140"/>
        <v>1.4278555548669642</v>
      </c>
      <c r="BM69" s="11">
        <f t="shared" si="140"/>
        <v>0.13567122678422949</v>
      </c>
      <c r="BN69" s="11">
        <f t="shared" si="140"/>
        <v>2.7230651303817566</v>
      </c>
      <c r="BO69" s="11">
        <f t="shared" si="140"/>
        <v>1.4076068032463755</v>
      </c>
      <c r="BP69" s="11">
        <f t="shared" ref="BP69:CU69" si="141">BO8/BO$7*BP39</f>
        <v>1.1088031696942435</v>
      </c>
      <c r="BQ69" s="11">
        <f t="shared" si="141"/>
        <v>0.67334155270712803</v>
      </c>
      <c r="BR69" s="11">
        <f t="shared" si="141"/>
        <v>0.76431642412231582</v>
      </c>
      <c r="BS69" s="11">
        <f t="shared" si="141"/>
        <v>1.455572334969544</v>
      </c>
      <c r="BT69" s="11">
        <f t="shared" si="141"/>
        <v>1.236696137615519</v>
      </c>
      <c r="BU69" s="11">
        <f t="shared" si="141"/>
        <v>0.88664389528230736</v>
      </c>
      <c r="BV69" s="11">
        <f t="shared" si="141"/>
        <v>0.33558230751362023</v>
      </c>
      <c r="BW69" s="11">
        <f t="shared" si="141"/>
        <v>4.4810111280801944E-2</v>
      </c>
      <c r="BX69" s="11">
        <f t="shared" si="141"/>
        <v>-0.51052988222213369</v>
      </c>
      <c r="BY69" s="11">
        <f t="shared" si="141"/>
        <v>-0.51953065289285993</v>
      </c>
      <c r="BZ69" s="11">
        <f t="shared" si="141"/>
        <v>-3.8279560423665147</v>
      </c>
      <c r="CA69" s="11">
        <f t="shared" si="141"/>
        <v>-1.5793379105234839</v>
      </c>
      <c r="CB69" s="11">
        <f t="shared" si="141"/>
        <v>-3.0093626743545494</v>
      </c>
      <c r="CC69" s="11">
        <f t="shared" si="141"/>
        <v>-2.0908561821230656</v>
      </c>
      <c r="CD69" s="11">
        <f t="shared" si="141"/>
        <v>-1.5193778705310517</v>
      </c>
      <c r="CE69" s="11">
        <f t="shared" si="141"/>
        <v>-0.78804784869189748</v>
      </c>
      <c r="CF69" s="11">
        <f t="shared" si="141"/>
        <v>-0.37120514773291974</v>
      </c>
      <c r="CG69" s="11">
        <f t="shared" si="141"/>
        <v>9.5651840022733282E-3</v>
      </c>
      <c r="CH69" s="11">
        <f t="shared" si="141"/>
        <v>0.2399092784353874</v>
      </c>
      <c r="CI69" s="11">
        <f t="shared" si="141"/>
        <v>0.14279391925749749</v>
      </c>
      <c r="CJ69" s="11">
        <f t="shared" si="141"/>
        <v>0.86891119123873717</v>
      </c>
      <c r="CK69" s="11">
        <f t="shared" si="141"/>
        <v>1.0103907939520418</v>
      </c>
      <c r="CL69" s="11">
        <f t="shared" si="141"/>
        <v>0.76106358172381872</v>
      </c>
      <c r="CM69" s="11">
        <f t="shared" si="141"/>
        <v>0.54590374439700295</v>
      </c>
      <c r="CN69" s="11">
        <f t="shared" si="141"/>
        <v>1.0600857434063964</v>
      </c>
      <c r="CO69" s="11">
        <f t="shared" si="141"/>
        <v>0.88756110222915907</v>
      </c>
      <c r="CP69" s="11">
        <f t="shared" si="141"/>
        <v>0.91195478935438135</v>
      </c>
      <c r="CQ69" s="11">
        <f t="shared" si="141"/>
        <v>0.63205394442018881</v>
      </c>
      <c r="CR69" s="11">
        <f t="shared" si="141"/>
        <v>0.32522247673410837</v>
      </c>
      <c r="CS69" s="11">
        <f t="shared" si="141"/>
        <v>0.45936114185437382</v>
      </c>
      <c r="CT69" s="11">
        <f t="shared" si="141"/>
        <v>0.16893557435777909</v>
      </c>
      <c r="CU69" s="11">
        <f t="shared" si="141"/>
        <v>0.15861215381399801</v>
      </c>
      <c r="CV69" s="11">
        <f t="shared" ref="CV69:EA69" si="142">CU8/CU$7*CV39</f>
        <v>0.32516372225425977</v>
      </c>
      <c r="CW69" s="11">
        <f t="shared" si="142"/>
        <v>0.96002993764967925</v>
      </c>
      <c r="CX69" s="11">
        <f t="shared" si="142"/>
        <v>0.82378338131831241</v>
      </c>
      <c r="CY69" s="11">
        <f t="shared" si="142"/>
        <v>0.76493062355240171</v>
      </c>
      <c r="CZ69" s="11">
        <f t="shared" si="142"/>
        <v>0.27302378571170949</v>
      </c>
      <c r="DA69" s="11">
        <f t="shared" si="142"/>
        <v>0.40756847425344883</v>
      </c>
      <c r="DB69" s="11">
        <f t="shared" si="142"/>
        <v>0.20933288957350205</v>
      </c>
      <c r="DC69" s="11">
        <f t="shared" si="142"/>
        <v>0.44300122645339352</v>
      </c>
      <c r="DD69" s="11">
        <f t="shared" si="142"/>
        <v>0.28082823337888735</v>
      </c>
      <c r="DE69" s="11">
        <f t="shared" si="142"/>
        <v>-0.10540184984497716</v>
      </c>
      <c r="DF69" s="11">
        <f t="shared" si="142"/>
        <v>-0.36828980081201285</v>
      </c>
      <c r="DG69" s="11">
        <f t="shared" si="142"/>
        <v>-7.2186167436844487E-2</v>
      </c>
      <c r="DH69" s="11">
        <f t="shared" si="142"/>
        <v>-3.989855946121313E-2</v>
      </c>
      <c r="DI69" s="11">
        <f t="shared" si="142"/>
        <v>-0.55486888024286951</v>
      </c>
      <c r="DJ69" s="11">
        <f t="shared" si="142"/>
        <v>0.10287781138216243</v>
      </c>
      <c r="DK69" s="11">
        <f t="shared" si="142"/>
        <v>0.62178665915870657</v>
      </c>
      <c r="DL69" s="11">
        <f t="shared" si="142"/>
        <v>0.44915857209544585</v>
      </c>
      <c r="DM69" s="11">
        <f t="shared" si="142"/>
        <v>0.48708614507596915</v>
      </c>
      <c r="DN69" s="11">
        <f t="shared" si="142"/>
        <v>0.90809933369516638</v>
      </c>
      <c r="DO69" s="11">
        <f t="shared" si="142"/>
        <v>9.9955843974646616E-2</v>
      </c>
      <c r="DP69" s="11">
        <f t="shared" si="142"/>
        <v>0.56575402368267713</v>
      </c>
      <c r="DQ69" s="11">
        <f t="shared" si="142"/>
        <v>5.3159121894217169E-2</v>
      </c>
      <c r="DR69" s="11">
        <f t="shared" si="142"/>
        <v>7.5247069030275355E-3</v>
      </c>
      <c r="DS69" s="11">
        <f t="shared" si="142"/>
        <v>-8.9717920893825201E-2</v>
      </c>
      <c r="DT69" s="42">
        <f t="shared" si="142"/>
        <v>-4.9367647609025704</v>
      </c>
      <c r="DU69" s="42">
        <f t="shared" si="142"/>
        <v>0.37419978335289494</v>
      </c>
      <c r="DV69" s="42">
        <f t="shared" si="142"/>
        <v>-0.40405833142930359</v>
      </c>
      <c r="DW69" s="11">
        <f t="shared" si="142"/>
        <v>-0.57405960151514757</v>
      </c>
      <c r="DX69" s="11">
        <f t="shared" si="142"/>
        <v>-8.0869321378209555E-2</v>
      </c>
      <c r="DY69" s="11">
        <f t="shared" si="142"/>
        <v>0</v>
      </c>
      <c r="DZ69" s="11">
        <f t="shared" si="142"/>
        <v>0.72529165200137324</v>
      </c>
      <c r="EA69" s="11">
        <f t="shared" si="142"/>
        <v>-0.13766478623887318</v>
      </c>
      <c r="EB69" s="11">
        <f t="shared" ref="EB69:FJ69" si="143">EA8/EA$7*EB39</f>
        <v>0.51188981304451342</v>
      </c>
      <c r="EC69" s="11">
        <f t="shared" si="143"/>
        <v>0.89291386426884378</v>
      </c>
      <c r="ED69" s="11">
        <f t="shared" si="143"/>
        <v>0.33258158104438901</v>
      </c>
      <c r="EE69" s="11">
        <f t="shared" si="143"/>
        <v>-5.2459219588251359E-2</v>
      </c>
      <c r="EF69" s="11">
        <f t="shared" si="143"/>
        <v>-7.4805953571355221E-2</v>
      </c>
      <c r="EG69" s="11">
        <f t="shared" si="143"/>
        <v>-0.1118983378357199</v>
      </c>
      <c r="EH69" s="11">
        <f t="shared" si="143"/>
        <v>-3.7470064008577698E-2</v>
      </c>
      <c r="EI69" s="11">
        <f t="shared" si="143"/>
        <v>6.0083377014765384E-2</v>
      </c>
      <c r="EJ69" s="11">
        <f t="shared" si="143"/>
        <v>8.9703733527930984E-2</v>
      </c>
      <c r="EK69" s="11">
        <f t="shared" si="143"/>
        <v>-0.14050077378155804</v>
      </c>
      <c r="EL69" s="11">
        <f t="shared" si="143"/>
        <v>-3.045044354388847</v>
      </c>
      <c r="EM69" s="12">
        <f t="shared" si="143"/>
        <v>1.4990175943541268</v>
      </c>
      <c r="EN69" s="12">
        <f t="shared" si="143"/>
        <v>-0.16892219613761753</v>
      </c>
      <c r="EO69" s="12">
        <f t="shared" si="143"/>
        <v>-0.12867089586865807</v>
      </c>
      <c r="EP69" s="12">
        <f t="shared" si="143"/>
        <v>-0.266229302310873</v>
      </c>
      <c r="EQ69" s="12">
        <f t="shared" si="143"/>
        <v>-0.31172712851549023</v>
      </c>
      <c r="ER69" s="12">
        <f t="shared" si="143"/>
        <v>-0.18589470470279609</v>
      </c>
      <c r="ES69" s="12">
        <f t="shared" si="143"/>
        <v>-0.19704335201680387</v>
      </c>
      <c r="ET69" s="12">
        <f t="shared" si="143"/>
        <v>-0.22249844398420732</v>
      </c>
      <c r="EU69" s="12">
        <f t="shared" si="143"/>
        <v>-0.12920827786191658</v>
      </c>
      <c r="EV69" s="12">
        <f t="shared" si="143"/>
        <v>-7.5540021284239159E-2</v>
      </c>
      <c r="EW69" s="12">
        <f t="shared" si="143"/>
        <v>-9.2019975025691338E-3</v>
      </c>
      <c r="EX69" s="12">
        <f t="shared" si="143"/>
        <v>2.9688683176657998E-2</v>
      </c>
      <c r="EY69" s="12">
        <f t="shared" si="143"/>
        <v>0.10022526220392215</v>
      </c>
      <c r="EZ69" s="12">
        <f t="shared" si="143"/>
        <v>0.14933633783173508</v>
      </c>
      <c r="FA69" s="12">
        <f t="shared" si="143"/>
        <v>0.22103715362634596</v>
      </c>
      <c r="FB69" s="12">
        <f t="shared" si="143"/>
        <v>0.26921279649682384</v>
      </c>
      <c r="FC69" s="12">
        <f t="shared" si="143"/>
        <v>0.26826244033058272</v>
      </c>
      <c r="FD69" s="12">
        <f t="shared" si="143"/>
        <v>0.33938191166004461</v>
      </c>
      <c r="FE69" s="12">
        <f t="shared" si="143"/>
        <v>0.3168294438791216</v>
      </c>
      <c r="FF69" s="12">
        <f t="shared" si="143"/>
        <v>0.34290877531533481</v>
      </c>
      <c r="FG69" s="12">
        <f t="shared" si="143"/>
        <v>0.26719975674418817</v>
      </c>
      <c r="FH69" s="12">
        <f t="shared" si="143"/>
        <v>0.24724611835167606</v>
      </c>
      <c r="FI69" s="12">
        <f t="shared" si="143"/>
        <v>0.2455149952639703</v>
      </c>
      <c r="FJ69" s="12">
        <f t="shared" si="143"/>
        <v>0.23702685799745335</v>
      </c>
    </row>
    <row r="70" spans="2:166" x14ac:dyDescent="0.2">
      <c r="B70" t="str">
        <f t="shared" si="133"/>
        <v xml:space="preserve">   Mining, Logging and Construction</v>
      </c>
      <c r="C70" s="11"/>
      <c r="D70" s="11">
        <f t="shared" ref="D70:AI70" si="144">C9/C$7*D40</f>
        <v>0.80371733592452965</v>
      </c>
      <c r="E70" s="11">
        <f t="shared" si="144"/>
        <v>0</v>
      </c>
      <c r="F70" s="11">
        <f t="shared" si="144"/>
        <v>-1.0925349844807763</v>
      </c>
      <c r="G70" s="11">
        <f t="shared" si="144"/>
        <v>-0.1894376033309301</v>
      </c>
      <c r="H70" s="11">
        <f t="shared" si="144"/>
        <v>-0.18998057561199008</v>
      </c>
      <c r="I70" s="11">
        <f t="shared" si="144"/>
        <v>0.24363992472780971</v>
      </c>
      <c r="J70" s="11">
        <f t="shared" si="144"/>
        <v>0.12010660181225796</v>
      </c>
      <c r="K70" s="11">
        <f t="shared" si="144"/>
        <v>0.21780461682657823</v>
      </c>
      <c r="L70" s="11">
        <f t="shared" si="144"/>
        <v>0.47609214051868248</v>
      </c>
      <c r="M70" s="11">
        <f t="shared" si="144"/>
        <v>-0.23257665354822479</v>
      </c>
      <c r="N70" s="11">
        <f t="shared" si="144"/>
        <v>-0.28971107919693562</v>
      </c>
      <c r="O70" s="11">
        <f t="shared" si="144"/>
        <v>-0.42377224240367056</v>
      </c>
      <c r="P70" s="11">
        <f t="shared" si="144"/>
        <v>-0.55427575156011333</v>
      </c>
      <c r="Q70" s="11">
        <f t="shared" si="144"/>
        <v>2.3487874273556017E-2</v>
      </c>
      <c r="R70" s="11">
        <f t="shared" si="144"/>
        <v>-2.306821252517708E-2</v>
      </c>
      <c r="S70" s="11">
        <f t="shared" si="144"/>
        <v>-0.15074510891192586</v>
      </c>
      <c r="T70" s="11">
        <f t="shared" si="144"/>
        <v>-5.809159725288187E-2</v>
      </c>
      <c r="U70" s="11">
        <f t="shared" si="144"/>
        <v>-9.2263905136955746E-2</v>
      </c>
      <c r="V70" s="11">
        <f t="shared" si="144"/>
        <v>0.27106292404647481</v>
      </c>
      <c r="W70" s="11">
        <f t="shared" si="144"/>
        <v>0.12717255207345393</v>
      </c>
      <c r="X70" s="11">
        <f t="shared" si="144"/>
        <v>0</v>
      </c>
      <c r="Y70" s="11">
        <f t="shared" si="144"/>
        <v>0</v>
      </c>
      <c r="Z70" s="11">
        <f t="shared" si="144"/>
        <v>-0.34202334209366209</v>
      </c>
      <c r="AA70" s="11">
        <f t="shared" si="144"/>
        <v>0.47183144834110291</v>
      </c>
      <c r="AB70" s="11">
        <f t="shared" si="144"/>
        <v>0.28409070415509652</v>
      </c>
      <c r="AC70" s="11">
        <f t="shared" si="144"/>
        <v>0.3278530373001734</v>
      </c>
      <c r="AD70" s="11">
        <f t="shared" si="144"/>
        <v>0.68656971279692292</v>
      </c>
      <c r="AE70" s="11">
        <f t="shared" si="144"/>
        <v>0.84097234037239699</v>
      </c>
      <c r="AF70" s="11">
        <f t="shared" si="144"/>
        <v>0.19353534301360617</v>
      </c>
      <c r="AG70" s="11">
        <f t="shared" si="144"/>
        <v>0.27563810024815399</v>
      </c>
      <c r="AH70" s="11">
        <f t="shared" si="144"/>
        <v>0.84909702565779721</v>
      </c>
      <c r="AI70" s="11">
        <f t="shared" si="144"/>
        <v>2.0284856448624398E-2</v>
      </c>
      <c r="AJ70" s="11">
        <f t="shared" ref="AJ70:BO70" si="145">AI9/AI$7*AJ40</f>
        <v>0.59599170329416895</v>
      </c>
      <c r="AK70" s="11">
        <f t="shared" si="145"/>
        <v>0.54439402376207879</v>
      </c>
      <c r="AL70" s="11">
        <f t="shared" si="145"/>
        <v>0.66661737244945463</v>
      </c>
      <c r="AM70" s="11">
        <f t="shared" si="145"/>
        <v>0.20738503165994021</v>
      </c>
      <c r="AN70" s="11">
        <f t="shared" si="145"/>
        <v>0.53259749702667003</v>
      </c>
      <c r="AO70" s="11">
        <f t="shared" si="145"/>
        <v>0.58178970212413972</v>
      </c>
      <c r="AP70" s="11">
        <f t="shared" si="145"/>
        <v>0.40328623950621068</v>
      </c>
      <c r="AQ70" s="11">
        <f t="shared" si="145"/>
        <v>0.47059192576899361</v>
      </c>
      <c r="AR70" s="11">
        <f t="shared" si="145"/>
        <v>0.31931974137896552</v>
      </c>
      <c r="AS70" s="11">
        <f t="shared" si="145"/>
        <v>4.7289440593069387E-2</v>
      </c>
      <c r="AT70" s="11">
        <f t="shared" si="145"/>
        <v>0.43375204675725632</v>
      </c>
      <c r="AU70" s="11">
        <f t="shared" si="145"/>
        <v>-4.6548980231680602E-2</v>
      </c>
      <c r="AV70" s="11">
        <f t="shared" si="145"/>
        <v>-0.67467968147740776</v>
      </c>
      <c r="AW70" s="11">
        <f t="shared" si="145"/>
        <v>-0.39627896913379868</v>
      </c>
      <c r="AX70" s="11">
        <f t="shared" si="145"/>
        <v>-0.95783110587847586</v>
      </c>
      <c r="AY70" s="11">
        <f t="shared" si="145"/>
        <v>-0.10606963569760562</v>
      </c>
      <c r="AZ70" s="11">
        <f t="shared" si="145"/>
        <v>-0.48541420280259506</v>
      </c>
      <c r="BA70" s="11">
        <f t="shared" si="145"/>
        <v>2.9719587676670271E-2</v>
      </c>
      <c r="BB70" s="11">
        <f t="shared" si="145"/>
        <v>-0.25202710826273084</v>
      </c>
      <c r="BC70" s="11">
        <f t="shared" si="145"/>
        <v>-0.29090775561491655</v>
      </c>
      <c r="BD70" s="11">
        <f t="shared" si="145"/>
        <v>-9.9145470740438103E-3</v>
      </c>
      <c r="BE70" s="11">
        <f t="shared" si="145"/>
        <v>3.9923669262308101E-2</v>
      </c>
      <c r="BF70" s="11">
        <f t="shared" si="145"/>
        <v>0.27371202880297307</v>
      </c>
      <c r="BG70" s="11">
        <f t="shared" si="145"/>
        <v>0.25241812775434014</v>
      </c>
      <c r="BH70" s="11">
        <f t="shared" si="145"/>
        <v>9.9416095461816005E-3</v>
      </c>
      <c r="BI70" s="11">
        <f t="shared" si="145"/>
        <v>0.11961964680106014</v>
      </c>
      <c r="BJ70" s="11">
        <f t="shared" si="145"/>
        <v>0.5830334486776495</v>
      </c>
      <c r="BK70" s="11">
        <f t="shared" si="145"/>
        <v>0.2587499670277188</v>
      </c>
      <c r="BL70" s="11">
        <f t="shared" si="145"/>
        <v>0.50281573199551222</v>
      </c>
      <c r="BM70" s="11">
        <f t="shared" si="145"/>
        <v>0.76900550814175739</v>
      </c>
      <c r="BN70" s="11">
        <f t="shared" si="145"/>
        <v>0.77333348372396193</v>
      </c>
      <c r="BO70" s="11">
        <f t="shared" si="145"/>
        <v>0.70175839441799592</v>
      </c>
      <c r="BP70" s="11">
        <f t="shared" ref="BP70:CU70" si="146">BO9/BO$7*BP40</f>
        <v>0.68570599916885011</v>
      </c>
      <c r="BQ70" s="11">
        <f t="shared" si="146"/>
        <v>0.28514498542569422</v>
      </c>
      <c r="BR70" s="11">
        <f t="shared" si="146"/>
        <v>0.27355715051781654</v>
      </c>
      <c r="BS70" s="11">
        <f t="shared" si="146"/>
        <v>1.0252779894049495</v>
      </c>
      <c r="BT70" s="11">
        <f t="shared" si="146"/>
        <v>0.96163056257946355</v>
      </c>
      <c r="BU70" s="11">
        <f t="shared" si="146"/>
        <v>0.23891230810606878</v>
      </c>
      <c r="BV70" s="11">
        <f t="shared" si="146"/>
        <v>9.0122285898615751E-3</v>
      </c>
      <c r="BW70" s="11">
        <f t="shared" si="146"/>
        <v>-0.22110399631193922</v>
      </c>
      <c r="BX70" s="11">
        <f t="shared" si="146"/>
        <v>-0.4423891231689015</v>
      </c>
      <c r="BY70" s="11">
        <f t="shared" si="146"/>
        <v>-0.45092956144503926</v>
      </c>
      <c r="BZ70" s="11">
        <f t="shared" si="146"/>
        <v>-1.3753492486478911</v>
      </c>
      <c r="CA70" s="11">
        <f t="shared" si="146"/>
        <v>-1.9849751399365501</v>
      </c>
      <c r="CB70" s="11">
        <f t="shared" si="146"/>
        <v>-1.5273244433114632</v>
      </c>
      <c r="CC70" s="11">
        <f t="shared" si="146"/>
        <v>-1.137968105247678</v>
      </c>
      <c r="CD70" s="11">
        <f t="shared" si="146"/>
        <v>-0.88625680622940561</v>
      </c>
      <c r="CE70" s="11">
        <f t="shared" si="146"/>
        <v>-0.56687682360226033</v>
      </c>
      <c r="CF70" s="11">
        <f t="shared" si="146"/>
        <v>-0.35476658820664009</v>
      </c>
      <c r="CG70" s="11">
        <f t="shared" si="146"/>
        <v>-6.6586652018964104E-2</v>
      </c>
      <c r="CH70" s="11">
        <f t="shared" si="146"/>
        <v>-0.16011395105106344</v>
      </c>
      <c r="CI70" s="11">
        <f t="shared" si="146"/>
        <v>-0.44767384623907464</v>
      </c>
      <c r="CJ70" s="11">
        <f t="shared" si="146"/>
        <v>-9.449722897382086E-3</v>
      </c>
      <c r="CK70" s="11">
        <f t="shared" si="146"/>
        <v>0.11383013294492983</v>
      </c>
      <c r="CL70" s="11">
        <f t="shared" si="146"/>
        <v>0</v>
      </c>
      <c r="CM70" s="11">
        <f t="shared" si="146"/>
        <v>8.4223911122888309E-2</v>
      </c>
      <c r="CN70" s="11">
        <f t="shared" si="146"/>
        <v>0.50008495032544797</v>
      </c>
      <c r="CO70" s="11">
        <f t="shared" si="146"/>
        <v>0.33864367195421385</v>
      </c>
      <c r="CP70" s="11">
        <f t="shared" si="146"/>
        <v>0.54197866790906835</v>
      </c>
      <c r="CQ70" s="11">
        <f t="shared" si="146"/>
        <v>0.41010781836128479</v>
      </c>
      <c r="CR70" s="11">
        <f t="shared" si="146"/>
        <v>0.30289881349477565</v>
      </c>
      <c r="CS70" s="11">
        <f t="shared" si="146"/>
        <v>0.55758724190138598</v>
      </c>
      <c r="CT70" s="11">
        <f t="shared" si="146"/>
        <v>0.20691018935191408</v>
      </c>
      <c r="CU70" s="11">
        <f t="shared" si="146"/>
        <v>0.32378894887781295</v>
      </c>
      <c r="CV70" s="11">
        <f t="shared" ref="CV70:EA70" si="147">CU9/CU$7*CV40</f>
        <v>0.27598249809632752</v>
      </c>
      <c r="CW70" s="11">
        <f t="shared" si="147"/>
        <v>0.8396485464828084</v>
      </c>
      <c r="CX70" s="11">
        <f t="shared" si="147"/>
        <v>0.83813338200026588</v>
      </c>
      <c r="CY70" s="11">
        <f t="shared" si="147"/>
        <v>0.64236794496839611</v>
      </c>
      <c r="CZ70" s="11">
        <f t="shared" si="147"/>
        <v>0.38282309117329677</v>
      </c>
      <c r="DA70" s="11">
        <f t="shared" si="147"/>
        <v>0.17019671434723777</v>
      </c>
      <c r="DB70" s="11">
        <f t="shared" si="147"/>
        <v>0.35849796354541508</v>
      </c>
      <c r="DC70" s="11">
        <f t="shared" si="147"/>
        <v>0.59348449884426668</v>
      </c>
      <c r="DD70" s="11">
        <f t="shared" si="147"/>
        <v>0.42172157300072871</v>
      </c>
      <c r="DE70" s="11">
        <f t="shared" si="147"/>
        <v>0.35769699665281424</v>
      </c>
      <c r="DF70" s="11">
        <f t="shared" si="147"/>
        <v>0.23786522722679068</v>
      </c>
      <c r="DG70" s="11">
        <f t="shared" si="147"/>
        <v>0.33659083053848854</v>
      </c>
      <c r="DH70" s="11">
        <f t="shared" si="147"/>
        <v>0.21048925578529737</v>
      </c>
      <c r="DI70" s="11">
        <f t="shared" si="147"/>
        <v>0.10368304290150891</v>
      </c>
      <c r="DJ70" s="11">
        <f t="shared" si="147"/>
        <v>0.26492619983831978</v>
      </c>
      <c r="DK70" s="11">
        <f t="shared" si="147"/>
        <v>0.55260852328097654</v>
      </c>
      <c r="DL70" s="11">
        <f t="shared" si="147"/>
        <v>0.27756357639026086</v>
      </c>
      <c r="DM70" s="11">
        <f t="shared" si="147"/>
        <v>0.2603811089198958</v>
      </c>
      <c r="DN70" s="11">
        <f t="shared" si="147"/>
        <v>0.29106136032222063</v>
      </c>
      <c r="DO70" s="11">
        <f t="shared" si="147"/>
        <v>-0.32310438705614053</v>
      </c>
      <c r="DP70" s="11">
        <f t="shared" si="147"/>
        <v>0.34365518642091941</v>
      </c>
      <c r="DQ70" s="11">
        <f t="shared" si="147"/>
        <v>6.8553606482418636E-2</v>
      </c>
      <c r="DR70" s="11">
        <f t="shared" si="147"/>
        <v>1.5060994474934508E-2</v>
      </c>
      <c r="DS70" s="11">
        <f t="shared" si="147"/>
        <v>0.10560395630677519</v>
      </c>
      <c r="DT70" s="42">
        <f t="shared" si="147"/>
        <v>-2.3391652179673508</v>
      </c>
      <c r="DU70" s="42">
        <f t="shared" si="147"/>
        <v>2.2347524588741186</v>
      </c>
      <c r="DV70" s="42">
        <f t="shared" si="147"/>
        <v>0.61785349767378051</v>
      </c>
      <c r="DW70" s="11">
        <f t="shared" si="147"/>
        <v>7.3135138622891699E-2</v>
      </c>
      <c r="DX70" s="11">
        <f t="shared" si="147"/>
        <v>0.29684115235109104</v>
      </c>
      <c r="DY70" s="11">
        <f t="shared" si="147"/>
        <v>7.2214723703700176E-2</v>
      </c>
      <c r="DZ70" s="11">
        <f t="shared" si="147"/>
        <v>0.23805138652003555</v>
      </c>
      <c r="EA70" s="11">
        <f t="shared" si="147"/>
        <v>-0.38947131815626562</v>
      </c>
      <c r="EB70" s="11">
        <f t="shared" ref="EB70:FJ70" si="148">EA9/EA$7*EB40</f>
        <v>0.3040727080974992</v>
      </c>
      <c r="EC70" s="11">
        <f t="shared" si="148"/>
        <v>0.43624773069938338</v>
      </c>
      <c r="ED70" s="11">
        <f t="shared" si="148"/>
        <v>1.4999718191726271E-2</v>
      </c>
      <c r="EE70" s="11">
        <f t="shared" si="148"/>
        <v>-0.11918218094656693</v>
      </c>
      <c r="EF70" s="11">
        <f t="shared" si="148"/>
        <v>-0.27980614005369814</v>
      </c>
      <c r="EG70" s="11">
        <f t="shared" si="148"/>
        <v>-0.42219950364329029</v>
      </c>
      <c r="EH70" s="11">
        <f t="shared" si="148"/>
        <v>-0.40177405918537373</v>
      </c>
      <c r="EI70" s="11">
        <f t="shared" si="148"/>
        <v>-0.18517617382114743</v>
      </c>
      <c r="EJ70" s="11">
        <f t="shared" si="148"/>
        <v>-0.11837975542833326</v>
      </c>
      <c r="EK70" s="11">
        <f t="shared" si="148"/>
        <v>-0.14698364705614284</v>
      </c>
      <c r="EL70" s="11">
        <f t="shared" si="148"/>
        <v>-0.389051891233265</v>
      </c>
      <c r="EM70" s="12">
        <f t="shared" si="148"/>
        <v>-0.17191709676771083</v>
      </c>
      <c r="EN70" s="12">
        <f t="shared" si="148"/>
        <v>-0.20636856929369807</v>
      </c>
      <c r="EO70" s="12">
        <f t="shared" si="148"/>
        <v>-0.14171669778481402</v>
      </c>
      <c r="EP70" s="12">
        <f t="shared" si="148"/>
        <v>-0.21660259444330338</v>
      </c>
      <c r="EQ70" s="12">
        <f t="shared" si="148"/>
        <v>-0.29506781522176312</v>
      </c>
      <c r="ER70" s="12">
        <f t="shared" si="148"/>
        <v>-0.27441367550923629</v>
      </c>
      <c r="ES70" s="12">
        <f t="shared" si="148"/>
        <v>-0.2529997501998606</v>
      </c>
      <c r="ET70" s="12">
        <f t="shared" si="148"/>
        <v>-0.20887278063727868</v>
      </c>
      <c r="EU70" s="12">
        <f t="shared" si="148"/>
        <v>-0.16403172273489186</v>
      </c>
      <c r="EV70" s="12">
        <f t="shared" si="148"/>
        <v>-0.13254975365939509</v>
      </c>
      <c r="EW70" s="12">
        <f t="shared" si="148"/>
        <v>-5.427664607667692E-2</v>
      </c>
      <c r="EX70" s="12">
        <f t="shared" si="148"/>
        <v>-1.8489436753521349E-3</v>
      </c>
      <c r="EY70" s="12">
        <f t="shared" si="148"/>
        <v>3.584969851512828E-2</v>
      </c>
      <c r="EZ70" s="12">
        <f t="shared" si="148"/>
        <v>6.6692360359079911E-2</v>
      </c>
      <c r="FA70" s="12">
        <f t="shared" si="148"/>
        <v>0.13268096774016558</v>
      </c>
      <c r="FB70" s="12">
        <f t="shared" si="148"/>
        <v>0.17229802285460893</v>
      </c>
      <c r="FC70" s="12">
        <f t="shared" si="148"/>
        <v>0.15636742444509616</v>
      </c>
      <c r="FD70" s="12">
        <f t="shared" si="148"/>
        <v>0.19248098761349039</v>
      </c>
      <c r="FE70" s="12">
        <f t="shared" si="148"/>
        <v>0.16027999851072294</v>
      </c>
      <c r="FF70" s="12">
        <f t="shared" si="148"/>
        <v>0.18828166723084561</v>
      </c>
      <c r="FG70" s="12">
        <f t="shared" si="148"/>
        <v>0.15995756607619205</v>
      </c>
      <c r="FH70" s="12">
        <f t="shared" si="148"/>
        <v>0.14826235137715277</v>
      </c>
      <c r="FI70" s="12">
        <f t="shared" si="148"/>
        <v>0.14564456448162005</v>
      </c>
      <c r="FJ70" s="12">
        <f t="shared" si="148"/>
        <v>0.14517299393104466</v>
      </c>
    </row>
    <row r="71" spans="2:166" x14ac:dyDescent="0.2">
      <c r="B71" t="str">
        <f t="shared" si="133"/>
        <v xml:space="preserve">   Manufacturing</v>
      </c>
      <c r="C71" s="11"/>
      <c r="D71" s="11">
        <f t="shared" ref="D71:AI71" si="149">C10/C$7*D41</f>
        <v>-0.38568242755456084</v>
      </c>
      <c r="E71" s="11">
        <f t="shared" si="149"/>
        <v>0.59636190110772858</v>
      </c>
      <c r="F71" s="11">
        <f t="shared" si="149"/>
        <v>-1.0944525984011901</v>
      </c>
      <c r="G71" s="11">
        <f t="shared" si="149"/>
        <v>-0.7792102439291605</v>
      </c>
      <c r="H71" s="11">
        <f t="shared" si="149"/>
        <v>-0.14392476053656503</v>
      </c>
      <c r="I71" s="11">
        <f t="shared" si="149"/>
        <v>0.64335217160286851</v>
      </c>
      <c r="J71" s="11">
        <f t="shared" si="149"/>
        <v>-0.84324281140790003</v>
      </c>
      <c r="K71" s="11">
        <f t="shared" si="149"/>
        <v>-0.29638811614091354</v>
      </c>
      <c r="L71" s="11">
        <f t="shared" si="149"/>
        <v>-0.2707197511487297</v>
      </c>
      <c r="M71" s="11">
        <f t="shared" si="149"/>
        <v>-0.49104019951215372</v>
      </c>
      <c r="N71" s="11">
        <f t="shared" si="149"/>
        <v>-1.220700307643207</v>
      </c>
      <c r="O71" s="11">
        <f t="shared" si="149"/>
        <v>-1.3516590968139961</v>
      </c>
      <c r="P71" s="11">
        <f t="shared" si="149"/>
        <v>-0.61558048348572003</v>
      </c>
      <c r="Q71" s="11">
        <f t="shared" si="149"/>
        <v>0.5457009496002051</v>
      </c>
      <c r="R71" s="11">
        <f t="shared" si="149"/>
        <v>-2.7608245160433365</v>
      </c>
      <c r="S71" s="11">
        <f t="shared" si="149"/>
        <v>-1.1303815613775341</v>
      </c>
      <c r="T71" s="11">
        <f t="shared" si="149"/>
        <v>-0.27820454964137004</v>
      </c>
      <c r="U71" s="11">
        <f t="shared" si="149"/>
        <v>-6.9552904564626344E-2</v>
      </c>
      <c r="V71" s="11">
        <f t="shared" si="149"/>
        <v>-0.26418676289581805</v>
      </c>
      <c r="W71" s="11">
        <f t="shared" si="149"/>
        <v>0.912702919988714</v>
      </c>
      <c r="X71" s="11">
        <f t="shared" si="149"/>
        <v>-0.69298820543430217</v>
      </c>
      <c r="Y71" s="11">
        <f t="shared" si="149"/>
        <v>-1.4461255612384905</v>
      </c>
      <c r="Z71" s="11">
        <f t="shared" si="149"/>
        <v>-4.7841093772405303</v>
      </c>
      <c r="AA71" s="11">
        <f t="shared" si="149"/>
        <v>6.6049939917836333</v>
      </c>
      <c r="AB71" s="11">
        <f t="shared" si="149"/>
        <v>1.3216012133551038</v>
      </c>
      <c r="AC71" s="11">
        <f t="shared" si="149"/>
        <v>1.5581070186523183</v>
      </c>
      <c r="AD71" s="11">
        <f t="shared" si="149"/>
        <v>1.9871598933436883</v>
      </c>
      <c r="AE71" s="11">
        <f t="shared" si="149"/>
        <v>1.9408264928643333</v>
      </c>
      <c r="AF71" s="11">
        <f t="shared" si="149"/>
        <v>1.9739737294362165</v>
      </c>
      <c r="AG71" s="11">
        <f t="shared" si="149"/>
        <v>2.0120073758531922</v>
      </c>
      <c r="AH71" s="11">
        <f t="shared" si="149"/>
        <v>1.8863228460508348</v>
      </c>
      <c r="AI71" s="11">
        <f t="shared" si="149"/>
        <v>0.16264585459564807</v>
      </c>
      <c r="AJ71" s="11">
        <f t="shared" ref="AJ71:BO71" si="150">AI10/AI$7*AJ41</f>
        <v>0.71449368492408094</v>
      </c>
      <c r="AK71" s="11">
        <f t="shared" si="150"/>
        <v>-2.9695290238645214E-2</v>
      </c>
      <c r="AL71" s="11">
        <f t="shared" si="150"/>
        <v>-0.81870467142345205</v>
      </c>
      <c r="AM71" s="11">
        <f t="shared" si="150"/>
        <v>-1.8340043458280133</v>
      </c>
      <c r="AN71" s="11">
        <f t="shared" si="150"/>
        <v>-1.251547481187866</v>
      </c>
      <c r="AO71" s="11">
        <f t="shared" si="150"/>
        <v>-1.4527210240943684</v>
      </c>
      <c r="AP71" s="11">
        <f t="shared" si="150"/>
        <v>-0.97205144420119738</v>
      </c>
      <c r="AQ71" s="11">
        <f t="shared" si="150"/>
        <v>-2.0665070642998202</v>
      </c>
      <c r="AR71" s="11">
        <f t="shared" si="150"/>
        <v>0.39323770103223782</v>
      </c>
      <c r="AS71" s="11">
        <f t="shared" si="150"/>
        <v>-0.45621188186831418</v>
      </c>
      <c r="AT71" s="11">
        <f t="shared" si="150"/>
        <v>-0.45414892469673152</v>
      </c>
      <c r="AU71" s="11">
        <f t="shared" si="150"/>
        <v>-0.73123779811530409</v>
      </c>
      <c r="AV71" s="11">
        <f t="shared" si="150"/>
        <v>-0.25181045900964266</v>
      </c>
      <c r="AW71" s="11">
        <f t="shared" si="150"/>
        <v>-0.3277901843635293</v>
      </c>
      <c r="AX71" s="11">
        <f t="shared" si="150"/>
        <v>-1.5502294521615103</v>
      </c>
      <c r="AY71" s="11">
        <f t="shared" si="150"/>
        <v>-2.3546631920630068</v>
      </c>
      <c r="AZ71" s="11">
        <f t="shared" si="150"/>
        <v>-1.019218815674013</v>
      </c>
      <c r="BA71" s="11">
        <f t="shared" si="150"/>
        <v>-1.162625021419829</v>
      </c>
      <c r="BB71" s="11">
        <f t="shared" si="150"/>
        <v>-1.1763678119708034</v>
      </c>
      <c r="BC71" s="11">
        <f t="shared" si="150"/>
        <v>-1.3603898220709822</v>
      </c>
      <c r="BD71" s="11">
        <f t="shared" si="150"/>
        <v>-0.92294988111427267</v>
      </c>
      <c r="BE71" s="11">
        <f t="shared" si="150"/>
        <v>-0.65217481665991361</v>
      </c>
      <c r="BF71" s="11">
        <f t="shared" si="150"/>
        <v>-0.60453661421705518</v>
      </c>
      <c r="BG71" s="11">
        <f t="shared" si="150"/>
        <v>-0.31437464011680644</v>
      </c>
      <c r="BH71" s="11">
        <f t="shared" si="150"/>
        <v>6.9714999328043911E-2</v>
      </c>
      <c r="BI71" s="11">
        <f t="shared" si="150"/>
        <v>0.23936603112564234</v>
      </c>
      <c r="BJ71" s="11">
        <f t="shared" si="150"/>
        <v>0.50157806788264603</v>
      </c>
      <c r="BK71" s="11">
        <f t="shared" si="150"/>
        <v>0.47767974583956541</v>
      </c>
      <c r="BL71" s="11">
        <f t="shared" si="150"/>
        <v>0.9250400704137135</v>
      </c>
      <c r="BM71" s="11">
        <f t="shared" si="150"/>
        <v>-0.58690595944747026</v>
      </c>
      <c r="BN71" s="11">
        <f t="shared" si="150"/>
        <v>1.9534680417597183</v>
      </c>
      <c r="BO71" s="11">
        <f t="shared" si="150"/>
        <v>0.70917216432465746</v>
      </c>
      <c r="BP71" s="11">
        <f t="shared" ref="BP71:CU71" si="151">BO10/BO$7*BP41</f>
        <v>0.4300059085416052</v>
      </c>
      <c r="BQ71" s="11">
        <f t="shared" si="151"/>
        <v>0.38833384107299879</v>
      </c>
      <c r="BR71" s="11">
        <f t="shared" si="151"/>
        <v>0.49076209025201889</v>
      </c>
      <c r="BS71" s="11">
        <f t="shared" si="151"/>
        <v>0.44984154794628012</v>
      </c>
      <c r="BT71" s="11">
        <f t="shared" si="151"/>
        <v>0.29521059888808648</v>
      </c>
      <c r="BU71" s="11">
        <f t="shared" si="151"/>
        <v>0.64851417052929705</v>
      </c>
      <c r="BV71" s="11">
        <f t="shared" si="151"/>
        <v>0.32777011970474002</v>
      </c>
      <c r="BW71" s="11">
        <f t="shared" si="151"/>
        <v>0.27100238457090919</v>
      </c>
      <c r="BX71" s="11">
        <f t="shared" si="151"/>
        <v>-6.2151061616456151E-2</v>
      </c>
      <c r="BY71" s="11">
        <f t="shared" si="151"/>
        <v>-6.2191001452208079E-2</v>
      </c>
      <c r="BZ71" s="11">
        <f t="shared" si="151"/>
        <v>-2.4525645424762192</v>
      </c>
      <c r="CA71" s="11">
        <f t="shared" si="151"/>
        <v>0.65668810329998839</v>
      </c>
      <c r="CB71" s="11">
        <f t="shared" si="151"/>
        <v>-1.4488098323136351</v>
      </c>
      <c r="CC71" s="11">
        <f t="shared" si="151"/>
        <v>-0.92756418599462875</v>
      </c>
      <c r="CD71" s="11">
        <f t="shared" si="151"/>
        <v>-0.61337625985719324</v>
      </c>
      <c r="CE71" s="11">
        <f t="shared" si="151"/>
        <v>-0.20884242018922541</v>
      </c>
      <c r="CF71" s="11">
        <f t="shared" si="151"/>
        <v>-9.6006457009016957E-3</v>
      </c>
      <c r="CG71" s="11">
        <f t="shared" si="151"/>
        <v>7.6707757049045575E-2</v>
      </c>
      <c r="CH71" s="11">
        <f t="shared" si="151"/>
        <v>0.40635264579149399</v>
      </c>
      <c r="CI71" s="11">
        <f t="shared" si="151"/>
        <v>0.6200666427756083</v>
      </c>
      <c r="CJ71" s="11">
        <f t="shared" si="151"/>
        <v>0.88636386931726951</v>
      </c>
      <c r="CK71" s="11">
        <f t="shared" si="151"/>
        <v>0.90011553894681207</v>
      </c>
      <c r="CL71" s="11">
        <f t="shared" si="151"/>
        <v>0.76649405241682267</v>
      </c>
      <c r="CM71" s="11">
        <f t="shared" si="151"/>
        <v>0.46223582195948404</v>
      </c>
      <c r="CN71" s="11">
        <f t="shared" si="151"/>
        <v>0.5643759377467652</v>
      </c>
      <c r="CO71" s="11">
        <f t="shared" si="151"/>
        <v>0.54973134647536215</v>
      </c>
      <c r="CP71" s="11">
        <f t="shared" si="151"/>
        <v>0.37826067056284851</v>
      </c>
      <c r="CQ71" s="11">
        <f t="shared" si="151"/>
        <v>0.22739090158619027</v>
      </c>
      <c r="CR71" s="11">
        <f t="shared" si="151"/>
        <v>2.6924062678348154E-2</v>
      </c>
      <c r="CS71" s="11">
        <f t="shared" si="151"/>
        <v>-8.0004473818689067E-2</v>
      </c>
      <c r="CT71" s="11">
        <f t="shared" si="151"/>
        <v>-3.5385670685236674E-2</v>
      </c>
      <c r="CU71" s="11">
        <f t="shared" si="151"/>
        <v>-0.15719653608972911</v>
      </c>
      <c r="CV71" s="11">
        <f t="shared" ref="CV71:EA71" si="152">CU10/CU$7*CV41</f>
        <v>5.2425794827272588E-2</v>
      </c>
      <c r="CW71" s="11">
        <f t="shared" si="152"/>
        <v>0.14858682491027367</v>
      </c>
      <c r="CX71" s="11">
        <f t="shared" si="152"/>
        <v>1.7211437046603967E-2</v>
      </c>
      <c r="CY71" s="11">
        <f t="shared" si="152"/>
        <v>0.13732763805681236</v>
      </c>
      <c r="CZ71" s="11">
        <f t="shared" si="152"/>
        <v>-0.10139027081700909</v>
      </c>
      <c r="DA71" s="11">
        <f t="shared" si="152"/>
        <v>0.23748114611744131</v>
      </c>
      <c r="DB71" s="11">
        <f t="shared" si="152"/>
        <v>-0.14096047233126754</v>
      </c>
      <c r="DC71" s="11">
        <f t="shared" si="152"/>
        <v>-0.13176106994501932</v>
      </c>
      <c r="DD71" s="11">
        <f t="shared" si="152"/>
        <v>-0.13068331282301396</v>
      </c>
      <c r="DE71" s="11">
        <f t="shared" si="152"/>
        <v>-0.44771929219432399</v>
      </c>
      <c r="DF71" s="11">
        <f t="shared" si="152"/>
        <v>-0.59238421970262545</v>
      </c>
      <c r="DG71" s="11">
        <f t="shared" si="152"/>
        <v>-0.39570208714544353</v>
      </c>
      <c r="DH71" s="11">
        <f t="shared" si="152"/>
        <v>-0.24527697200562715</v>
      </c>
      <c r="DI71" s="11">
        <f t="shared" si="152"/>
        <v>-0.64852567143476691</v>
      </c>
      <c r="DJ71" s="11">
        <f t="shared" si="152"/>
        <v>-0.15689143041425363</v>
      </c>
      <c r="DK71" s="11">
        <f t="shared" si="152"/>
        <v>7.8768861087206571E-2</v>
      </c>
      <c r="DL71" s="11">
        <f t="shared" si="152"/>
        <v>0.17266093831544971</v>
      </c>
      <c r="DM71" s="11">
        <f t="shared" si="152"/>
        <v>0.22720240827730029</v>
      </c>
      <c r="DN71" s="11">
        <f t="shared" si="152"/>
        <v>0.61742984512055643</v>
      </c>
      <c r="DO71" s="11">
        <f t="shared" si="152"/>
        <v>0.43692631418304406</v>
      </c>
      <c r="DP71" s="11">
        <f t="shared" si="152"/>
        <v>0.22367071487330484</v>
      </c>
      <c r="DQ71" s="11">
        <f t="shared" si="152"/>
        <v>-1.5159664448048959E-2</v>
      </c>
      <c r="DR71" s="11">
        <f t="shared" si="152"/>
        <v>-7.521067407036887E-3</v>
      </c>
      <c r="DS71" s="11">
        <f t="shared" si="152"/>
        <v>-0.19330515626200595</v>
      </c>
      <c r="DT71" s="42">
        <f t="shared" si="152"/>
        <v>-2.5682711125605047</v>
      </c>
      <c r="DU71" s="42">
        <f t="shared" si="152"/>
        <v>-1.5047811751422357</v>
      </c>
      <c r="DV71" s="42">
        <f t="shared" si="152"/>
        <v>-0.96276704069968277</v>
      </c>
      <c r="DW71" s="11">
        <f t="shared" si="152"/>
        <v>-0.63697413067939246</v>
      </c>
      <c r="DX71" s="11">
        <f t="shared" si="152"/>
        <v>-0.36668022282002216</v>
      </c>
      <c r="DY71" s="11">
        <f t="shared" si="152"/>
        <v>-7.1671571362737913E-2</v>
      </c>
      <c r="DZ71" s="11">
        <f t="shared" si="152"/>
        <v>0.48782271225645529</v>
      </c>
      <c r="EA71" s="11">
        <f t="shared" si="152"/>
        <v>0.26417034652329152</v>
      </c>
      <c r="EB71" s="11">
        <f t="shared" ref="EB71:FJ71" si="153">EA10/EA$7*EB41</f>
        <v>0.20859889200407303</v>
      </c>
      <c r="EC71" s="11">
        <f t="shared" si="153"/>
        <v>0.45698161710526236</v>
      </c>
      <c r="ED71" s="11">
        <f t="shared" si="153"/>
        <v>0.31931701615723118</v>
      </c>
      <c r="EE71" s="11">
        <f t="shared" si="153"/>
        <v>6.7750123506184395E-2</v>
      </c>
      <c r="EF71" s="11">
        <f t="shared" si="153"/>
        <v>0.21189529434306881</v>
      </c>
      <c r="EG71" s="11">
        <f t="shared" si="153"/>
        <v>0.32647475787006219</v>
      </c>
      <c r="EH71" s="11">
        <f t="shared" si="153"/>
        <v>0.38144882230089733</v>
      </c>
      <c r="EI71" s="11">
        <f t="shared" si="153"/>
        <v>0.25018885470423891</v>
      </c>
      <c r="EJ71" s="11">
        <f t="shared" si="153"/>
        <v>0.21075593082059929</v>
      </c>
      <c r="EK71" s="11">
        <f t="shared" si="153"/>
        <v>7.4251092753700957E-3</v>
      </c>
      <c r="EL71" s="11">
        <f t="shared" si="153"/>
        <v>-2.5708847807211797</v>
      </c>
      <c r="EM71" s="12">
        <f t="shared" si="153"/>
        <v>1.7435267470876543</v>
      </c>
      <c r="EN71" s="12">
        <f t="shared" si="153"/>
        <v>3.9736378826124907E-2</v>
      </c>
      <c r="EO71" s="12">
        <f t="shared" si="153"/>
        <v>1.4014600972882922E-2</v>
      </c>
      <c r="EP71" s="12">
        <f t="shared" si="153"/>
        <v>-4.8110810346047105E-2</v>
      </c>
      <c r="EQ71" s="12">
        <f t="shared" si="153"/>
        <v>-1.3019899938812659E-2</v>
      </c>
      <c r="ER71" s="12">
        <f t="shared" si="153"/>
        <v>9.3550553018500807E-2</v>
      </c>
      <c r="ES71" s="12">
        <f t="shared" si="153"/>
        <v>5.9860613619101902E-2</v>
      </c>
      <c r="ET71" s="12">
        <f t="shared" si="153"/>
        <v>-1.1754890591628403E-2</v>
      </c>
      <c r="EU71" s="12">
        <f t="shared" si="153"/>
        <v>3.6456101736764786E-2</v>
      </c>
      <c r="EV71" s="12">
        <f t="shared" si="153"/>
        <v>5.8329475020192242E-2</v>
      </c>
      <c r="EW71" s="12">
        <f t="shared" si="153"/>
        <v>4.5395000517021021E-2</v>
      </c>
      <c r="EX71" s="12">
        <f t="shared" si="153"/>
        <v>3.1555717710150845E-2</v>
      </c>
      <c r="EY71" s="12">
        <f t="shared" si="153"/>
        <v>6.4353286182586206E-2</v>
      </c>
      <c r="EZ71" s="12">
        <f t="shared" si="153"/>
        <v>8.2686962666776137E-2</v>
      </c>
      <c r="FA71" s="12">
        <f t="shared" si="153"/>
        <v>8.8656216583683597E-2</v>
      </c>
      <c r="FB71" s="12">
        <f t="shared" si="153"/>
        <v>9.7487872959760385E-2</v>
      </c>
      <c r="FC71" s="12">
        <f t="shared" si="153"/>
        <v>0.11225166481470629</v>
      </c>
      <c r="FD71" s="12">
        <f t="shared" si="153"/>
        <v>0.14735979015154502</v>
      </c>
      <c r="FE71" s="12">
        <f t="shared" si="153"/>
        <v>0.15674604176702006</v>
      </c>
      <c r="FF71" s="12">
        <f t="shared" si="153"/>
        <v>0.15501495924506292</v>
      </c>
      <c r="FG71" s="12">
        <f t="shared" si="153"/>
        <v>0.10761838915246208</v>
      </c>
      <c r="FH71" s="12">
        <f t="shared" si="153"/>
        <v>9.9343561501252189E-2</v>
      </c>
      <c r="FI71" s="12">
        <f t="shared" si="153"/>
        <v>0.100172568636237</v>
      </c>
      <c r="FJ71" s="12">
        <f t="shared" si="153"/>
        <v>9.2178201798979606E-2</v>
      </c>
    </row>
    <row r="72" spans="2:166" x14ac:dyDescent="0.2">
      <c r="B72" t="str">
        <f t="shared" si="133"/>
        <v xml:space="preserve">      Aerospace</v>
      </c>
      <c r="C72" s="11"/>
      <c r="D72" s="11">
        <f t="shared" ref="D72:AI72" si="154">C11/C$7*D42</f>
        <v>-0.53574170827180634</v>
      </c>
      <c r="E72" s="11">
        <f t="shared" si="154"/>
        <v>-0.11977715404241468</v>
      </c>
      <c r="F72" s="11">
        <f t="shared" si="154"/>
        <v>-0.28260032666108026</v>
      </c>
      <c r="G72" s="11">
        <f t="shared" si="154"/>
        <v>0.36465920525336942</v>
      </c>
      <c r="H72" s="11">
        <f t="shared" si="154"/>
        <v>0.12081974568644603</v>
      </c>
      <c r="I72" s="11">
        <f t="shared" si="154"/>
        <v>0.4013545566553306</v>
      </c>
      <c r="J72" s="11">
        <f t="shared" si="154"/>
        <v>-0.42216958744001165</v>
      </c>
      <c r="K72" s="11">
        <f t="shared" si="154"/>
        <v>-0.18948044669421374</v>
      </c>
      <c r="L72" s="11">
        <f t="shared" si="154"/>
        <v>-0.59002252111901199</v>
      </c>
      <c r="M72" s="11">
        <f t="shared" si="154"/>
        <v>-0.54340278573583578</v>
      </c>
      <c r="N72" s="11">
        <f t="shared" si="154"/>
        <v>-0.76775946144332263</v>
      </c>
      <c r="O72" s="11">
        <f t="shared" si="154"/>
        <v>-0.64341002406797154</v>
      </c>
      <c r="P72" s="11">
        <f t="shared" si="154"/>
        <v>-1.0470493547184936</v>
      </c>
      <c r="Q72" s="11">
        <f t="shared" si="154"/>
        <v>-0.67187814467198559</v>
      </c>
      <c r="R72" s="11">
        <f t="shared" si="154"/>
        <v>-1.7831130526852528</v>
      </c>
      <c r="S72" s="11">
        <f t="shared" si="154"/>
        <v>-1.0054985298516128</v>
      </c>
      <c r="T72" s="11">
        <f t="shared" si="154"/>
        <v>-0.62253820296202567</v>
      </c>
      <c r="U72" s="11">
        <f t="shared" si="154"/>
        <v>-0.21826678259729673</v>
      </c>
      <c r="V72" s="11">
        <f t="shared" si="154"/>
        <v>-0.10349685422128752</v>
      </c>
      <c r="W72" s="11">
        <f t="shared" si="154"/>
        <v>-0.26005511151179544</v>
      </c>
      <c r="X72" s="11">
        <f t="shared" si="154"/>
        <v>-0.53072258206190981</v>
      </c>
      <c r="Y72" s="11">
        <f t="shared" si="154"/>
        <v>-2.0376409493009335</v>
      </c>
      <c r="Z72" s="11">
        <f t="shared" si="154"/>
        <v>-4.046205598335268</v>
      </c>
      <c r="AA72" s="11">
        <f t="shared" si="154"/>
        <v>7.6801398383857196</v>
      </c>
      <c r="AB72" s="11">
        <f t="shared" si="154"/>
        <v>0.80258477552947494</v>
      </c>
      <c r="AC72" s="11">
        <f t="shared" si="154"/>
        <v>1.5941838273730529</v>
      </c>
      <c r="AD72" s="11">
        <f t="shared" si="154"/>
        <v>1.8118982051304373</v>
      </c>
      <c r="AE72" s="11">
        <f t="shared" si="154"/>
        <v>1.7992535193707919</v>
      </c>
      <c r="AF72" s="11">
        <f t="shared" si="154"/>
        <v>1.2004403802681254</v>
      </c>
      <c r="AG72" s="11">
        <f t="shared" si="154"/>
        <v>1.7427564616507334</v>
      </c>
      <c r="AH72" s="11">
        <f t="shared" si="154"/>
        <v>1.238116826702762</v>
      </c>
      <c r="AI72" s="11">
        <f t="shared" si="154"/>
        <v>-1.0123422598967513E-2</v>
      </c>
      <c r="AJ72" s="11">
        <f t="shared" ref="AJ72:BO72" si="155">AI11/AI$7*AJ42</f>
        <v>0.29524779026256803</v>
      </c>
      <c r="AK72" s="11">
        <f t="shared" si="155"/>
        <v>-4.9412002180044157E-2</v>
      </c>
      <c r="AL72" s="11">
        <f t="shared" si="155"/>
        <v>-0.62863535107817481</v>
      </c>
      <c r="AM72" s="11">
        <f t="shared" si="155"/>
        <v>-1.2936217215834411</v>
      </c>
      <c r="AN72" s="11">
        <f t="shared" si="155"/>
        <v>-1.3693621096480857</v>
      </c>
      <c r="AO72" s="11">
        <f t="shared" si="155"/>
        <v>-1.2755316134980412</v>
      </c>
      <c r="AP72" s="11">
        <f t="shared" si="155"/>
        <v>-0.9679809260782184</v>
      </c>
      <c r="AQ72" s="11">
        <f t="shared" si="155"/>
        <v>-1.8847008514253631</v>
      </c>
      <c r="AR72" s="11">
        <f t="shared" si="155"/>
        <v>0.88161365503702593</v>
      </c>
      <c r="AS72" s="11">
        <f t="shared" si="155"/>
        <v>-0.21393112532112873</v>
      </c>
      <c r="AT72" s="11">
        <f t="shared" si="155"/>
        <v>-3.7463773380880576E-2</v>
      </c>
      <c r="AU72" s="11">
        <f t="shared" si="155"/>
        <v>9.3931872042409423E-2</v>
      </c>
      <c r="AV72" s="11">
        <f t="shared" si="155"/>
        <v>0.13263225846929513</v>
      </c>
      <c r="AW72" s="11">
        <f t="shared" si="155"/>
        <v>0.27897402633903906</v>
      </c>
      <c r="AX72" s="11">
        <f t="shared" si="155"/>
        <v>-0.45463541712566191</v>
      </c>
      <c r="AY72" s="11">
        <f t="shared" si="155"/>
        <v>-1.6516752013804592</v>
      </c>
      <c r="AZ72" s="11">
        <f t="shared" si="155"/>
        <v>-0.7551841425288025</v>
      </c>
      <c r="BA72" s="11">
        <f t="shared" si="155"/>
        <v>-0.80205464096693624</v>
      </c>
      <c r="BB72" s="11">
        <f t="shared" si="155"/>
        <v>-0.53064867841306462</v>
      </c>
      <c r="BC72" s="11">
        <f t="shared" si="155"/>
        <v>-0.97058732313739926</v>
      </c>
      <c r="BD72" s="11">
        <f t="shared" si="155"/>
        <v>-0.61360664039688528</v>
      </c>
      <c r="BE72" s="11">
        <f t="shared" si="155"/>
        <v>-0.58764947813582968</v>
      </c>
      <c r="BF72" s="11">
        <f t="shared" si="155"/>
        <v>-0.42268166390850637</v>
      </c>
      <c r="BG72" s="11">
        <f t="shared" si="155"/>
        <v>-0.3563173410954068</v>
      </c>
      <c r="BH72" s="11">
        <f t="shared" si="155"/>
        <v>-0.10826602296618879</v>
      </c>
      <c r="BI72" s="11">
        <f t="shared" si="155"/>
        <v>8.9710651850651482E-2</v>
      </c>
      <c r="BJ72" s="11">
        <f t="shared" si="155"/>
        <v>0.36604582567858207</v>
      </c>
      <c r="BK72" s="11">
        <f t="shared" si="155"/>
        <v>0.41539946811511724</v>
      </c>
      <c r="BL72" s="11">
        <f t="shared" si="155"/>
        <v>0.48664392192919387</v>
      </c>
      <c r="BM72" s="11">
        <f t="shared" si="155"/>
        <v>-0.74197856102241877</v>
      </c>
      <c r="BN72" s="11">
        <f t="shared" si="155"/>
        <v>2.1072313970398691</v>
      </c>
      <c r="BO72" s="11">
        <f t="shared" si="155"/>
        <v>0.44178708445789266</v>
      </c>
      <c r="BP72" s="11">
        <f t="shared" ref="BP72:CU72" si="156">BO11/BO$7*BP42</f>
        <v>0.25948139969839507</v>
      </c>
      <c r="BQ72" s="11">
        <f t="shared" si="156"/>
        <v>0.49490728056607303</v>
      </c>
      <c r="BR72" s="11">
        <f t="shared" si="156"/>
        <v>0.50106207029414551</v>
      </c>
      <c r="BS72" s="11">
        <f t="shared" si="156"/>
        <v>0.43854939875263854</v>
      </c>
      <c r="BT72" s="11">
        <f t="shared" si="156"/>
        <v>0.32744639891824162</v>
      </c>
      <c r="BU72" s="11">
        <f t="shared" si="156"/>
        <v>0.57631242410323336</v>
      </c>
      <c r="BV72" s="11">
        <f t="shared" si="156"/>
        <v>0.43649207720020028</v>
      </c>
      <c r="BW72" s="11">
        <f t="shared" si="156"/>
        <v>0.35797817999576226</v>
      </c>
      <c r="BX72" s="11">
        <f t="shared" si="156"/>
        <v>0.11660764169592819</v>
      </c>
      <c r="BY72" s="11">
        <f t="shared" si="156"/>
        <v>0.29989523409643126</v>
      </c>
      <c r="BZ72" s="11">
        <f t="shared" si="156"/>
        <v>-1.8104397460977315</v>
      </c>
      <c r="CA72" s="11">
        <f t="shared" si="156"/>
        <v>2.3330128314678942</v>
      </c>
      <c r="CB72" s="11">
        <f t="shared" si="156"/>
        <v>-0.44535464850160489</v>
      </c>
      <c r="CC72" s="11">
        <f t="shared" si="156"/>
        <v>-0.29462599278897711</v>
      </c>
      <c r="CD72" s="11">
        <f t="shared" si="156"/>
        <v>-0.19675337862837422</v>
      </c>
      <c r="CE72" s="11">
        <f t="shared" si="156"/>
        <v>-0.12326877549221242</v>
      </c>
      <c r="CF72" s="11">
        <f t="shared" si="156"/>
        <v>-0.15207028408274059</v>
      </c>
      <c r="CG72" s="11">
        <f t="shared" si="156"/>
        <v>4.7971619265381023E-2</v>
      </c>
      <c r="CH72" s="11">
        <f t="shared" si="156"/>
        <v>0.2129398607301049</v>
      </c>
      <c r="CI72" s="11">
        <f t="shared" si="156"/>
        <v>0.36945906832132414</v>
      </c>
      <c r="CJ72" s="11">
        <f t="shared" si="156"/>
        <v>0.63037031835994506</v>
      </c>
      <c r="CK72" s="11">
        <f t="shared" si="156"/>
        <v>0.86266661443794745</v>
      </c>
      <c r="CL72" s="11">
        <f t="shared" si="156"/>
        <v>0.59119875049579751</v>
      </c>
      <c r="CM72" s="11">
        <f t="shared" si="156"/>
        <v>0.33195085184152284</v>
      </c>
      <c r="CN72" s="11">
        <f t="shared" si="156"/>
        <v>0.38773317897557014</v>
      </c>
      <c r="CO72" s="11">
        <f t="shared" si="156"/>
        <v>0.597639960375971</v>
      </c>
      <c r="CP72" s="11">
        <f t="shared" si="156"/>
        <v>0.3537053085393706</v>
      </c>
      <c r="CQ72" s="11">
        <f t="shared" si="156"/>
        <v>5.4351503886428919E-2</v>
      </c>
      <c r="CR72" s="11">
        <f t="shared" si="156"/>
        <v>-0.10689960481372711</v>
      </c>
      <c r="CS72" s="11">
        <f t="shared" si="156"/>
        <v>-0.15885682909299273</v>
      </c>
      <c r="CT72" s="11">
        <f t="shared" si="156"/>
        <v>-0.26990451293642831</v>
      </c>
      <c r="CU72" s="11">
        <f t="shared" si="156"/>
        <v>-0.21644512880924424</v>
      </c>
      <c r="CV72" s="11">
        <f t="shared" ref="CV72:EA72" si="157">CU11/CU$7*CV42</f>
        <v>-4.3488410792008984E-2</v>
      </c>
      <c r="CW72" s="11">
        <f t="shared" si="157"/>
        <v>0.10506976999196108</v>
      </c>
      <c r="CX72" s="11">
        <f t="shared" si="157"/>
        <v>-9.402476637871679E-2</v>
      </c>
      <c r="CY72" s="11">
        <f t="shared" si="157"/>
        <v>-8.4947750516559756E-2</v>
      </c>
      <c r="CZ72" s="11">
        <f t="shared" si="157"/>
        <v>-4.2274649590330983E-2</v>
      </c>
      <c r="DA72" s="11">
        <f t="shared" si="157"/>
        <v>1.6843480265441236E-2</v>
      </c>
      <c r="DB72" s="11">
        <f t="shared" si="157"/>
        <v>-0.13212422950150293</v>
      </c>
      <c r="DC72" s="11">
        <f t="shared" si="157"/>
        <v>-0.16359731196593125</v>
      </c>
      <c r="DD72" s="11">
        <f t="shared" si="157"/>
        <v>-0.22610355519603584</v>
      </c>
      <c r="DE72" s="11">
        <f t="shared" si="157"/>
        <v>-0.3870828196654163</v>
      </c>
      <c r="DF72" s="11">
        <f t="shared" si="157"/>
        <v>-0.53496173521621404</v>
      </c>
      <c r="DG72" s="11">
        <f t="shared" si="157"/>
        <v>-0.32892749731197607</v>
      </c>
      <c r="DH72" s="11">
        <f t="shared" si="157"/>
        <v>-0.40964840628864096</v>
      </c>
      <c r="DI72" s="11">
        <f t="shared" si="157"/>
        <v>-0.49417175041260586</v>
      </c>
      <c r="DJ72" s="11">
        <f t="shared" si="157"/>
        <v>-0.19415769531407218</v>
      </c>
      <c r="DK72" s="11">
        <f t="shared" si="157"/>
        <v>6.3149017850615108E-2</v>
      </c>
      <c r="DL72" s="11">
        <f t="shared" si="157"/>
        <v>0.1339879844316412</v>
      </c>
      <c r="DM72" s="11">
        <f t="shared" si="157"/>
        <v>0.26987612282685391</v>
      </c>
      <c r="DN72" s="11">
        <f t="shared" si="157"/>
        <v>0.44020914040309606</v>
      </c>
      <c r="DO72" s="11">
        <f t="shared" si="157"/>
        <v>0.25041375954100742</v>
      </c>
      <c r="DP72" s="11">
        <f t="shared" si="157"/>
        <v>0.24954383051721848</v>
      </c>
      <c r="DQ72" s="11">
        <f t="shared" si="157"/>
        <v>0.10709150736186498</v>
      </c>
      <c r="DR72" s="11">
        <f t="shared" si="157"/>
        <v>-2.2528930610700704E-2</v>
      </c>
      <c r="DS72" s="11">
        <f t="shared" si="157"/>
        <v>1.5004255746926794E-2</v>
      </c>
      <c r="DT72" s="42">
        <f t="shared" si="157"/>
        <v>-1.0238860958284437</v>
      </c>
      <c r="DU72" s="42">
        <f t="shared" si="157"/>
        <v>-1.4479300100513961</v>
      </c>
      <c r="DV72" s="42">
        <f t="shared" si="157"/>
        <v>-0.99478005040339679</v>
      </c>
      <c r="DW72" s="11">
        <f t="shared" si="157"/>
        <v>-0.60216191179581979</v>
      </c>
      <c r="DX72" s="11">
        <f t="shared" si="157"/>
        <v>-0.29888570057514596</v>
      </c>
      <c r="DY72" s="11">
        <f t="shared" si="157"/>
        <v>-0.14175361565377778</v>
      </c>
      <c r="DZ72" s="11">
        <f t="shared" si="157"/>
        <v>0.30650249050394712</v>
      </c>
      <c r="EA72" s="11">
        <f t="shared" si="157"/>
        <v>0.23580553323765002</v>
      </c>
      <c r="EB72" s="11">
        <f t="shared" ref="EB72:FJ72" si="158">EA11/EA$7*EB42</f>
        <v>0.30763254270252699</v>
      </c>
      <c r="EC72" s="11">
        <f t="shared" si="158"/>
        <v>0.57699234208558103</v>
      </c>
      <c r="ED72" s="11">
        <f t="shared" si="158"/>
        <v>0.38061265709110209</v>
      </c>
      <c r="EE72" s="11">
        <f t="shared" si="158"/>
        <v>0.13684039649625102</v>
      </c>
      <c r="EF72" s="11">
        <f t="shared" si="158"/>
        <v>0.3562617631156394</v>
      </c>
      <c r="EG72" s="11">
        <f t="shared" si="158"/>
        <v>0.56638047260682844</v>
      </c>
      <c r="EH72" s="11">
        <f t="shared" si="158"/>
        <v>0.42008576753973315</v>
      </c>
      <c r="EI72" s="11">
        <f t="shared" si="158"/>
        <v>0.2294419257912505</v>
      </c>
      <c r="EJ72" s="11">
        <f t="shared" si="158"/>
        <v>0.228130009305683</v>
      </c>
      <c r="EK72" s="11">
        <f t="shared" si="158"/>
        <v>0.18090818407316253</v>
      </c>
      <c r="EL72" s="11">
        <f t="shared" si="158"/>
        <v>-1.9999712140043433</v>
      </c>
      <c r="EM72" s="12">
        <f t="shared" si="158"/>
        <v>1.8644353982698227</v>
      </c>
      <c r="EN72" s="12">
        <f t="shared" si="158"/>
        <v>7.639184566179763E-2</v>
      </c>
      <c r="EO72" s="12">
        <f t="shared" si="158"/>
        <v>8.7178162995499936E-2</v>
      </c>
      <c r="EP72" s="12">
        <f t="shared" si="158"/>
        <v>6.9749552075408047E-2</v>
      </c>
      <c r="EQ72" s="12">
        <f t="shared" si="158"/>
        <v>0.13991314612343247</v>
      </c>
      <c r="ER72" s="12">
        <f t="shared" si="158"/>
        <v>0.19588585775975081</v>
      </c>
      <c r="ES72" s="12">
        <f t="shared" si="158"/>
        <v>0.16297216388994576</v>
      </c>
      <c r="ET72" s="12">
        <f t="shared" si="158"/>
        <v>0.11541053091933613</v>
      </c>
      <c r="EU72" s="12">
        <f t="shared" si="158"/>
        <v>0.12762789383805201</v>
      </c>
      <c r="EV72" s="12">
        <f t="shared" si="158"/>
        <v>0.14212186480168154</v>
      </c>
      <c r="EW72" s="12">
        <f t="shared" si="158"/>
        <v>0.12141962905823549</v>
      </c>
      <c r="EX72" s="12">
        <f t="shared" si="158"/>
        <v>7.5534664905088852E-2</v>
      </c>
      <c r="EY72" s="12">
        <f t="shared" si="158"/>
        <v>6.9200150029813876E-2</v>
      </c>
      <c r="EZ72" s="12">
        <f t="shared" si="158"/>
        <v>8.4420992702178232E-2</v>
      </c>
      <c r="FA72" s="12">
        <f t="shared" si="158"/>
        <v>7.1054989534239221E-2</v>
      </c>
      <c r="FB72" s="12">
        <f t="shared" si="158"/>
        <v>6.2155540795194808E-2</v>
      </c>
      <c r="FC72" s="12">
        <f t="shared" si="158"/>
        <v>3.3596000266424515E-2</v>
      </c>
      <c r="FD72" s="12">
        <f t="shared" si="158"/>
        <v>5.8140358713269273E-2</v>
      </c>
      <c r="FE72" s="12">
        <f t="shared" si="158"/>
        <v>4.346854132283972E-2</v>
      </c>
      <c r="FF72" s="12">
        <f t="shared" si="158"/>
        <v>4.1795299804127044E-2</v>
      </c>
      <c r="FG72" s="12">
        <f t="shared" si="158"/>
        <v>2.5059272564680992E-3</v>
      </c>
      <c r="FH72" s="12">
        <f t="shared" si="158"/>
        <v>-1.1980538247179447E-3</v>
      </c>
      <c r="FI72" s="12">
        <f t="shared" si="158"/>
        <v>-2.5692825667866441E-3</v>
      </c>
      <c r="FJ72" s="12">
        <f t="shared" si="158"/>
        <v>-2.3024818513783518E-3</v>
      </c>
    </row>
    <row r="73" spans="2:166" x14ac:dyDescent="0.2">
      <c r="B73" t="str">
        <f t="shared" si="133"/>
        <v xml:space="preserve"> Services providing</v>
      </c>
      <c r="C73" s="11"/>
      <c r="D73" s="11">
        <f t="shared" ref="D73:AI73" si="159">C12/C$7*D43</f>
        <v>3.4083149970278366</v>
      </c>
      <c r="E73" s="11">
        <f t="shared" si="159"/>
        <v>3.8248594601255363</v>
      </c>
      <c r="F73" s="11">
        <f t="shared" si="159"/>
        <v>-0.72338718996081353</v>
      </c>
      <c r="G73" s="11">
        <f t="shared" si="159"/>
        <v>-0.20366700532993756</v>
      </c>
      <c r="H73" s="11">
        <f t="shared" si="159"/>
        <v>1.7837264762894101</v>
      </c>
      <c r="I73" s="11">
        <f t="shared" si="159"/>
        <v>1.5214841609486585</v>
      </c>
      <c r="J73" s="11">
        <f t="shared" si="159"/>
        <v>0.31024852530360264</v>
      </c>
      <c r="K73" s="11">
        <f t="shared" si="159"/>
        <v>3.2104276415152806</v>
      </c>
      <c r="L73" s="11">
        <f t="shared" si="159"/>
        <v>0.65307659063555512</v>
      </c>
      <c r="M73" s="11">
        <f t="shared" si="159"/>
        <v>0.48541909011026435</v>
      </c>
      <c r="N73" s="11">
        <f t="shared" si="159"/>
        <v>2.3308880200954603</v>
      </c>
      <c r="O73" s="11">
        <f t="shared" si="159"/>
        <v>2.6888269501307644</v>
      </c>
      <c r="P73" s="11">
        <f t="shared" si="159"/>
        <v>2.864308630990231</v>
      </c>
      <c r="Q73" s="11">
        <f t="shared" si="159"/>
        <v>5.4984700364725549</v>
      </c>
      <c r="R73" s="11">
        <f t="shared" si="159"/>
        <v>-2.7584246985458902</v>
      </c>
      <c r="S73" s="11">
        <f t="shared" si="159"/>
        <v>3.2496586017032141</v>
      </c>
      <c r="T73" s="11">
        <f t="shared" si="159"/>
        <v>2.29993142792482</v>
      </c>
      <c r="U73" s="11">
        <f t="shared" si="159"/>
        <v>2.0043306738002875</v>
      </c>
      <c r="V73" s="11">
        <f t="shared" si="159"/>
        <v>3.6565185128244484</v>
      </c>
      <c r="W73" s="11">
        <f t="shared" si="159"/>
        <v>2.1757046050294444</v>
      </c>
      <c r="X73" s="11">
        <f t="shared" si="159"/>
        <v>1.0163735313033821</v>
      </c>
      <c r="Y73" s="11">
        <f t="shared" si="159"/>
        <v>2.7842493548774438</v>
      </c>
      <c r="Z73" s="11">
        <f t="shared" si="159"/>
        <v>2.9496458838307147</v>
      </c>
      <c r="AA73" s="11">
        <f t="shared" si="159"/>
        <v>3.735169819734967</v>
      </c>
      <c r="AB73" s="11">
        <f t="shared" si="159"/>
        <v>1.7167808283645511</v>
      </c>
      <c r="AC73" s="11">
        <f t="shared" si="159"/>
        <v>3.1823546419727888</v>
      </c>
      <c r="AD73" s="11">
        <f t="shared" si="159"/>
        <v>4.0561834508436601</v>
      </c>
      <c r="AE73" s="11">
        <f t="shared" si="159"/>
        <v>2.0039843645079092</v>
      </c>
      <c r="AF73" s="11">
        <f t="shared" si="159"/>
        <v>6.1330850705532152</v>
      </c>
      <c r="AG73" s="11">
        <f t="shared" si="159"/>
        <v>2.3447452092979009</v>
      </c>
      <c r="AH73" s="11">
        <f t="shared" si="159"/>
        <v>3.5657800459673474</v>
      </c>
      <c r="AI73" s="11">
        <f t="shared" si="159"/>
        <v>3.1769518074503718</v>
      </c>
      <c r="AJ73" s="11">
        <f t="shared" ref="AJ73:BO73" si="160">AI12/AI$7*AJ43</f>
        <v>4.461964969044546</v>
      </c>
      <c r="AK73" s="11">
        <f t="shared" si="160"/>
        <v>3.0447396389389749</v>
      </c>
      <c r="AL73" s="11">
        <f t="shared" si="160"/>
        <v>3.4531996896566612</v>
      </c>
      <c r="AM73" s="11">
        <f t="shared" si="160"/>
        <v>2.9835071196391909</v>
      </c>
      <c r="AN73" s="11">
        <f t="shared" si="160"/>
        <v>2.4858419485984324</v>
      </c>
      <c r="AO73" s="11">
        <f t="shared" si="160"/>
        <v>4.3617940853613177</v>
      </c>
      <c r="AP73" s="11">
        <f t="shared" si="160"/>
        <v>3.5093531325514307</v>
      </c>
      <c r="AQ73" s="11">
        <f t="shared" si="160"/>
        <v>3.2481921966696561</v>
      </c>
      <c r="AR73" s="11">
        <f t="shared" si="160"/>
        <v>1.789089778103945</v>
      </c>
      <c r="AS73" s="11">
        <f t="shared" si="160"/>
        <v>2.210227327914291</v>
      </c>
      <c r="AT73" s="11">
        <f t="shared" si="160"/>
        <v>2.2865780199528767</v>
      </c>
      <c r="AU73" s="11">
        <f t="shared" si="160"/>
        <v>-1.6491317223372119</v>
      </c>
      <c r="AV73" s="11">
        <f t="shared" si="160"/>
        <v>-1.5759757763221598</v>
      </c>
      <c r="AW73" s="11">
        <f t="shared" si="160"/>
        <v>-3.2769940518072809</v>
      </c>
      <c r="AX73" s="11">
        <f t="shared" si="160"/>
        <v>-3.8087777115930375</v>
      </c>
      <c r="AY73" s="11">
        <f t="shared" si="160"/>
        <v>-2.2769248842862413</v>
      </c>
      <c r="AZ73" s="11">
        <f t="shared" si="160"/>
        <v>-0.7055633342000095</v>
      </c>
      <c r="BA73" s="11">
        <f t="shared" si="160"/>
        <v>2.388728538800077</v>
      </c>
      <c r="BB73" s="11">
        <f t="shared" si="160"/>
        <v>0.2072142341474216</v>
      </c>
      <c r="BC73" s="11">
        <f t="shared" si="160"/>
        <v>0.44592636692927662</v>
      </c>
      <c r="BD73" s="11">
        <f t="shared" si="160"/>
        <v>-0.37636125172790114</v>
      </c>
      <c r="BE73" s="11">
        <f t="shared" si="160"/>
        <v>0.48884189490975238</v>
      </c>
      <c r="BF73" s="11">
        <f t="shared" si="160"/>
        <v>1.3625524183605102</v>
      </c>
      <c r="BG73" s="11">
        <f t="shared" si="160"/>
        <v>-1.9864132313307949E-2</v>
      </c>
      <c r="BH73" s="11">
        <f t="shared" si="160"/>
        <v>1.711922595824021</v>
      </c>
      <c r="BI73" s="11">
        <f t="shared" si="160"/>
        <v>0.88380116486097882</v>
      </c>
      <c r="BJ73" s="11">
        <f t="shared" si="160"/>
        <v>1.8191869810107459</v>
      </c>
      <c r="BK73" s="11">
        <f t="shared" si="160"/>
        <v>0.99327063846512553</v>
      </c>
      <c r="BL73" s="11">
        <f t="shared" si="160"/>
        <v>2.2451179981695346</v>
      </c>
      <c r="BM73" s="11">
        <f t="shared" si="160"/>
        <v>2.5703645675419273</v>
      </c>
      <c r="BN73" s="11">
        <f t="shared" si="160"/>
        <v>1.9655058575502684</v>
      </c>
      <c r="BO73" s="11">
        <f t="shared" si="160"/>
        <v>1.5866921974174462</v>
      </c>
      <c r="BP73" s="11">
        <f t="shared" ref="BP73:CU73" si="161">BO12/BO$7*BP43</f>
        <v>1.9291725844356542</v>
      </c>
      <c r="BQ73" s="11">
        <f t="shared" si="161"/>
        <v>2.1146996598559422</v>
      </c>
      <c r="BR73" s="11">
        <f t="shared" si="161"/>
        <v>1.5148383830796197</v>
      </c>
      <c r="BS73" s="11">
        <f t="shared" si="161"/>
        <v>2.9478202314126238</v>
      </c>
      <c r="BT73" s="11">
        <f t="shared" si="161"/>
        <v>1.6754633532897418</v>
      </c>
      <c r="BU73" s="11">
        <f t="shared" si="161"/>
        <v>1.9585468042116856</v>
      </c>
      <c r="BV73" s="11">
        <f t="shared" si="161"/>
        <v>2.1007365427078541</v>
      </c>
      <c r="BW73" s="11">
        <f t="shared" si="161"/>
        <v>2.5360080852612095</v>
      </c>
      <c r="BX73" s="11">
        <f t="shared" si="161"/>
        <v>0.25831776403459877</v>
      </c>
      <c r="BY73" s="11">
        <f t="shared" si="161"/>
        <v>1.5600802715544881</v>
      </c>
      <c r="BZ73" s="11">
        <f t="shared" si="161"/>
        <v>-3.1159890310188163</v>
      </c>
      <c r="CA73" s="11">
        <f t="shared" si="161"/>
        <v>-4.4313893987865498</v>
      </c>
      <c r="CB73" s="11">
        <f t="shared" si="161"/>
        <v>-5.4729925656618468</v>
      </c>
      <c r="CC73" s="11">
        <f t="shared" si="161"/>
        <v>-2.0294432458029883</v>
      </c>
      <c r="CD73" s="11">
        <f t="shared" si="161"/>
        <v>-1.1807463354416072</v>
      </c>
      <c r="CE73" s="11">
        <f t="shared" si="161"/>
        <v>-0.92371718490341337</v>
      </c>
      <c r="CF73" s="11">
        <f t="shared" si="161"/>
        <v>2.1034258166327864</v>
      </c>
      <c r="CG73" s="11">
        <f t="shared" si="161"/>
        <v>0.91215195292805173</v>
      </c>
      <c r="CH73" s="11">
        <f t="shared" si="161"/>
        <v>2.0700750640828391</v>
      </c>
      <c r="CI73" s="11">
        <f t="shared" si="161"/>
        <v>1.1154274123256802</v>
      </c>
      <c r="CJ73" s="11">
        <f t="shared" si="161"/>
        <v>1.734384318821971</v>
      </c>
      <c r="CK73" s="11">
        <f t="shared" si="161"/>
        <v>1.2282167618772661</v>
      </c>
      <c r="CL73" s="11">
        <f t="shared" si="161"/>
        <v>1.5241390986764047</v>
      </c>
      <c r="CM73" s="11">
        <f t="shared" si="161"/>
        <v>1.9117560338290314</v>
      </c>
      <c r="CN73" s="11">
        <f t="shared" si="161"/>
        <v>2.5972418121884737</v>
      </c>
      <c r="CO73" s="11">
        <f t="shared" si="161"/>
        <v>0.87300505033607267</v>
      </c>
      <c r="CP73" s="11">
        <f t="shared" si="161"/>
        <v>2.9267650246176116</v>
      </c>
      <c r="CQ73" s="11">
        <f t="shared" si="161"/>
        <v>2.1696329521107383</v>
      </c>
      <c r="CR73" s="11">
        <f t="shared" si="161"/>
        <v>2.118018803563344</v>
      </c>
      <c r="CS73" s="11">
        <f t="shared" si="161"/>
        <v>2.0960736483758349</v>
      </c>
      <c r="CT73" s="11">
        <f t="shared" si="161"/>
        <v>3.4074957357797486</v>
      </c>
      <c r="CU73" s="11">
        <f t="shared" si="161"/>
        <v>2.4943620700304847</v>
      </c>
      <c r="CV73" s="11">
        <f t="shared" ref="CV73:EA73" si="162">CU12/CU$7*CV43</f>
        <v>0.84925583455649345</v>
      </c>
      <c r="CW73" s="11">
        <f t="shared" si="162"/>
        <v>3.5869961011254357</v>
      </c>
      <c r="CX73" s="11">
        <f t="shared" si="162"/>
        <v>1.916963653422199</v>
      </c>
      <c r="CY73" s="11">
        <f t="shared" si="162"/>
        <v>2.2868890499349459</v>
      </c>
      <c r="CZ73" s="11">
        <f t="shared" si="162"/>
        <v>2.9376665114635636</v>
      </c>
      <c r="DA73" s="11">
        <f t="shared" si="162"/>
        <v>3.4505819082274307</v>
      </c>
      <c r="DB73" s="11">
        <f t="shared" si="162"/>
        <v>2.6900016723670856</v>
      </c>
      <c r="DC73" s="11">
        <f t="shared" si="162"/>
        <v>2.8910541948592789</v>
      </c>
      <c r="DD73" s="11">
        <f t="shared" si="162"/>
        <v>3.6270224624468916</v>
      </c>
      <c r="DE73" s="11">
        <f t="shared" si="162"/>
        <v>2.664574903988929</v>
      </c>
      <c r="DF73" s="11">
        <f t="shared" si="162"/>
        <v>2.507149739509817</v>
      </c>
      <c r="DG73" s="11">
        <f t="shared" si="162"/>
        <v>2.4609604851984859</v>
      </c>
      <c r="DH73" s="11">
        <f t="shared" si="162"/>
        <v>3.3638986719486166</v>
      </c>
      <c r="DI73" s="11">
        <f t="shared" si="162"/>
        <v>2.0384176156229286</v>
      </c>
      <c r="DJ73" s="11">
        <f t="shared" si="162"/>
        <v>2.0309078968913155</v>
      </c>
      <c r="DK73" s="11">
        <f t="shared" si="162"/>
        <v>2.3803212170936496</v>
      </c>
      <c r="DL73" s="11">
        <f t="shared" si="162"/>
        <v>1.1201057384300186</v>
      </c>
      <c r="DM73" s="11">
        <f t="shared" si="162"/>
        <v>1.4455231563924054</v>
      </c>
      <c r="DN73" s="11">
        <f t="shared" si="162"/>
        <v>2.0899314101822357</v>
      </c>
      <c r="DO73" s="11">
        <f t="shared" si="162"/>
        <v>1.1951850345480042</v>
      </c>
      <c r="DP73" s="11">
        <f t="shared" si="162"/>
        <v>2.7079141517487724</v>
      </c>
      <c r="DQ73" s="11">
        <f t="shared" si="162"/>
        <v>3.2385222804284033</v>
      </c>
      <c r="DR73" s="11">
        <f t="shared" si="162"/>
        <v>1.6215076634783634</v>
      </c>
      <c r="DS73" s="11">
        <f t="shared" si="162"/>
        <v>0.81214941432817145</v>
      </c>
      <c r="DT73" s="42">
        <f t="shared" si="162"/>
        <v>-33.025732200450541</v>
      </c>
      <c r="DU73" s="42">
        <f t="shared" si="162"/>
        <v>13.371005030139731</v>
      </c>
      <c r="DV73" s="42">
        <f t="shared" si="162"/>
        <v>4.0628161093015347</v>
      </c>
      <c r="DW73" s="11">
        <f t="shared" si="162"/>
        <v>-4.8534285843142892E-2</v>
      </c>
      <c r="DX73" s="11">
        <f t="shared" si="162"/>
        <v>5.9434771171898477</v>
      </c>
      <c r="DY73" s="11">
        <f t="shared" si="162"/>
        <v>8.8576631702179096</v>
      </c>
      <c r="DZ73" s="11">
        <f t="shared" si="162"/>
        <v>7.1354442635397834</v>
      </c>
      <c r="EA73" s="11">
        <f t="shared" si="162"/>
        <v>1.3822868708389413</v>
      </c>
      <c r="EB73" s="11">
        <f t="shared" ref="EB73:FJ73" si="163">EA12/EA$7*EB43</f>
        <v>3.0078450079556793</v>
      </c>
      <c r="EC73" s="11">
        <f t="shared" si="163"/>
        <v>4.2020234128921068</v>
      </c>
      <c r="ED73" s="11">
        <f t="shared" si="163"/>
        <v>-0.94764850728677708</v>
      </c>
      <c r="EE73" s="11">
        <f t="shared" si="163"/>
        <v>0.54160553031150127</v>
      </c>
      <c r="EF73" s="11">
        <f t="shared" si="163"/>
        <v>0.78972954658911099</v>
      </c>
      <c r="EG73" s="11">
        <f t="shared" si="163"/>
        <v>-0.91660344607242317</v>
      </c>
      <c r="EH73" s="11">
        <f t="shared" si="163"/>
        <v>0.19520405875807958</v>
      </c>
      <c r="EI73" s="11">
        <f t="shared" si="163"/>
        <v>2.157106985499806</v>
      </c>
      <c r="EJ73" s="11">
        <f t="shared" si="163"/>
        <v>1.8038419956443605</v>
      </c>
      <c r="EK73" s="11">
        <f t="shared" si="163"/>
        <v>1.2463054967395513</v>
      </c>
      <c r="EL73" s="11">
        <f t="shared" si="163"/>
        <v>0.57139766746703813</v>
      </c>
      <c r="EM73" s="12">
        <f t="shared" si="163"/>
        <v>1.1020353209544058</v>
      </c>
      <c r="EN73" s="12">
        <f t="shared" si="163"/>
        <v>0.61692819367551743</v>
      </c>
      <c r="EO73" s="12">
        <f t="shared" si="163"/>
        <v>-0.12910703501324963</v>
      </c>
      <c r="EP73" s="12">
        <f t="shared" si="163"/>
        <v>-0.11942853186374568</v>
      </c>
      <c r="EQ73" s="12">
        <f t="shared" si="163"/>
        <v>-6.0009847933254139E-2</v>
      </c>
      <c r="ER73" s="12">
        <f t="shared" si="163"/>
        <v>-0.51111795252158387</v>
      </c>
      <c r="ES73" s="12">
        <f t="shared" si="163"/>
        <v>-1.0191009103531559</v>
      </c>
      <c r="ET73" s="12">
        <f t="shared" si="163"/>
        <v>-0.93441497943277385</v>
      </c>
      <c r="EU73" s="12">
        <f t="shared" si="163"/>
        <v>-0.67435937142854863</v>
      </c>
      <c r="EV73" s="12">
        <f t="shared" si="163"/>
        <v>-0.53556784427309545</v>
      </c>
      <c r="EW73" s="12">
        <f t="shared" si="163"/>
        <v>-0.33012084133956959</v>
      </c>
      <c r="EX73" s="12">
        <f t="shared" si="163"/>
        <v>0.13206460535748243</v>
      </c>
      <c r="EY73" s="12">
        <f t="shared" si="163"/>
        <v>0.56514284035961526</v>
      </c>
      <c r="EZ73" s="12">
        <f t="shared" si="163"/>
        <v>0.92162559779412367</v>
      </c>
      <c r="FA73" s="12">
        <f t="shared" si="163"/>
        <v>1.2037629836539567</v>
      </c>
      <c r="FB73" s="12">
        <f t="shared" si="163"/>
        <v>1.4480222518074672</v>
      </c>
      <c r="FC73" s="12">
        <f t="shared" si="163"/>
        <v>1.4449877647123506</v>
      </c>
      <c r="FD73" s="12">
        <f t="shared" si="163"/>
        <v>1.4944523870083015</v>
      </c>
      <c r="FE73" s="12">
        <f t="shared" si="163"/>
        <v>1.5533142286185697</v>
      </c>
      <c r="FF73" s="12">
        <f t="shared" si="163"/>
        <v>1.5738932302178976</v>
      </c>
      <c r="FG73" s="12">
        <f t="shared" si="163"/>
        <v>1.5413801088175547</v>
      </c>
      <c r="FH73" s="12">
        <f t="shared" si="163"/>
        <v>1.530917933796951</v>
      </c>
      <c r="FI73" s="12">
        <f t="shared" si="163"/>
        <v>1.3750814883047044</v>
      </c>
      <c r="FJ73" s="12">
        <f t="shared" si="163"/>
        <v>1.3180542244180462</v>
      </c>
    </row>
    <row r="74" spans="2:166" x14ac:dyDescent="0.2">
      <c r="B74" t="str">
        <f t="shared" si="133"/>
        <v xml:space="preserve">   Wholesale and retail trade</v>
      </c>
      <c r="C74" s="11"/>
      <c r="D74" s="11">
        <f t="shared" ref="D74:AI74" si="164">C13/C$7*D44</f>
        <v>9.736675181144025E-2</v>
      </c>
      <c r="E74" s="11">
        <f t="shared" si="164"/>
        <v>0.25415940094107631</v>
      </c>
      <c r="F74" s="11">
        <f t="shared" si="164"/>
        <v>0.64028603051301591</v>
      </c>
      <c r="G74" s="11">
        <f t="shared" si="164"/>
        <v>-1.2566876942345735</v>
      </c>
      <c r="H74" s="11">
        <f t="shared" si="164"/>
        <v>3.611563512754816E-2</v>
      </c>
      <c r="I74" s="11">
        <f t="shared" si="164"/>
        <v>-0.17901470357653951</v>
      </c>
      <c r="J74" s="11">
        <f t="shared" si="164"/>
        <v>-0.27223625680622948</v>
      </c>
      <c r="K74" s="11">
        <f t="shared" si="164"/>
        <v>0.67871712956846519</v>
      </c>
      <c r="L74" s="11">
        <f t="shared" si="164"/>
        <v>1.1839427645949294E-2</v>
      </c>
      <c r="M74" s="11">
        <f t="shared" si="164"/>
        <v>-0.30483605834227795</v>
      </c>
      <c r="N74" s="11">
        <f t="shared" si="164"/>
        <v>5.9177170894477146E-2</v>
      </c>
      <c r="O74" s="11">
        <f t="shared" si="164"/>
        <v>0.34492670317597851</v>
      </c>
      <c r="P74" s="11">
        <f t="shared" si="164"/>
        <v>0.1180534826137772</v>
      </c>
      <c r="Q74" s="11">
        <f t="shared" si="164"/>
        <v>1.3054031088613671</v>
      </c>
      <c r="R74" s="11">
        <f t="shared" si="164"/>
        <v>-1.069026195959065</v>
      </c>
      <c r="S74" s="11">
        <f t="shared" si="164"/>
        <v>0.28324431379959841</v>
      </c>
      <c r="T74" s="11">
        <f t="shared" si="164"/>
        <v>0.27008380399464227</v>
      </c>
      <c r="U74" s="11">
        <f t="shared" si="164"/>
        <v>0.67244498068226177</v>
      </c>
      <c r="V74" s="11">
        <f t="shared" si="164"/>
        <v>0.18575343355400387</v>
      </c>
      <c r="W74" s="11">
        <f t="shared" si="164"/>
        <v>0.4984527384537259</v>
      </c>
      <c r="X74" s="11">
        <f t="shared" si="164"/>
        <v>0.33221588128140073</v>
      </c>
      <c r="Y74" s="11">
        <f t="shared" si="164"/>
        <v>0.68086878045885069</v>
      </c>
      <c r="Z74" s="11">
        <f t="shared" si="164"/>
        <v>0.53886585382561403</v>
      </c>
      <c r="AA74" s="11">
        <f t="shared" si="164"/>
        <v>1.0872377735438374</v>
      </c>
      <c r="AB74" s="11">
        <f t="shared" si="164"/>
        <v>0.461329718500121</v>
      </c>
      <c r="AC74" s="11">
        <f t="shared" si="164"/>
        <v>0.33384466861174539</v>
      </c>
      <c r="AD74" s="11">
        <f t="shared" si="164"/>
        <v>0.47422812920820462</v>
      </c>
      <c r="AE74" s="11">
        <f t="shared" si="164"/>
        <v>-0.24535649431212125</v>
      </c>
      <c r="AF74" s="11">
        <f t="shared" si="164"/>
        <v>1.6082203017051604</v>
      </c>
      <c r="AG74" s="11">
        <f t="shared" si="164"/>
        <v>0.54788277108037076</v>
      </c>
      <c r="AH74" s="11">
        <f t="shared" si="164"/>
        <v>1.0219008613702945</v>
      </c>
      <c r="AI74" s="11">
        <f t="shared" si="164"/>
        <v>-0.11110823841877498</v>
      </c>
      <c r="AJ74" s="11">
        <f t="shared" ref="AJ74:BO74" si="165">AI13/AI$7*AJ44</f>
        <v>0.70497606226548759</v>
      </c>
      <c r="AK74" s="11">
        <f t="shared" si="165"/>
        <v>0.57248411272121535</v>
      </c>
      <c r="AL74" s="11">
        <f t="shared" si="165"/>
        <v>1.1402234841256811</v>
      </c>
      <c r="AM74" s="11">
        <f t="shared" si="165"/>
        <v>0.32398927699671798</v>
      </c>
      <c r="AN74" s="11">
        <f t="shared" si="165"/>
        <v>0.27372514525114855</v>
      </c>
      <c r="AO74" s="11">
        <f t="shared" si="165"/>
        <v>0.89904352667277476</v>
      </c>
      <c r="AP74" s="11">
        <f t="shared" si="165"/>
        <v>0.87136782435374704</v>
      </c>
      <c r="AQ74" s="11">
        <f t="shared" si="165"/>
        <v>0.36504076180640022</v>
      </c>
      <c r="AR74" s="11">
        <f t="shared" si="165"/>
        <v>0.26737404548157773</v>
      </c>
      <c r="AS74" s="11">
        <f t="shared" si="165"/>
        <v>-9.4280489493546015E-3</v>
      </c>
      <c r="AT74" s="11">
        <f t="shared" si="165"/>
        <v>0.49397754558625934</v>
      </c>
      <c r="AU74" s="11">
        <f t="shared" si="165"/>
        <v>-0.51631718838363494</v>
      </c>
      <c r="AV74" s="11">
        <f t="shared" si="165"/>
        <v>-0.68362254270471901</v>
      </c>
      <c r="AW74" s="11">
        <f t="shared" si="165"/>
        <v>-1.0679448917535406</v>
      </c>
      <c r="AX74" s="11">
        <f t="shared" si="165"/>
        <v>-1.5869991507355097</v>
      </c>
      <c r="AY74" s="11">
        <f t="shared" si="165"/>
        <v>-1.2052959048297729</v>
      </c>
      <c r="AZ74" s="11">
        <f t="shared" si="165"/>
        <v>-0.95936933870153795</v>
      </c>
      <c r="BA74" s="11">
        <f t="shared" si="165"/>
        <v>1.9257851794013758</v>
      </c>
      <c r="BB74" s="11">
        <f t="shared" si="165"/>
        <v>-0.40020294131651063</v>
      </c>
      <c r="BC74" s="11">
        <f t="shared" si="165"/>
        <v>8.9199920052135534E-2</v>
      </c>
      <c r="BD74" s="11">
        <f t="shared" si="165"/>
        <v>-0.39301560170389405</v>
      </c>
      <c r="BE74" s="11">
        <f t="shared" si="165"/>
        <v>0.11980351826170664</v>
      </c>
      <c r="BF74" s="11">
        <f t="shared" si="165"/>
        <v>5.9834874204256476E-2</v>
      </c>
      <c r="BG74" s="11">
        <f t="shared" si="165"/>
        <v>-8.9201131346061252E-2</v>
      </c>
      <c r="BH74" s="11">
        <f t="shared" si="165"/>
        <v>0.34060287359356856</v>
      </c>
      <c r="BI74" s="11">
        <f t="shared" si="165"/>
        <v>-5.9261004098626842E-2</v>
      </c>
      <c r="BJ74" s="11">
        <f t="shared" si="165"/>
        <v>2.9603671609459696E-2</v>
      </c>
      <c r="BK74" s="11">
        <f t="shared" si="165"/>
        <v>0.25616688468991894</v>
      </c>
      <c r="BL74" s="11">
        <f t="shared" si="165"/>
        <v>0.47339763041450084</v>
      </c>
      <c r="BM74" s="11">
        <f t="shared" si="165"/>
        <v>0.40989601076129029</v>
      </c>
      <c r="BN74" s="11">
        <f t="shared" si="165"/>
        <v>0.35824906654065142</v>
      </c>
      <c r="BO74" s="11">
        <f t="shared" si="165"/>
        <v>0.114207942252846</v>
      </c>
      <c r="BP74" s="11">
        <f t="shared" ref="BP74:CU74" si="166">BO13/BO$7*BP44</f>
        <v>8.4969935914108077E-2</v>
      </c>
      <c r="BQ74" s="11">
        <f t="shared" si="166"/>
        <v>6.5565326297268009E-2</v>
      </c>
      <c r="BR74" s="11">
        <f t="shared" si="166"/>
        <v>-6.4901893204581923E-2</v>
      </c>
      <c r="BS74" s="11">
        <f t="shared" si="166"/>
        <v>0.70495500521560661</v>
      </c>
      <c r="BT74" s="11">
        <f t="shared" si="166"/>
        <v>0.20202813832315117</v>
      </c>
      <c r="BU74" s="11">
        <f t="shared" si="166"/>
        <v>0.25564689108376903</v>
      </c>
      <c r="BV74" s="11">
        <f t="shared" si="166"/>
        <v>0.30868004000067245</v>
      </c>
      <c r="BW74" s="11">
        <f t="shared" si="166"/>
        <v>0.59074971195123527</v>
      </c>
      <c r="BX74" s="11">
        <f t="shared" si="166"/>
        <v>-0.43981176951034284</v>
      </c>
      <c r="BY74" s="11">
        <f t="shared" si="166"/>
        <v>-1.7797307950935978E-2</v>
      </c>
      <c r="BZ74" s="11">
        <f t="shared" si="166"/>
        <v>-1.0701847685564181</v>
      </c>
      <c r="CA74" s="11">
        <f t="shared" si="166"/>
        <v>-1.5360808115382489</v>
      </c>
      <c r="CB74" s="11">
        <f t="shared" si="166"/>
        <v>-1.2607482004360826</v>
      </c>
      <c r="CC74" s="11">
        <f t="shared" si="166"/>
        <v>-0.46402029084602991</v>
      </c>
      <c r="CD74" s="11">
        <f t="shared" si="166"/>
        <v>-0.70821415270892851</v>
      </c>
      <c r="CE74" s="11">
        <f t="shared" si="166"/>
        <v>-0.68534336151913477</v>
      </c>
      <c r="CF74" s="11">
        <f t="shared" si="166"/>
        <v>0.28057332624351811</v>
      </c>
      <c r="CG74" s="11">
        <f t="shared" si="166"/>
        <v>-0.15238878808641437</v>
      </c>
      <c r="CH74" s="11">
        <f t="shared" si="166"/>
        <v>0.30780389773252831</v>
      </c>
      <c r="CI74" s="11">
        <f t="shared" si="166"/>
        <v>0.19069573120288991</v>
      </c>
      <c r="CJ74" s="11">
        <f t="shared" si="166"/>
        <v>0.32430534950862672</v>
      </c>
      <c r="CK74" s="11">
        <f t="shared" si="166"/>
        <v>2.8211360682662605E-2</v>
      </c>
      <c r="CL74" s="11">
        <f t="shared" si="166"/>
        <v>-9.3428021656613899E-3</v>
      </c>
      <c r="CM74" s="11">
        <f t="shared" si="166"/>
        <v>0.23377199950039257</v>
      </c>
      <c r="CN74" s="11">
        <f t="shared" si="166"/>
        <v>0.53399716035729994</v>
      </c>
      <c r="CO74" s="11">
        <f t="shared" si="166"/>
        <v>0.32316618635918487</v>
      </c>
      <c r="CP74" s="11">
        <f t="shared" si="166"/>
        <v>0.32175120559292569</v>
      </c>
      <c r="CQ74" s="11">
        <f t="shared" si="166"/>
        <v>0.36469745674671111</v>
      </c>
      <c r="CR74" s="11">
        <f t="shared" si="166"/>
        <v>0.38045721664137733</v>
      </c>
      <c r="CS74" s="11">
        <f t="shared" si="166"/>
        <v>0.42366845931949965</v>
      </c>
      <c r="CT74" s="11">
        <f t="shared" si="166"/>
        <v>0.63042465049352525</v>
      </c>
      <c r="CU74" s="11">
        <f t="shared" si="166"/>
        <v>9.6825172771183035E-2</v>
      </c>
      <c r="CV74" s="11">
        <f t="shared" ref="CV74:EA74" si="167">CU13/CU$7*CV44</f>
        <v>-6.0954629250947648E-2</v>
      </c>
      <c r="CW74" s="11">
        <f t="shared" si="167"/>
        <v>0.50243041372462893</v>
      </c>
      <c r="CX74" s="11">
        <f t="shared" si="167"/>
        <v>0.24240178707667767</v>
      </c>
      <c r="CY74" s="11">
        <f t="shared" si="167"/>
        <v>0.31882014602815589</v>
      </c>
      <c r="CZ74" s="11">
        <f t="shared" si="167"/>
        <v>0.31641895441840467</v>
      </c>
      <c r="DA74" s="11">
        <f t="shared" si="167"/>
        <v>0.35674618390349105</v>
      </c>
      <c r="DB74" s="11">
        <f t="shared" si="167"/>
        <v>8.334894054629052E-3</v>
      </c>
      <c r="DC74" s="11">
        <f t="shared" si="167"/>
        <v>-4.1321146242060174E-2</v>
      </c>
      <c r="DD74" s="11">
        <f t="shared" si="167"/>
        <v>0.34798804834287383</v>
      </c>
      <c r="DE74" s="11">
        <f t="shared" si="167"/>
        <v>5.6986252922839924E-2</v>
      </c>
      <c r="DF74" s="11">
        <f t="shared" si="167"/>
        <v>0.21124392605219211</v>
      </c>
      <c r="DG74" s="11">
        <f t="shared" si="167"/>
        <v>0.12092827771992032</v>
      </c>
      <c r="DH74" s="11">
        <f t="shared" si="167"/>
        <v>0.17659787253129214</v>
      </c>
      <c r="DI74" s="11">
        <f t="shared" si="167"/>
        <v>8.7363839823547146E-2</v>
      </c>
      <c r="DJ74" s="11">
        <f t="shared" si="167"/>
        <v>-2.3665280698106403E-2</v>
      </c>
      <c r="DK74" s="11">
        <f t="shared" si="167"/>
        <v>0.16567726281101233</v>
      </c>
      <c r="DL74" s="11">
        <f t="shared" si="167"/>
        <v>-0.22457141636199648</v>
      </c>
      <c r="DM74" s="11">
        <f t="shared" si="167"/>
        <v>-7.7623773545232077E-3</v>
      </c>
      <c r="DN74" s="11">
        <f t="shared" si="167"/>
        <v>-0.21499742258634275</v>
      </c>
      <c r="DO74" s="11">
        <f t="shared" si="167"/>
        <v>0.41928487573641743</v>
      </c>
      <c r="DP74" s="11">
        <f t="shared" si="167"/>
        <v>-0.54906011010626599</v>
      </c>
      <c r="DQ74" s="11">
        <f t="shared" si="167"/>
        <v>-0.32296056916096344</v>
      </c>
      <c r="DR74" s="11">
        <f t="shared" si="167"/>
        <v>-6.0076721072634752E-2</v>
      </c>
      <c r="DS74" s="11">
        <f t="shared" si="167"/>
        <v>-9.7120158922900546E-2</v>
      </c>
      <c r="DT74" s="42">
        <f t="shared" si="167"/>
        <v>-4.6913800192431614</v>
      </c>
      <c r="DU74" s="42">
        <f t="shared" si="167"/>
        <v>3.4806222266357949</v>
      </c>
      <c r="DV74" s="42">
        <f t="shared" si="167"/>
        <v>1.0258089900454133</v>
      </c>
      <c r="DW74" s="11">
        <f t="shared" si="167"/>
        <v>0.59259869062661974</v>
      </c>
      <c r="DX74" s="11">
        <f t="shared" si="167"/>
        <v>0.90621241359685045</v>
      </c>
      <c r="DY74" s="11">
        <f t="shared" si="167"/>
        <v>0.33883303675281778</v>
      </c>
      <c r="DZ74" s="11">
        <f t="shared" si="167"/>
        <v>0.45979713038604697</v>
      </c>
      <c r="EA74" s="11">
        <f t="shared" si="167"/>
        <v>-1.6819773592614096</v>
      </c>
      <c r="EB74" s="11">
        <f t="shared" ref="EB74:FJ74" si="168">EA13/EA$7*EB44</f>
        <v>1.5312085709524265E-2</v>
      </c>
      <c r="EC74" s="11">
        <f t="shared" si="168"/>
        <v>0.19846426414561152</v>
      </c>
      <c r="ED74" s="11">
        <f t="shared" si="168"/>
        <v>-0.34096163876365615</v>
      </c>
      <c r="EE74" s="11">
        <f t="shared" si="168"/>
        <v>0.70561186988409053</v>
      </c>
      <c r="EF74" s="11">
        <f t="shared" si="168"/>
        <v>-8.969319748884709E-2</v>
      </c>
      <c r="EG74" s="11">
        <f t="shared" si="168"/>
        <v>-0.44993569477016931</v>
      </c>
      <c r="EH74" s="11">
        <f t="shared" si="168"/>
        <v>-0.34867385841761955</v>
      </c>
      <c r="EI74" s="11">
        <f t="shared" si="168"/>
        <v>0.18858059888939596</v>
      </c>
      <c r="EJ74" s="11">
        <f t="shared" si="168"/>
        <v>6.7261148471638721E-2</v>
      </c>
      <c r="EK74" s="11">
        <f t="shared" si="168"/>
        <v>-0.19180500444508375</v>
      </c>
      <c r="EL74" s="11">
        <f t="shared" si="168"/>
        <v>-0.22049187449893498</v>
      </c>
      <c r="EM74" s="12">
        <f t="shared" si="168"/>
        <v>6.3770289529805138E-2</v>
      </c>
      <c r="EN74" s="12">
        <f t="shared" si="168"/>
        <v>1.605146685964591E-2</v>
      </c>
      <c r="EO74" s="12">
        <f t="shared" si="168"/>
        <v>-0.11732458690620257</v>
      </c>
      <c r="EP74" s="12">
        <f t="shared" si="168"/>
        <v>-4.736818573819665E-2</v>
      </c>
      <c r="EQ74" s="12">
        <f t="shared" si="168"/>
        <v>-0.19021299832799743</v>
      </c>
      <c r="ER74" s="12">
        <f t="shared" si="168"/>
        <v>3.7808652094349499E-2</v>
      </c>
      <c r="ES74" s="12">
        <f t="shared" si="168"/>
        <v>0.10979368028627064</v>
      </c>
      <c r="ET74" s="12">
        <f t="shared" si="168"/>
        <v>-2.5737106023608052E-2</v>
      </c>
      <c r="EU74" s="12">
        <f t="shared" si="168"/>
        <v>-2.6371764732182043E-2</v>
      </c>
      <c r="EV74" s="12">
        <f t="shared" si="168"/>
        <v>3.1512437403702284E-2</v>
      </c>
      <c r="EW74" s="12">
        <f t="shared" si="168"/>
        <v>-3.0284404580114815E-2</v>
      </c>
      <c r="EX74" s="12">
        <f t="shared" si="168"/>
        <v>-0.14848821862059933</v>
      </c>
      <c r="EY74" s="12">
        <f t="shared" si="168"/>
        <v>-0.1920723179400069</v>
      </c>
      <c r="EZ74" s="12">
        <f t="shared" si="168"/>
        <v>-9.3447851164990992E-2</v>
      </c>
      <c r="FA74" s="12">
        <f t="shared" si="168"/>
        <v>-4.7116975766280253E-2</v>
      </c>
      <c r="FB74" s="12">
        <f t="shared" si="168"/>
        <v>-1.4758621247899483E-2</v>
      </c>
      <c r="FC74" s="12">
        <f t="shared" si="168"/>
        <v>-3.7168254234014375E-2</v>
      </c>
      <c r="FD74" s="12">
        <f t="shared" si="168"/>
        <v>5.1784280384962078E-2</v>
      </c>
      <c r="FE74" s="12">
        <f t="shared" si="168"/>
        <v>6.1176402610860915E-2</v>
      </c>
      <c r="FF74" s="12">
        <f t="shared" si="168"/>
        <v>7.7252523354807895E-2</v>
      </c>
      <c r="FG74" s="12">
        <f t="shared" si="168"/>
        <v>8.9735204865223656E-2</v>
      </c>
      <c r="FH74" s="12">
        <f t="shared" si="168"/>
        <v>0.10999702442363866</v>
      </c>
      <c r="FI74" s="12">
        <f t="shared" si="168"/>
        <v>0.11612166154726943</v>
      </c>
      <c r="FJ74" s="12">
        <f t="shared" si="168"/>
        <v>7.5140639891969702E-2</v>
      </c>
    </row>
    <row r="75" spans="2:166" x14ac:dyDescent="0.2">
      <c r="B75" t="str">
        <f t="shared" si="133"/>
        <v xml:space="preserve">   Transportation and public utilities</v>
      </c>
      <c r="C75" s="11"/>
      <c r="D75" s="11">
        <f t="shared" ref="D75:AI75" si="169">C14/C$7*D45</f>
        <v>1.1540788784200269</v>
      </c>
      <c r="E75" s="11">
        <f t="shared" si="169"/>
        <v>0.52613855258848852</v>
      </c>
      <c r="F75" s="11">
        <f t="shared" si="169"/>
        <v>-0.81109748076103139</v>
      </c>
      <c r="G75" s="11">
        <f t="shared" si="169"/>
        <v>0.26960077520825254</v>
      </c>
      <c r="H75" s="11">
        <f t="shared" si="169"/>
        <v>0.1092027564325954</v>
      </c>
      <c r="I75" s="11">
        <f t="shared" si="169"/>
        <v>0.85639124253300192</v>
      </c>
      <c r="J75" s="11">
        <f t="shared" si="169"/>
        <v>-0.68681807130436301</v>
      </c>
      <c r="K75" s="11">
        <f t="shared" si="169"/>
        <v>-0.57913546908642977</v>
      </c>
      <c r="L75" s="11">
        <f t="shared" si="169"/>
        <v>0.3282420775234805</v>
      </c>
      <c r="M75" s="11">
        <f t="shared" si="169"/>
        <v>0.20414506922312614</v>
      </c>
      <c r="N75" s="11">
        <f t="shared" si="169"/>
        <v>-0.54156153654321315</v>
      </c>
      <c r="O75" s="11">
        <f t="shared" si="169"/>
        <v>-9.3621427074167485E-2</v>
      </c>
      <c r="P75" s="11">
        <f t="shared" si="169"/>
        <v>-4.689976502691242E-2</v>
      </c>
      <c r="Q75" s="11">
        <f t="shared" si="169"/>
        <v>0.73377424628093124</v>
      </c>
      <c r="R75" s="11">
        <f t="shared" si="169"/>
        <v>-1.2066017337534829</v>
      </c>
      <c r="S75" s="11">
        <f t="shared" si="169"/>
        <v>0.50157737179307271</v>
      </c>
      <c r="T75" s="11">
        <f t="shared" si="169"/>
        <v>0.32375338544181942</v>
      </c>
      <c r="U75" s="11">
        <f t="shared" si="169"/>
        <v>0.4332355991917386</v>
      </c>
      <c r="V75" s="11">
        <f t="shared" si="169"/>
        <v>-0.2820028544175896</v>
      </c>
      <c r="W75" s="11">
        <f t="shared" si="169"/>
        <v>-0.42981496321479445</v>
      </c>
      <c r="X75" s="11">
        <f t="shared" si="169"/>
        <v>0.38781103390258598</v>
      </c>
      <c r="Y75" s="11">
        <f t="shared" si="169"/>
        <v>0.64694073358302662</v>
      </c>
      <c r="Z75" s="11">
        <f t="shared" si="169"/>
        <v>-0.37254936119526832</v>
      </c>
      <c r="AA75" s="11">
        <f t="shared" si="169"/>
        <v>0.16186727197322251</v>
      </c>
      <c r="AB75" s="11">
        <f t="shared" si="169"/>
        <v>-0.29275889162897295</v>
      </c>
      <c r="AC75" s="11">
        <f t="shared" si="169"/>
        <v>1.2048436645510943</v>
      </c>
      <c r="AD75" s="11">
        <f t="shared" si="169"/>
        <v>0.12119996620274064</v>
      </c>
      <c r="AE75" s="11">
        <f t="shared" si="169"/>
        <v>-0.17958856951725627</v>
      </c>
      <c r="AF75" s="11">
        <f t="shared" si="169"/>
        <v>0.5440124049668752</v>
      </c>
      <c r="AG75" s="11">
        <f t="shared" si="169"/>
        <v>-0.34284673749930089</v>
      </c>
      <c r="AH75" s="11">
        <f t="shared" si="169"/>
        <v>-0.76386349059876391</v>
      </c>
      <c r="AI75" s="11">
        <f t="shared" si="169"/>
        <v>1.3517810680132714</v>
      </c>
      <c r="AJ75" s="11">
        <f t="shared" ref="AJ75:BO75" si="170">AI14/AI$7*AJ45</f>
        <v>0.52534179694895045</v>
      </c>
      <c r="AK75" s="11">
        <f t="shared" si="170"/>
        <v>3.9759543683994647E-2</v>
      </c>
      <c r="AL75" s="11">
        <f t="shared" si="170"/>
        <v>-0.11660307195298608</v>
      </c>
      <c r="AM75" s="11">
        <f t="shared" si="170"/>
        <v>2.9301276395675823E-2</v>
      </c>
      <c r="AN75" s="11">
        <f t="shared" si="170"/>
        <v>8.809696159149058E-2</v>
      </c>
      <c r="AO75" s="11">
        <f t="shared" si="170"/>
        <v>-0.13374723604525643</v>
      </c>
      <c r="AP75" s="11">
        <f t="shared" si="170"/>
        <v>0.295423505085468</v>
      </c>
      <c r="AQ75" s="11">
        <f t="shared" si="170"/>
        <v>-0.47338043978318234</v>
      </c>
      <c r="AR75" s="11">
        <f t="shared" si="170"/>
        <v>0.21287982758600837</v>
      </c>
      <c r="AS75" s="11">
        <f t="shared" si="170"/>
        <v>-0.15792994695100152</v>
      </c>
      <c r="AT75" s="11">
        <f t="shared" si="170"/>
        <v>0.27936987313738654</v>
      </c>
      <c r="AU75" s="11">
        <f t="shared" si="170"/>
        <v>-0.18349338051665329</v>
      </c>
      <c r="AV75" s="11">
        <f t="shared" si="170"/>
        <v>-0.15731794859523179</v>
      </c>
      <c r="AW75" s="11">
        <f t="shared" si="170"/>
        <v>-0.43472234000547355</v>
      </c>
      <c r="AX75" s="11">
        <f t="shared" si="170"/>
        <v>-0.48208726613746883</v>
      </c>
      <c r="AY75" s="11">
        <f t="shared" si="170"/>
        <v>-0.23703986961354059</v>
      </c>
      <c r="AZ75" s="11">
        <f t="shared" si="170"/>
        <v>-9.7368399042325263E-2</v>
      </c>
      <c r="BA75" s="11">
        <f t="shared" si="170"/>
        <v>0.13016823281785561</v>
      </c>
      <c r="BB75" s="11">
        <f t="shared" si="170"/>
        <v>-9.7634181165057218E-2</v>
      </c>
      <c r="BC75" s="11">
        <f t="shared" si="170"/>
        <v>-0.16536849569137332</v>
      </c>
      <c r="BD75" s="11">
        <f t="shared" si="170"/>
        <v>-0.17545148529575247</v>
      </c>
      <c r="BE75" s="11">
        <f t="shared" si="170"/>
        <v>6.0083444473104652E-2</v>
      </c>
      <c r="BF75" s="11">
        <f t="shared" si="170"/>
        <v>-1.9876504772161782E-2</v>
      </c>
      <c r="BG75" s="11">
        <f t="shared" si="170"/>
        <v>-0.15642726114935387</v>
      </c>
      <c r="BH75" s="11">
        <f t="shared" si="170"/>
        <v>0.14105317591143024</v>
      </c>
      <c r="BI75" s="11">
        <f t="shared" si="170"/>
        <v>0.171005628844905</v>
      </c>
      <c r="BJ75" s="11">
        <f t="shared" si="170"/>
        <v>0.11972800291507298</v>
      </c>
      <c r="BK75" s="11">
        <f t="shared" si="170"/>
        <v>-0.25748718874217941</v>
      </c>
      <c r="BL75" s="11">
        <f t="shared" si="170"/>
        <v>-0.26549629431282351</v>
      </c>
      <c r="BM75" s="11">
        <f t="shared" si="170"/>
        <v>0.15710237159405746</v>
      </c>
      <c r="BN75" s="11">
        <f t="shared" si="170"/>
        <v>6.7654142178068422E-2</v>
      </c>
      <c r="BO75" s="11">
        <f t="shared" si="170"/>
        <v>2.545600102016113E-14</v>
      </c>
      <c r="BP75" s="11">
        <f t="shared" ref="BP75:CU75" si="171">BO14/BO$7*BP45</f>
        <v>-7.4771756514197679E-2</v>
      </c>
      <c r="BQ75" s="11">
        <f t="shared" si="171"/>
        <v>0.32889453213880071</v>
      </c>
      <c r="BR75" s="11">
        <f t="shared" si="171"/>
        <v>-5.53963011151139E-2</v>
      </c>
      <c r="BS75" s="11">
        <f t="shared" si="171"/>
        <v>5.5736126705559698E-2</v>
      </c>
      <c r="BT75" s="11">
        <f t="shared" si="171"/>
        <v>1.8308068539063936E-2</v>
      </c>
      <c r="BU75" s="11">
        <f t="shared" si="171"/>
        <v>0.38705367945163849</v>
      </c>
      <c r="BV75" s="11">
        <f t="shared" si="171"/>
        <v>-8.9225812871255403E-2</v>
      </c>
      <c r="BW75" s="11">
        <f t="shared" si="171"/>
        <v>-0.16705603705834232</v>
      </c>
      <c r="BX75" s="11">
        <f t="shared" si="171"/>
        <v>-9.6830056265881287E-2</v>
      </c>
      <c r="BY75" s="11">
        <f t="shared" si="171"/>
        <v>0.14468058325884506</v>
      </c>
      <c r="BZ75" s="11">
        <f t="shared" si="171"/>
        <v>-0.32527142383736207</v>
      </c>
      <c r="CA75" s="11">
        <f t="shared" si="171"/>
        <v>-0.2889206639527982</v>
      </c>
      <c r="CB75" s="11">
        <f t="shared" si="171"/>
        <v>-0.55104935283210843</v>
      </c>
      <c r="CC75" s="11">
        <f t="shared" si="171"/>
        <v>8.5365955640033256E-2</v>
      </c>
      <c r="CD75" s="11">
        <f t="shared" si="171"/>
        <v>-0.17686160590933875</v>
      </c>
      <c r="CE75" s="11">
        <f t="shared" si="171"/>
        <v>-0.21460953837055016</v>
      </c>
      <c r="CF75" s="11">
        <f t="shared" si="171"/>
        <v>-0.11375908282036841</v>
      </c>
      <c r="CG75" s="11">
        <f t="shared" si="171"/>
        <v>0.33740086367804412</v>
      </c>
      <c r="CH75" s="11">
        <f t="shared" si="171"/>
        <v>9.6431285964587374E-2</v>
      </c>
      <c r="CI75" s="11">
        <f t="shared" si="171"/>
        <v>4.7685126601604781E-2</v>
      </c>
      <c r="CJ75" s="11">
        <f t="shared" si="171"/>
        <v>3.7988325292387111E-2</v>
      </c>
      <c r="CK75" s="11">
        <f t="shared" si="171"/>
        <v>0.2609984431374256</v>
      </c>
      <c r="CL75" s="11">
        <f t="shared" si="171"/>
        <v>-1.8651777363650719E-2</v>
      </c>
      <c r="CM75" s="11">
        <f t="shared" si="171"/>
        <v>1.8623609506918468E-2</v>
      </c>
      <c r="CN75" s="11">
        <f t="shared" si="171"/>
        <v>4.6420507462774277E-2</v>
      </c>
      <c r="CO75" s="11">
        <f t="shared" si="171"/>
        <v>-1.8270308375558028E-2</v>
      </c>
      <c r="CP75" s="11">
        <f t="shared" si="171"/>
        <v>0.11072948895995473</v>
      </c>
      <c r="CQ75" s="11">
        <f t="shared" si="171"/>
        <v>-4.4914880529102218E-2</v>
      </c>
      <c r="CR75" s="11">
        <f t="shared" si="171"/>
        <v>0.13658187343701109</v>
      </c>
      <c r="CS75" s="11">
        <f t="shared" si="171"/>
        <v>0.12656168230507719</v>
      </c>
      <c r="CT75" s="11">
        <f t="shared" si="171"/>
        <v>0.28322543392766392</v>
      </c>
      <c r="CU75" s="11">
        <f t="shared" si="171"/>
        <v>0.35575808556520394</v>
      </c>
      <c r="CV75" s="11">
        <f t="shared" ref="CV75:EA75" si="172">CU14/CU$7*CV45</f>
        <v>0.24166812233828092</v>
      </c>
      <c r="CW75" s="11">
        <f t="shared" si="172"/>
        <v>0.10554809423986056</v>
      </c>
      <c r="CX75" s="11">
        <f t="shared" si="172"/>
        <v>0.32021144687030162</v>
      </c>
      <c r="CY75" s="11">
        <f t="shared" si="172"/>
        <v>0.27243570058959038</v>
      </c>
      <c r="CZ75" s="11">
        <f t="shared" si="172"/>
        <v>8.4865063778649594E-3</v>
      </c>
      <c r="DA75" s="11">
        <f t="shared" si="172"/>
        <v>8.4880128520774187E-2</v>
      </c>
      <c r="DB75" s="11">
        <f t="shared" si="172"/>
        <v>0.47213194936029307</v>
      </c>
      <c r="DC75" s="11">
        <f t="shared" si="172"/>
        <v>9.1879814764243825E-2</v>
      </c>
      <c r="DD75" s="11">
        <f t="shared" si="172"/>
        <v>0.15848017007403295</v>
      </c>
      <c r="DE75" s="11">
        <f t="shared" si="172"/>
        <v>0.14855612115990474</v>
      </c>
      <c r="DF75" s="11">
        <f t="shared" si="172"/>
        <v>0.33411106091301718</v>
      </c>
      <c r="DG75" s="11">
        <f t="shared" si="172"/>
        <v>0.23020364606753399</v>
      </c>
      <c r="DH75" s="11">
        <f t="shared" si="172"/>
        <v>0.1541129146632004</v>
      </c>
      <c r="DI75" s="11">
        <f t="shared" si="172"/>
        <v>0.12027529449518259</v>
      </c>
      <c r="DJ75" s="11">
        <f t="shared" si="172"/>
        <v>0.43634655260800165</v>
      </c>
      <c r="DK75" s="11">
        <f t="shared" si="172"/>
        <v>6.3207805620576124E-2</v>
      </c>
      <c r="DL75" s="11">
        <f t="shared" si="172"/>
        <v>-7.7345096636279545E-2</v>
      </c>
      <c r="DM75" s="11">
        <f t="shared" si="172"/>
        <v>-4.6368640871360674E-2</v>
      </c>
      <c r="DN75" s="11">
        <f t="shared" si="172"/>
        <v>0.43510327464023524</v>
      </c>
      <c r="DO75" s="11">
        <f t="shared" si="172"/>
        <v>-5.5754489534417413E-14</v>
      </c>
      <c r="DP75" s="11">
        <f t="shared" si="172"/>
        <v>9.2584136149894677E-2</v>
      </c>
      <c r="DQ75" s="11">
        <f t="shared" si="172"/>
        <v>0.22478693952295239</v>
      </c>
      <c r="DR75" s="11">
        <f t="shared" si="172"/>
        <v>0.27814797130361313</v>
      </c>
      <c r="DS75" s="11">
        <f t="shared" si="172"/>
        <v>-3.4290611674165116E-15</v>
      </c>
      <c r="DT75" s="42">
        <f t="shared" si="172"/>
        <v>-1.2419935126172723</v>
      </c>
      <c r="DU75" s="42">
        <f t="shared" si="172"/>
        <v>0.20622048200748877</v>
      </c>
      <c r="DV75" s="42">
        <f t="shared" si="172"/>
        <v>0.52253650441145127</v>
      </c>
      <c r="DW75" s="11">
        <f t="shared" si="172"/>
        <v>-8.8250238719747451E-2</v>
      </c>
      <c r="DX75" s="11">
        <f t="shared" si="172"/>
        <v>-0.28372430480009442</v>
      </c>
      <c r="DY75" s="11">
        <f t="shared" si="172"/>
        <v>0.46749492886908367</v>
      </c>
      <c r="DZ75" s="11">
        <f t="shared" si="172"/>
        <v>0.82592464840678448</v>
      </c>
      <c r="EA75" s="11">
        <f t="shared" si="172"/>
        <v>0.49781453434639594</v>
      </c>
      <c r="EB75" s="11">
        <f t="shared" ref="EB75:FJ75" si="173">EA14/EA$7*EB45</f>
        <v>5.383237827810055E-2</v>
      </c>
      <c r="EC75" s="11">
        <f t="shared" si="173"/>
        <v>0.44188783667337606</v>
      </c>
      <c r="ED75" s="11">
        <f t="shared" si="173"/>
        <v>0.12120815921279446</v>
      </c>
      <c r="EE75" s="11">
        <f t="shared" si="173"/>
        <v>-0.17718728130390635</v>
      </c>
      <c r="EF75" s="11">
        <f t="shared" si="173"/>
        <v>-0.15514272132454299</v>
      </c>
      <c r="EG75" s="11">
        <f t="shared" si="173"/>
        <v>0.10577301163426198</v>
      </c>
      <c r="EH75" s="11">
        <f t="shared" si="173"/>
        <v>0.1521140429527105</v>
      </c>
      <c r="EI75" s="11">
        <f t="shared" si="173"/>
        <v>-0.27049851414302528</v>
      </c>
      <c r="EJ75" s="11">
        <f t="shared" si="173"/>
        <v>5.9993347243903074E-2</v>
      </c>
      <c r="EK75" s="11">
        <f t="shared" si="173"/>
        <v>0.29740779045285376</v>
      </c>
      <c r="EL75" s="11">
        <f t="shared" si="173"/>
        <v>-7.3972945004431075E-3</v>
      </c>
      <c r="EM75" s="12">
        <f t="shared" si="173"/>
        <v>-8.7598271261695643E-2</v>
      </c>
      <c r="EN75" s="12">
        <f t="shared" si="173"/>
        <v>4.0626384387393161E-2</v>
      </c>
      <c r="EO75" s="12">
        <f t="shared" si="173"/>
        <v>2.4265403220287171E-3</v>
      </c>
      <c r="EP75" s="12">
        <f t="shared" si="173"/>
        <v>-6.5438380923754841E-2</v>
      </c>
      <c r="EQ75" s="12">
        <f t="shared" si="173"/>
        <v>-2.3870532113588156E-2</v>
      </c>
      <c r="ER75" s="12">
        <f t="shared" si="173"/>
        <v>-6.1512640299671566E-2</v>
      </c>
      <c r="ES75" s="12">
        <f t="shared" si="173"/>
        <v>-0.15526635135196681</v>
      </c>
      <c r="ET75" s="12">
        <f t="shared" si="173"/>
        <v>-9.5497114724299156E-2</v>
      </c>
      <c r="EU75" s="12">
        <f t="shared" si="173"/>
        <v>-6.6244745817311046E-2</v>
      </c>
      <c r="EV75" s="12">
        <f t="shared" si="173"/>
        <v>-8.4160067810888597E-2</v>
      </c>
      <c r="EW75" s="12">
        <f t="shared" si="173"/>
        <v>-6.8509263480478283E-2</v>
      </c>
      <c r="EX75" s="12">
        <f t="shared" si="173"/>
        <v>-1.1998274897589681E-2</v>
      </c>
      <c r="EY75" s="12">
        <f t="shared" si="173"/>
        <v>2.5507492155328243E-2</v>
      </c>
      <c r="EZ75" s="12">
        <f t="shared" si="173"/>
        <v>3.4737901287800237E-2</v>
      </c>
      <c r="FA75" s="12">
        <f t="shared" si="173"/>
        <v>5.4663866431487962E-2</v>
      </c>
      <c r="FB75" s="12">
        <f t="shared" si="173"/>
        <v>8.1605253591235938E-2</v>
      </c>
      <c r="FC75" s="12">
        <f t="shared" si="173"/>
        <v>9.4210046972810491E-2</v>
      </c>
      <c r="FD75" s="12">
        <f t="shared" si="173"/>
        <v>9.3830694233922846E-2</v>
      </c>
      <c r="FE75" s="12">
        <f t="shared" si="173"/>
        <v>0.10447336037623402</v>
      </c>
      <c r="FF75" s="12">
        <f t="shared" si="173"/>
        <v>0.11317032763796117</v>
      </c>
      <c r="FG75" s="12">
        <f t="shared" si="173"/>
        <v>0.11863161379347079</v>
      </c>
      <c r="FH75" s="12">
        <f t="shared" si="173"/>
        <v>0.11298218488022656</v>
      </c>
      <c r="FI75" s="12">
        <f t="shared" si="173"/>
        <v>0.11107170435583817</v>
      </c>
      <c r="FJ75" s="12">
        <f t="shared" si="173"/>
        <v>0.11333030398989281</v>
      </c>
    </row>
    <row r="76" spans="2:166" x14ac:dyDescent="0.2">
      <c r="B76" t="str">
        <f t="shared" si="133"/>
        <v xml:space="preserve">   Information</v>
      </c>
      <c r="C76" s="11"/>
      <c r="D76" s="11">
        <f t="shared" ref="D76:AI76" si="174">C15/C$7*D46</f>
        <v>-7.2173834438734291E-2</v>
      </c>
      <c r="E76" s="11">
        <f t="shared" si="174"/>
        <v>0.19743755503398966</v>
      </c>
      <c r="F76" s="11">
        <f t="shared" si="174"/>
        <v>-0.17439658511339179</v>
      </c>
      <c r="G76" s="11">
        <f t="shared" si="174"/>
        <v>0.24755708270491839</v>
      </c>
      <c r="H76" s="11">
        <f t="shared" si="174"/>
        <v>0.24813201347034008</v>
      </c>
      <c r="I76" s="11">
        <f t="shared" si="174"/>
        <v>0.22171049501339529</v>
      </c>
      <c r="J76" s="11">
        <f t="shared" si="174"/>
        <v>0.25815299119383073</v>
      </c>
      <c r="K76" s="11">
        <f t="shared" si="174"/>
        <v>0.18286865493488966</v>
      </c>
      <c r="L76" s="11">
        <f t="shared" si="174"/>
        <v>5.9608090437738598E-2</v>
      </c>
      <c r="M76" s="11">
        <f t="shared" si="174"/>
        <v>0.16870710563161581</v>
      </c>
      <c r="N76" s="11">
        <f t="shared" si="174"/>
        <v>0.26821606162132616</v>
      </c>
      <c r="O76" s="11">
        <f t="shared" si="174"/>
        <v>0.29267032131695997</v>
      </c>
      <c r="P76" s="11">
        <f t="shared" si="174"/>
        <v>0.29185739392031185</v>
      </c>
      <c r="Q76" s="11">
        <f t="shared" si="174"/>
        <v>0.4944685493466553</v>
      </c>
      <c r="R76" s="11">
        <f t="shared" si="174"/>
        <v>-0.15886680701804595</v>
      </c>
      <c r="S76" s="11">
        <f t="shared" si="174"/>
        <v>0.26534634877237512</v>
      </c>
      <c r="T76" s="11">
        <f t="shared" si="174"/>
        <v>0.2148732050816658</v>
      </c>
      <c r="U76" s="11">
        <f t="shared" si="174"/>
        <v>9.3824395877124392E-2</v>
      </c>
      <c r="V76" s="11">
        <f t="shared" si="174"/>
        <v>1.0209782526198239</v>
      </c>
      <c r="W76" s="11">
        <f t="shared" si="174"/>
        <v>0.24652989503010458</v>
      </c>
      <c r="X76" s="11">
        <f t="shared" si="174"/>
        <v>0.58905527441305461</v>
      </c>
      <c r="Y76" s="11">
        <f t="shared" si="174"/>
        <v>0.52457666455817109</v>
      </c>
      <c r="Z76" s="11">
        <f t="shared" si="174"/>
        <v>0.64768597529096594</v>
      </c>
      <c r="AA76" s="11">
        <f t="shared" si="174"/>
        <v>0.23284519274925555</v>
      </c>
      <c r="AB76" s="11">
        <f t="shared" si="174"/>
        <v>0.41567669836976084</v>
      </c>
      <c r="AC76" s="11">
        <f t="shared" si="174"/>
        <v>-0.10932143999035207</v>
      </c>
      <c r="AD76" s="11">
        <f t="shared" si="174"/>
        <v>0.26810943523568764</v>
      </c>
      <c r="AE76" s="11">
        <f t="shared" si="174"/>
        <v>0.37726467882154058</v>
      </c>
      <c r="AF76" s="11">
        <f t="shared" si="174"/>
        <v>0.35007558550396145</v>
      </c>
      <c r="AG76" s="11">
        <f t="shared" si="174"/>
        <v>0.59084759028163847</v>
      </c>
      <c r="AH76" s="11">
        <f t="shared" si="174"/>
        <v>0.10377360314421331</v>
      </c>
      <c r="AI76" s="11">
        <f t="shared" si="174"/>
        <v>0.29087904143132814</v>
      </c>
      <c r="AJ76" s="11">
        <f t="shared" ref="AJ76:BO76" si="175">AI15/AI$7*AJ46</f>
        <v>0.10134994650983484</v>
      </c>
      <c r="AK76" s="11">
        <f t="shared" si="175"/>
        <v>0.48532555723210563</v>
      </c>
      <c r="AL76" s="11">
        <f t="shared" si="175"/>
        <v>0.31264529636224658</v>
      </c>
      <c r="AM76" s="11">
        <f t="shared" si="175"/>
        <v>0.88966574725197911</v>
      </c>
      <c r="AN76" s="11">
        <f t="shared" si="175"/>
        <v>0.2275592793868218</v>
      </c>
      <c r="AO76" s="11">
        <f t="shared" si="175"/>
        <v>1.24182241601916</v>
      </c>
      <c r="AP76" s="11">
        <f t="shared" si="175"/>
        <v>0.14550000225978318</v>
      </c>
      <c r="AQ76" s="11">
        <f t="shared" si="175"/>
        <v>1.432799958099725</v>
      </c>
      <c r="AR76" s="11">
        <f t="shared" si="175"/>
        <v>0.8451159530464839</v>
      </c>
      <c r="AS76" s="11">
        <f t="shared" si="175"/>
        <v>1.0949348462880457</v>
      </c>
      <c r="AT76" s="11">
        <f t="shared" si="175"/>
        <v>0.35571774129871075</v>
      </c>
      <c r="AU76" s="11">
        <f t="shared" si="175"/>
        <v>0</v>
      </c>
      <c r="AV76" s="11">
        <f t="shared" si="175"/>
        <v>-0.43742836386929906</v>
      </c>
      <c r="AW76" s="11">
        <f t="shared" si="175"/>
        <v>-0.43995368708263038</v>
      </c>
      <c r="AX76" s="11">
        <f t="shared" si="175"/>
        <v>-0.21637953985217084</v>
      </c>
      <c r="AY76" s="11">
        <f t="shared" si="175"/>
        <v>-0.41488829960180135</v>
      </c>
      <c r="AZ76" s="11">
        <f t="shared" si="175"/>
        <v>-0.16521506303445235</v>
      </c>
      <c r="BA76" s="11">
        <f t="shared" si="175"/>
        <v>-0.1176771169081658</v>
      </c>
      <c r="BB76" s="11">
        <f t="shared" si="175"/>
        <v>-4.912098102912648E-2</v>
      </c>
      <c r="BC76" s="11">
        <f t="shared" si="175"/>
        <v>-0.1950794904752583</v>
      </c>
      <c r="BD76" s="11">
        <f t="shared" si="175"/>
        <v>-0.16667481584931446</v>
      </c>
      <c r="BE76" s="11">
        <f t="shared" si="175"/>
        <v>9.0157148492877551E-2</v>
      </c>
      <c r="BF76" s="11">
        <f t="shared" si="175"/>
        <v>0.15094083165348557</v>
      </c>
      <c r="BG76" s="11">
        <f t="shared" si="175"/>
        <v>8.9956076109414473E-2</v>
      </c>
      <c r="BH76" s="11">
        <f t="shared" si="175"/>
        <v>0.10003996910531186</v>
      </c>
      <c r="BI76" s="11">
        <f t="shared" si="175"/>
        <v>-6.8905907923750148E-2</v>
      </c>
      <c r="BJ76" s="11">
        <f t="shared" si="175"/>
        <v>0.18982293699340685</v>
      </c>
      <c r="BK76" s="11">
        <f t="shared" si="175"/>
        <v>0.21865739866136064</v>
      </c>
      <c r="BL76" s="11">
        <f t="shared" si="175"/>
        <v>7.8415068552713296E-2</v>
      </c>
      <c r="BM76" s="11">
        <f t="shared" si="175"/>
        <v>7.7712744686236526E-2</v>
      </c>
      <c r="BN76" s="11">
        <f t="shared" si="175"/>
        <v>9.6623127918028753E-2</v>
      </c>
      <c r="BO76" s="11">
        <f t="shared" si="175"/>
        <v>0.15347909244876787</v>
      </c>
      <c r="BP76" s="11">
        <f t="shared" ref="BP76:CU76" si="176">BO15/BO$7*BP46</f>
        <v>0.54753325441712686</v>
      </c>
      <c r="BQ76" s="11">
        <f t="shared" si="176"/>
        <v>0.50289148890662283</v>
      </c>
      <c r="BR76" s="11">
        <f t="shared" si="176"/>
        <v>0.26468830027915924</v>
      </c>
      <c r="BS76" s="11">
        <f t="shared" si="176"/>
        <v>0.25359201125086256</v>
      </c>
      <c r="BT76" s="11">
        <f t="shared" si="176"/>
        <v>0.26028510165022289</v>
      </c>
      <c r="BU76" s="11">
        <f t="shared" si="176"/>
        <v>3.6373463294853518E-2</v>
      </c>
      <c r="BV76" s="11">
        <f t="shared" si="176"/>
        <v>0.17314680184182218</v>
      </c>
      <c r="BW76" s="11">
        <f t="shared" si="176"/>
        <v>0.33880130740061831</v>
      </c>
      <c r="BX76" s="11">
        <f t="shared" si="176"/>
        <v>0.29019700638816365</v>
      </c>
      <c r="BY76" s="11">
        <f t="shared" si="176"/>
        <v>0.40201297495781607</v>
      </c>
      <c r="BZ76" s="11">
        <f t="shared" si="176"/>
        <v>0.17967195328150834</v>
      </c>
      <c r="CA76" s="11">
        <f t="shared" si="176"/>
        <v>-6.3067850557594493E-2</v>
      </c>
      <c r="CB76" s="11">
        <f t="shared" si="176"/>
        <v>-0.32394166397470631</v>
      </c>
      <c r="CC76" s="11">
        <f t="shared" si="176"/>
        <v>-0.27694996305045971</v>
      </c>
      <c r="CD76" s="11">
        <f t="shared" si="176"/>
        <v>-2.8438084200124666E-2</v>
      </c>
      <c r="CE76" s="11">
        <f t="shared" si="176"/>
        <v>6.7214425057107424E-2</v>
      </c>
      <c r="CF76" s="11">
        <f t="shared" si="176"/>
        <v>-9.5981625241247284E-3</v>
      </c>
      <c r="CG76" s="11">
        <f t="shared" si="176"/>
        <v>3.8342520978681786E-2</v>
      </c>
      <c r="CH76" s="11">
        <f t="shared" si="176"/>
        <v>0.23225303819607818</v>
      </c>
      <c r="CI76" s="11">
        <f t="shared" si="176"/>
        <v>-3.7858321909158367E-2</v>
      </c>
      <c r="CJ76" s="11">
        <f t="shared" si="176"/>
        <v>9.512738323703826E-2</v>
      </c>
      <c r="CK76" s="11">
        <f t="shared" si="176"/>
        <v>0.17092711788185783</v>
      </c>
      <c r="CL76" s="11">
        <f t="shared" si="176"/>
        <v>7.5108615582336641E-2</v>
      </c>
      <c r="CM76" s="11">
        <f t="shared" si="176"/>
        <v>0.1500623632992584</v>
      </c>
      <c r="CN76" s="11">
        <f t="shared" si="176"/>
        <v>5.5609609839884243E-2</v>
      </c>
      <c r="CO76" s="11">
        <f t="shared" si="176"/>
        <v>-0.19886156571861224</v>
      </c>
      <c r="CP76" s="11">
        <f t="shared" si="176"/>
        <v>6.4058829896172051E-2</v>
      </c>
      <c r="CQ76" s="11">
        <f t="shared" si="176"/>
        <v>0.13660969823991662</v>
      </c>
      <c r="CR76" s="11">
        <f t="shared" si="176"/>
        <v>0.13566283005057572</v>
      </c>
      <c r="CS76" s="11">
        <f t="shared" si="176"/>
        <v>0.15299283854669316</v>
      </c>
      <c r="CT76" s="11">
        <f t="shared" si="176"/>
        <v>0.27941833320100151</v>
      </c>
      <c r="CU76" s="11">
        <f t="shared" si="176"/>
        <v>0.22257627324130175</v>
      </c>
      <c r="CV76" s="11">
        <f t="shared" ref="CV76:EA76" si="177">CU15/CU$7*CV46</f>
        <v>0.23904882796920734</v>
      </c>
      <c r="CW76" s="11">
        <f t="shared" si="177"/>
        <v>0.4469230322595677</v>
      </c>
      <c r="CX76" s="11">
        <f t="shared" si="177"/>
        <v>-3.4328557488083208E-2</v>
      </c>
      <c r="CY76" s="11">
        <f t="shared" si="177"/>
        <v>-5.1091040976306658E-2</v>
      </c>
      <c r="CZ76" s="11">
        <f t="shared" si="177"/>
        <v>0.26728768449821599</v>
      </c>
      <c r="DA76" s="11">
        <f t="shared" si="177"/>
        <v>0.52117052796804719</v>
      </c>
      <c r="DB76" s="11">
        <f t="shared" si="177"/>
        <v>0.50705363458091313</v>
      </c>
      <c r="DC76" s="11">
        <f t="shared" si="177"/>
        <v>0.38967184365167573</v>
      </c>
      <c r="DD76" s="11">
        <f t="shared" si="177"/>
        <v>0.55994009887373453</v>
      </c>
      <c r="DE76" s="11">
        <f t="shared" si="177"/>
        <v>0.56287729743809567</v>
      </c>
      <c r="DF76" s="11">
        <f t="shared" si="177"/>
        <v>0.44767756150908072</v>
      </c>
      <c r="DG76" s="11">
        <f t="shared" si="177"/>
        <v>0.36098448384974985</v>
      </c>
      <c r="DH76" s="11">
        <f t="shared" si="177"/>
        <v>0.31725079001121737</v>
      </c>
      <c r="DI76" s="11">
        <f t="shared" si="177"/>
        <v>0.29819590589719908</v>
      </c>
      <c r="DJ76" s="11">
        <f t="shared" si="177"/>
        <v>0.3215819838227259</v>
      </c>
      <c r="DK76" s="11">
        <f t="shared" si="177"/>
        <v>0.31168331280688977</v>
      </c>
      <c r="DL76" s="11">
        <f t="shared" si="177"/>
        <v>0.81499506075241512</v>
      </c>
      <c r="DM76" s="11">
        <f t="shared" si="177"/>
        <v>0.72656041148619366</v>
      </c>
      <c r="DN76" s="11">
        <f t="shared" si="177"/>
        <v>0.44308118256132467</v>
      </c>
      <c r="DO76" s="11">
        <f t="shared" si="177"/>
        <v>0.59350301348392953</v>
      </c>
      <c r="DP76" s="11">
        <f t="shared" si="177"/>
        <v>0.58310115008663077</v>
      </c>
      <c r="DQ76" s="11">
        <f t="shared" si="177"/>
        <v>0.79753725487145721</v>
      </c>
      <c r="DR76" s="11">
        <f t="shared" si="177"/>
        <v>0.12112561603592223</v>
      </c>
      <c r="DS76" s="11">
        <f t="shared" si="177"/>
        <v>0.45231189455392284</v>
      </c>
      <c r="DT76" s="42">
        <f t="shared" si="177"/>
        <v>-2.2413001453479457E-2</v>
      </c>
      <c r="DU76" s="42">
        <f t="shared" si="177"/>
        <v>6.7637479854581239E-2</v>
      </c>
      <c r="DV76" s="42">
        <f t="shared" si="177"/>
        <v>0.66460525665391212</v>
      </c>
      <c r="DW76" s="11">
        <f t="shared" si="177"/>
        <v>0.13842058061932169</v>
      </c>
      <c r="DX76" s="11">
        <f t="shared" si="177"/>
        <v>0.40438273811015041</v>
      </c>
      <c r="DY76" s="11">
        <f t="shared" si="177"/>
        <v>0.45671687656587845</v>
      </c>
      <c r="DZ76" s="11">
        <f t="shared" si="177"/>
        <v>1.1521029344196168</v>
      </c>
      <c r="EA76" s="11">
        <f t="shared" si="177"/>
        <v>6.9303301902400707E-2</v>
      </c>
      <c r="EB76" s="11">
        <f t="shared" ref="EB76:FJ76" si="178">EA15/EA$7*EB46</f>
        <v>0.825332849729287</v>
      </c>
      <c r="EC76" s="11">
        <f t="shared" si="178"/>
        <v>-0.14320978022196795</v>
      </c>
      <c r="ED76" s="11">
        <f t="shared" si="178"/>
        <v>-0.13403990385262687</v>
      </c>
      <c r="EE76" s="11">
        <f t="shared" si="178"/>
        <v>-0.35429583181233054</v>
      </c>
      <c r="EF76" s="11">
        <f t="shared" si="178"/>
        <v>-0.66072904772483809</v>
      </c>
      <c r="EG76" s="11">
        <f t="shared" si="178"/>
        <v>-0.75670079970460302</v>
      </c>
      <c r="EH76" s="11">
        <f t="shared" si="178"/>
        <v>-0.56155453491258356</v>
      </c>
      <c r="EI76" s="11">
        <f t="shared" si="178"/>
        <v>-0.11185046433375589</v>
      </c>
      <c r="EJ76" s="11">
        <f t="shared" si="178"/>
        <v>-4.4644931254321972E-2</v>
      </c>
      <c r="EK76" s="11">
        <f t="shared" si="178"/>
        <v>-3.7043882756722699E-2</v>
      </c>
      <c r="EL76" s="11">
        <f t="shared" si="178"/>
        <v>0.35408984953830602</v>
      </c>
      <c r="EM76" s="12">
        <f t="shared" si="178"/>
        <v>0.60268380280637202</v>
      </c>
      <c r="EN76" s="12">
        <f t="shared" si="178"/>
        <v>0.22005403381073119</v>
      </c>
      <c r="EO76" s="12">
        <f t="shared" si="178"/>
        <v>-0.1855178049111994</v>
      </c>
      <c r="EP76" s="12">
        <f t="shared" si="178"/>
        <v>5.3890358067417772E-2</v>
      </c>
      <c r="EQ76" s="12">
        <f t="shared" si="178"/>
        <v>5.5931618455183713E-2</v>
      </c>
      <c r="ER76" s="12">
        <f t="shared" si="178"/>
        <v>-5.6786051856170326E-2</v>
      </c>
      <c r="ES76" s="12">
        <f t="shared" si="178"/>
        <v>-0.24763945839154389</v>
      </c>
      <c r="ET76" s="12">
        <f t="shared" si="178"/>
        <v>-0.42365081376557062</v>
      </c>
      <c r="EU76" s="12">
        <f t="shared" si="178"/>
        <v>-0.32937019444066074</v>
      </c>
      <c r="EV76" s="12">
        <f t="shared" si="178"/>
        <v>-0.20268092768339796</v>
      </c>
      <c r="EW76" s="12">
        <f t="shared" si="178"/>
        <v>-0.12853905038521646</v>
      </c>
      <c r="EX76" s="12">
        <f t="shared" si="178"/>
        <v>-3.945035577830338E-2</v>
      </c>
      <c r="EY76" s="12">
        <f t="shared" si="178"/>
        <v>6.6256467999943156E-2</v>
      </c>
      <c r="EZ76" s="12">
        <f t="shared" si="178"/>
        <v>7.6379121319791396E-2</v>
      </c>
      <c r="FA76" s="12">
        <f t="shared" si="178"/>
        <v>9.7387251887244078E-2</v>
      </c>
      <c r="FB76" s="12">
        <f t="shared" si="178"/>
        <v>9.4989355586416205E-2</v>
      </c>
      <c r="FC76" s="12">
        <f t="shared" si="178"/>
        <v>0.14634494753056534</v>
      </c>
      <c r="FD76" s="12">
        <f t="shared" si="178"/>
        <v>0.14911379429531574</v>
      </c>
      <c r="FE76" s="12">
        <f t="shared" si="178"/>
        <v>0.14183284457570117</v>
      </c>
      <c r="FF76" s="12">
        <f t="shared" si="178"/>
        <v>9.1722085551155214E-2</v>
      </c>
      <c r="FG76" s="12">
        <f t="shared" si="178"/>
        <v>0.10701688333555233</v>
      </c>
      <c r="FH76" s="12">
        <f t="shared" si="178"/>
        <v>5.9368997296772218E-2</v>
      </c>
      <c r="FI76" s="12">
        <f t="shared" si="178"/>
        <v>7.2838438904080621E-2</v>
      </c>
      <c r="FJ76" s="12">
        <f t="shared" si="178"/>
        <v>7.8673131454797193E-2</v>
      </c>
    </row>
    <row r="77" spans="2:166" x14ac:dyDescent="0.2">
      <c r="B77" t="str">
        <f t="shared" si="133"/>
        <v xml:space="preserve">   Financial activities</v>
      </c>
      <c r="C77" s="11"/>
      <c r="D77" s="11">
        <f t="shared" ref="D77:AI77" si="179">C16/C$7*D47</f>
        <v>0.14696317293874037</v>
      </c>
      <c r="E77" s="11">
        <f t="shared" si="179"/>
        <v>0</v>
      </c>
      <c r="F77" s="11">
        <f t="shared" si="179"/>
        <v>-0.16499061401963527</v>
      </c>
      <c r="G77" s="11">
        <f t="shared" si="179"/>
        <v>3.6054314526320255E-2</v>
      </c>
      <c r="H77" s="11">
        <f t="shared" si="179"/>
        <v>0.20695560513828246</v>
      </c>
      <c r="I77" s="11">
        <f t="shared" si="179"/>
        <v>-0.17789488217168223</v>
      </c>
      <c r="J77" s="11">
        <f t="shared" si="179"/>
        <v>-4.7522634003626149E-2</v>
      </c>
      <c r="K77" s="11">
        <f t="shared" si="179"/>
        <v>0.3035042244973401</v>
      </c>
      <c r="L77" s="11">
        <f t="shared" si="179"/>
        <v>3.5582912939835849E-2</v>
      </c>
      <c r="M77" s="11">
        <f t="shared" si="179"/>
        <v>0.22741464300554845</v>
      </c>
      <c r="N77" s="11">
        <f t="shared" si="179"/>
        <v>0.52355532822488016</v>
      </c>
      <c r="O77" s="11">
        <f t="shared" si="179"/>
        <v>7.1066951078661289E-2</v>
      </c>
      <c r="P77" s="11">
        <f t="shared" si="179"/>
        <v>4.7215786168594613E-2</v>
      </c>
      <c r="Q77" s="11">
        <f t="shared" si="179"/>
        <v>0.75798995046259188</v>
      </c>
      <c r="R77" s="11">
        <f t="shared" si="179"/>
        <v>-0.16026188423673152</v>
      </c>
      <c r="S77" s="11">
        <f t="shared" si="179"/>
        <v>0.88512764896050156</v>
      </c>
      <c r="T77" s="11">
        <f t="shared" si="179"/>
        <v>-0.5430021036419197</v>
      </c>
      <c r="U77" s="11">
        <f t="shared" si="179"/>
        <v>-0.28555274419043719</v>
      </c>
      <c r="V77" s="11">
        <f t="shared" si="179"/>
        <v>-0.52655198349769927</v>
      </c>
      <c r="W77" s="11">
        <f t="shared" si="179"/>
        <v>-0.11378101699247047</v>
      </c>
      <c r="X77" s="11">
        <f t="shared" si="179"/>
        <v>-0.16874783925734227</v>
      </c>
      <c r="Y77" s="11">
        <f t="shared" si="179"/>
        <v>0.39520343784642825</v>
      </c>
      <c r="Z77" s="11">
        <f t="shared" si="179"/>
        <v>0.25278442534873491</v>
      </c>
      <c r="AA77" s="11">
        <f t="shared" si="179"/>
        <v>0.19608711639654444</v>
      </c>
      <c r="AB77" s="11">
        <f t="shared" si="179"/>
        <v>0.112054875358712</v>
      </c>
      <c r="AC77" s="11">
        <f t="shared" si="179"/>
        <v>0.13355035100526297</v>
      </c>
      <c r="AD77" s="11">
        <f t="shared" si="179"/>
        <v>1.0913473217995103E-2</v>
      </c>
      <c r="AE77" s="11">
        <f t="shared" si="179"/>
        <v>1.0738093330959694E-2</v>
      </c>
      <c r="AF77" s="11">
        <f t="shared" si="179"/>
        <v>0.35771429061518362</v>
      </c>
      <c r="AG77" s="11">
        <f t="shared" si="179"/>
        <v>0.3180727837352752</v>
      </c>
      <c r="AH77" s="11">
        <f t="shared" si="179"/>
        <v>0.62992221695013262</v>
      </c>
      <c r="AI77" s="11">
        <f t="shared" si="179"/>
        <v>-0.22963322755860566</v>
      </c>
      <c r="AJ77" s="11">
        <f t="shared" ref="AJ77:BO77" si="180">AI16/AI$7*AJ47</f>
        <v>1.1378126950991652</v>
      </c>
      <c r="AK77" s="11">
        <f t="shared" si="180"/>
        <v>0.51035757729647135</v>
      </c>
      <c r="AL77" s="11">
        <f t="shared" si="180"/>
        <v>0.83417978268505211</v>
      </c>
      <c r="AM77" s="11">
        <f t="shared" si="180"/>
        <v>6.8462914808635394E-2</v>
      </c>
      <c r="AN77" s="11">
        <f t="shared" si="180"/>
        <v>0.20639764844344649</v>
      </c>
      <c r="AO77" s="11">
        <f t="shared" si="180"/>
        <v>0.22534215185588158</v>
      </c>
      <c r="AP77" s="11">
        <f t="shared" si="180"/>
        <v>-9.5375277335898512E-2</v>
      </c>
      <c r="AQ77" s="11">
        <f t="shared" si="180"/>
        <v>1.9068163742185892E-2</v>
      </c>
      <c r="AR77" s="11">
        <f t="shared" si="180"/>
        <v>-0.12245239473225894</v>
      </c>
      <c r="AS77" s="11">
        <f t="shared" si="180"/>
        <v>-6.5750568093511014E-2</v>
      </c>
      <c r="AT77" s="11">
        <f t="shared" si="180"/>
        <v>0.10391980613790994</v>
      </c>
      <c r="AU77" s="11">
        <f t="shared" si="180"/>
        <v>0.34300922637747505</v>
      </c>
      <c r="AV77" s="11">
        <f t="shared" si="180"/>
        <v>9.3995343307446827E-3</v>
      </c>
      <c r="AW77" s="11">
        <f t="shared" si="180"/>
        <v>0.52609241175062837</v>
      </c>
      <c r="AX77" s="11">
        <f t="shared" si="180"/>
        <v>-0.15149581227678205</v>
      </c>
      <c r="AY77" s="11">
        <f t="shared" si="180"/>
        <v>-0.4447281104245816</v>
      </c>
      <c r="AZ77" s="11">
        <f t="shared" si="180"/>
        <v>7.9003213869311639E-2</v>
      </c>
      <c r="BA77" s="11">
        <f t="shared" si="180"/>
        <v>6.9481215563050897E-2</v>
      </c>
      <c r="BB77" s="11">
        <f t="shared" si="180"/>
        <v>0.20944579248968706</v>
      </c>
      <c r="BC77" s="11">
        <f t="shared" si="180"/>
        <v>0.3220879325545789</v>
      </c>
      <c r="BD77" s="11">
        <f t="shared" si="180"/>
        <v>0.18033871501255597</v>
      </c>
      <c r="BE77" s="11">
        <f t="shared" si="180"/>
        <v>0.27272277648621979</v>
      </c>
      <c r="BF77" s="11">
        <f t="shared" si="180"/>
        <v>-0.14817248561878588</v>
      </c>
      <c r="BG77" s="11">
        <f t="shared" si="180"/>
        <v>-0.14779445157384694</v>
      </c>
      <c r="BH77" s="11">
        <f t="shared" si="180"/>
        <v>-0.17709689043416954</v>
      </c>
      <c r="BI77" s="11">
        <f t="shared" si="180"/>
        <v>-4.9321316544466781E-2</v>
      </c>
      <c r="BJ77" s="11">
        <f t="shared" si="180"/>
        <v>9.8661050828980738E-3</v>
      </c>
      <c r="BK77" s="11">
        <f t="shared" si="180"/>
        <v>-0.18410263860142012</v>
      </c>
      <c r="BL77" s="11">
        <f t="shared" si="180"/>
        <v>0.18717446098050289</v>
      </c>
      <c r="BM77" s="11">
        <f t="shared" si="180"/>
        <v>0.47606588851492793</v>
      </c>
      <c r="BN77" s="11">
        <f t="shared" si="180"/>
        <v>0.22348499648153075</v>
      </c>
      <c r="BO77" s="11">
        <f t="shared" si="180"/>
        <v>2.8516598961566733E-2</v>
      </c>
      <c r="BP77" s="11">
        <f t="shared" ref="BP77:CU77" si="181">BO16/BO$7*BP47</f>
        <v>4.7230758611318209E-2</v>
      </c>
      <c r="BQ77" s="11">
        <f t="shared" si="181"/>
        <v>-0.10226240364362524</v>
      </c>
      <c r="BR77" s="11">
        <f t="shared" si="181"/>
        <v>-5.5544048618988498E-2</v>
      </c>
      <c r="BS77" s="11">
        <f t="shared" si="181"/>
        <v>-9.22995917126254E-3</v>
      </c>
      <c r="BT77" s="11">
        <f t="shared" si="181"/>
        <v>3.6622859880814276E-2</v>
      </c>
      <c r="BU77" s="11">
        <f t="shared" si="181"/>
        <v>-0.16171902790705645</v>
      </c>
      <c r="BV77" s="11">
        <f t="shared" si="181"/>
        <v>2.7066930072548272E-2</v>
      </c>
      <c r="BW77" s="11">
        <f t="shared" si="181"/>
        <v>-1.7888309682507566E-2</v>
      </c>
      <c r="BX77" s="11">
        <f t="shared" si="181"/>
        <v>-0.18474174802491136</v>
      </c>
      <c r="BY77" s="11">
        <f t="shared" si="181"/>
        <v>-0.29717339780538893</v>
      </c>
      <c r="BZ77" s="11">
        <f t="shared" si="181"/>
        <v>-0.49891659654035875</v>
      </c>
      <c r="CA77" s="11">
        <f t="shared" si="181"/>
        <v>-0.61721540408815279</v>
      </c>
      <c r="CB77" s="11">
        <f t="shared" si="181"/>
        <v>-0.47231529694740509</v>
      </c>
      <c r="CC77" s="11">
        <f t="shared" si="181"/>
        <v>-0.56167705533421286</v>
      </c>
      <c r="CD77" s="11">
        <f t="shared" si="181"/>
        <v>-0.44283795404799842</v>
      </c>
      <c r="CE77" s="11">
        <f t="shared" si="181"/>
        <v>-0.35499334954796019</v>
      </c>
      <c r="CF77" s="11">
        <f t="shared" si="181"/>
        <v>-2.8757771788545484E-2</v>
      </c>
      <c r="CG77" s="11">
        <f t="shared" si="181"/>
        <v>-8.5585234165192592E-2</v>
      </c>
      <c r="CH77" s="11">
        <f t="shared" si="181"/>
        <v>-9.5351078390943818E-3</v>
      </c>
      <c r="CI77" s="11">
        <f t="shared" si="181"/>
        <v>-0.13165566424538563</v>
      </c>
      <c r="CJ77" s="11">
        <f t="shared" si="181"/>
        <v>-0.17754842881932115</v>
      </c>
      <c r="CK77" s="11">
        <f t="shared" si="181"/>
        <v>-0.21299109149652853</v>
      </c>
      <c r="CL77" s="11">
        <f t="shared" si="181"/>
        <v>-5.5855639309639646E-2</v>
      </c>
      <c r="CM77" s="11">
        <f t="shared" si="181"/>
        <v>-0.11065453524742597</v>
      </c>
      <c r="CN77" s="11">
        <f t="shared" si="181"/>
        <v>5.5633369717584362E-2</v>
      </c>
      <c r="CO77" s="11">
        <f t="shared" si="181"/>
        <v>6.4367090564688714E-2</v>
      </c>
      <c r="CP77" s="11">
        <f t="shared" si="181"/>
        <v>0.18464072265489942</v>
      </c>
      <c r="CQ77" s="11">
        <f t="shared" si="181"/>
        <v>0.28546997242560412</v>
      </c>
      <c r="CR77" s="11">
        <f t="shared" si="181"/>
        <v>0.17241417643418649</v>
      </c>
      <c r="CS77" s="11">
        <f t="shared" si="181"/>
        <v>8.0666902586396125E-2</v>
      </c>
      <c r="CT77" s="11">
        <f t="shared" si="181"/>
        <v>7.1207310529466883E-2</v>
      </c>
      <c r="CU77" s="11">
        <f t="shared" si="181"/>
        <v>-5.2481291867026159E-2</v>
      </c>
      <c r="CV77" s="11">
        <f t="shared" ref="CV77:EA77" si="182">CU16/CU$7*CV47</f>
        <v>3.497549607298165E-2</v>
      </c>
      <c r="CW77" s="11">
        <f t="shared" si="182"/>
        <v>0.10513992707129047</v>
      </c>
      <c r="CX77" s="11">
        <f t="shared" si="182"/>
        <v>0.13020803871931341</v>
      </c>
      <c r="CY77" s="11">
        <f t="shared" si="182"/>
        <v>4.2845093196077079E-2</v>
      </c>
      <c r="CZ77" s="11">
        <f t="shared" si="182"/>
        <v>2.5483364029562073E-2</v>
      </c>
      <c r="DA77" s="11">
        <f t="shared" si="182"/>
        <v>8.4637147184632569E-2</v>
      </c>
      <c r="DB77" s="11">
        <f t="shared" si="182"/>
        <v>4.1791820160605626E-2</v>
      </c>
      <c r="DC77" s="11">
        <f t="shared" si="182"/>
        <v>0.15902260834604648</v>
      </c>
      <c r="DD77" s="11">
        <f t="shared" si="182"/>
        <v>8.2110829717923894E-3</v>
      </c>
      <c r="DE77" s="11">
        <f t="shared" si="182"/>
        <v>0.13130527398879002</v>
      </c>
      <c r="DF77" s="11">
        <f t="shared" si="182"/>
        <v>-5.6301886972053718E-2</v>
      </c>
      <c r="DG77" s="11">
        <f t="shared" si="182"/>
        <v>3.2215408208058578E-2</v>
      </c>
      <c r="DH77" s="11">
        <f t="shared" si="182"/>
        <v>0.15349627592701176</v>
      </c>
      <c r="DI77" s="11">
        <f t="shared" si="182"/>
        <v>9.5750632027858912E-2</v>
      </c>
      <c r="DJ77" s="11">
        <f t="shared" si="182"/>
        <v>0.13554967515166341</v>
      </c>
      <c r="DK77" s="11">
        <f t="shared" si="182"/>
        <v>0.27235839233277709</v>
      </c>
      <c r="DL77" s="11">
        <f t="shared" si="182"/>
        <v>0.12587233049949692</v>
      </c>
      <c r="DM77" s="11">
        <f t="shared" si="182"/>
        <v>2.333269128495908E-2</v>
      </c>
      <c r="DN77" s="11">
        <f t="shared" si="182"/>
        <v>7.7315300630904594E-3</v>
      </c>
      <c r="DO77" s="11">
        <f t="shared" si="182"/>
        <v>0.13950298526036212</v>
      </c>
      <c r="DP77" s="11">
        <f t="shared" si="182"/>
        <v>0.16249741959397851</v>
      </c>
      <c r="DQ77" s="11">
        <f t="shared" si="182"/>
        <v>0.13018276468865445</v>
      </c>
      <c r="DR77" s="11">
        <f t="shared" si="182"/>
        <v>6.8054057602178641E-2</v>
      </c>
      <c r="DS77" s="11">
        <f t="shared" si="182"/>
        <v>-0.19199239098759038</v>
      </c>
      <c r="DT77" s="42">
        <f t="shared" si="182"/>
        <v>-0.66647995198774113</v>
      </c>
      <c r="DU77" s="42">
        <f t="shared" si="182"/>
        <v>8.4338179230093284E-3</v>
      </c>
      <c r="DV77" s="42">
        <f t="shared" si="182"/>
        <v>0.34284631543905014</v>
      </c>
      <c r="DW77" s="11">
        <f t="shared" si="182"/>
        <v>8.0954600964242736E-3</v>
      </c>
      <c r="DX77" s="11">
        <f t="shared" si="182"/>
        <v>6.512902599382564E-2</v>
      </c>
      <c r="DY77" s="11">
        <f t="shared" si="182"/>
        <v>5.6152264592084736E-2</v>
      </c>
      <c r="DZ77" s="11">
        <f t="shared" si="182"/>
        <v>0.38597385125131212</v>
      </c>
      <c r="EA77" s="11">
        <f t="shared" si="182"/>
        <v>0.29000241116045666</v>
      </c>
      <c r="EB77" s="11">
        <f t="shared" ref="EB77:FJ77" si="183">EA16/EA$7*EB47</f>
        <v>-8.3662537684032603E-2</v>
      </c>
      <c r="EC77" s="11">
        <f t="shared" si="183"/>
        <v>-9.7910448906072936E-2</v>
      </c>
      <c r="ED77" s="11">
        <f t="shared" si="183"/>
        <v>-0.10407816610221275</v>
      </c>
      <c r="EE77" s="11">
        <f t="shared" si="183"/>
        <v>-9.6845213271491773E-2</v>
      </c>
      <c r="EF77" s="11">
        <f t="shared" si="183"/>
        <v>-2.9913642155657845E-2</v>
      </c>
      <c r="EG77" s="11">
        <f t="shared" si="183"/>
        <v>-0.12597173677273718</v>
      </c>
      <c r="EH77" s="11">
        <f t="shared" si="183"/>
        <v>-0.11892910596713531</v>
      </c>
      <c r="EI77" s="11">
        <f t="shared" si="183"/>
        <v>-5.2278391782183187E-2</v>
      </c>
      <c r="EJ77" s="11">
        <f t="shared" si="183"/>
        <v>-6.6770021293424728E-2</v>
      </c>
      <c r="EK77" s="11">
        <f t="shared" si="183"/>
        <v>2.2306714775651687E-2</v>
      </c>
      <c r="EL77" s="11">
        <f t="shared" si="183"/>
        <v>-8.8213302074014233E-2</v>
      </c>
      <c r="EM77" s="12">
        <f t="shared" si="183"/>
        <v>9.8242950903162027E-2</v>
      </c>
      <c r="EN77" s="12">
        <f t="shared" si="183"/>
        <v>-1.5972117078090948E-2</v>
      </c>
      <c r="EO77" s="12">
        <f t="shared" si="183"/>
        <v>2.2526107043835081E-2</v>
      </c>
      <c r="EP77" s="12">
        <f t="shared" si="183"/>
        <v>-1.6195079102347354E-2</v>
      </c>
      <c r="EQ77" s="12">
        <f t="shared" si="183"/>
        <v>6.5376396447054425E-2</v>
      </c>
      <c r="ER77" s="12">
        <f t="shared" si="183"/>
        <v>-1.9769796509742137E-2</v>
      </c>
      <c r="ES77" s="12">
        <f t="shared" si="183"/>
        <v>2.3542576350163918E-2</v>
      </c>
      <c r="ET77" s="12">
        <f t="shared" si="183"/>
        <v>-6.4229943999054373E-3</v>
      </c>
      <c r="EU77" s="12">
        <f t="shared" si="183"/>
        <v>5.580752721939438E-2</v>
      </c>
      <c r="EV77" s="12">
        <f t="shared" si="183"/>
        <v>-5.4085692633880729E-3</v>
      </c>
      <c r="EW77" s="12">
        <f t="shared" si="183"/>
        <v>-1.3284433348176616E-2</v>
      </c>
      <c r="EX77" s="12">
        <f t="shared" si="183"/>
        <v>-4.5520727539681824E-2</v>
      </c>
      <c r="EY77" s="12">
        <f t="shared" si="183"/>
        <v>1.546791970938299E-2</v>
      </c>
      <c r="EZ77" s="12">
        <f t="shared" si="183"/>
        <v>-5.6242838712822207E-2</v>
      </c>
      <c r="FA77" s="12">
        <f t="shared" si="183"/>
        <v>-5.5759214422539248E-2</v>
      </c>
      <c r="FB77" s="12">
        <f t="shared" si="183"/>
        <v>-2.1809861265217105E-2</v>
      </c>
      <c r="FC77" s="12">
        <f t="shared" si="183"/>
        <v>4.4547141904786591E-3</v>
      </c>
      <c r="FD77" s="12">
        <f t="shared" si="183"/>
        <v>-1.6990132175655603E-2</v>
      </c>
      <c r="FE77" s="12">
        <f t="shared" si="183"/>
        <v>-2.7136396055387852E-3</v>
      </c>
      <c r="FF77" s="12">
        <f t="shared" si="183"/>
        <v>-3.7184264972129982E-2</v>
      </c>
      <c r="FG77" s="12">
        <f t="shared" si="183"/>
        <v>-3.2867981543499326E-2</v>
      </c>
      <c r="FH77" s="12">
        <f t="shared" si="183"/>
        <v>-6.2916940838784255E-2</v>
      </c>
      <c r="FI77" s="12">
        <f t="shared" si="183"/>
        <v>-3.0748102911203976E-2</v>
      </c>
      <c r="FJ77" s="12">
        <f t="shared" si="183"/>
        <v>-6.5758772627527134E-2</v>
      </c>
    </row>
    <row r="78" spans="2:166" x14ac:dyDescent="0.2">
      <c r="B78" t="str">
        <f t="shared" si="133"/>
        <v xml:space="preserve">   Professional and business services</v>
      </c>
      <c r="C78" s="11"/>
      <c r="D78" s="11">
        <f t="shared" ref="D78:AI78" si="184">C17/C$7*D48</f>
        <v>0.88760158762410735</v>
      </c>
      <c r="E78" s="11">
        <f t="shared" si="184"/>
        <v>0.67649800605245769</v>
      </c>
      <c r="F78" s="11">
        <f t="shared" si="184"/>
        <v>-0.17747017544593791</v>
      </c>
      <c r="G78" s="11">
        <f t="shared" si="184"/>
        <v>-0.3203364287842308</v>
      </c>
      <c r="H78" s="11">
        <f t="shared" si="184"/>
        <v>-0.34478567662307397</v>
      </c>
      <c r="I78" s="11">
        <f t="shared" si="184"/>
        <v>9.6193351253380355E-2</v>
      </c>
      <c r="J78" s="11">
        <f t="shared" si="184"/>
        <v>0.26444915876476355</v>
      </c>
      <c r="K78" s="11">
        <f t="shared" si="184"/>
        <v>1.3319763817783563</v>
      </c>
      <c r="L78" s="11">
        <f t="shared" si="184"/>
        <v>-0.62582609454049332</v>
      </c>
      <c r="M78" s="11">
        <f t="shared" si="184"/>
        <v>-0.83766725349533111</v>
      </c>
      <c r="N78" s="11">
        <f t="shared" si="184"/>
        <v>0.17835303812535855</v>
      </c>
      <c r="O78" s="11">
        <f t="shared" si="184"/>
        <v>1.8522991955998804</v>
      </c>
      <c r="P78" s="11">
        <f t="shared" si="184"/>
        <v>0.46606487033605687</v>
      </c>
      <c r="Q78" s="11">
        <f t="shared" si="184"/>
        <v>1.1675096730692669</v>
      </c>
      <c r="R78" s="11">
        <f t="shared" si="184"/>
        <v>-0.20656801851602219</v>
      </c>
      <c r="S78" s="11">
        <f t="shared" si="184"/>
        <v>0.95383807529465381</v>
      </c>
      <c r="T78" s="11">
        <f t="shared" si="184"/>
        <v>1.1351892611675807</v>
      </c>
      <c r="U78" s="11">
        <f t="shared" si="184"/>
        <v>0.89456922214307955</v>
      </c>
      <c r="V78" s="11">
        <f t="shared" si="184"/>
        <v>1.2593373190577997</v>
      </c>
      <c r="W78" s="11">
        <f t="shared" si="184"/>
        <v>1.1459355121383179E-2</v>
      </c>
      <c r="X78" s="11">
        <f t="shared" si="184"/>
        <v>-0.32631622139321398</v>
      </c>
      <c r="Y78" s="11">
        <f t="shared" si="184"/>
        <v>0.48396266739877303</v>
      </c>
      <c r="Z78" s="11">
        <f t="shared" si="184"/>
        <v>1.1110943747013144</v>
      </c>
      <c r="AA78" s="11">
        <f t="shared" si="184"/>
        <v>1.5113412150961631</v>
      </c>
      <c r="AB78" s="11">
        <f t="shared" si="184"/>
        <v>8.9285136248682007E-2</v>
      </c>
      <c r="AC78" s="11">
        <f t="shared" si="184"/>
        <v>1.0232801463867922</v>
      </c>
      <c r="AD78" s="11">
        <f t="shared" si="184"/>
        <v>1.4423850369787832</v>
      </c>
      <c r="AE78" s="11">
        <f t="shared" si="184"/>
        <v>1.3482065064599669</v>
      </c>
      <c r="AF78" s="11">
        <f t="shared" si="184"/>
        <v>1.5494964713619219</v>
      </c>
      <c r="AG78" s="11">
        <f t="shared" si="184"/>
        <v>0.29359094994924628</v>
      </c>
      <c r="AH78" s="11">
        <f t="shared" si="184"/>
        <v>1.1025558887940343</v>
      </c>
      <c r="AI78" s="11">
        <f t="shared" si="184"/>
        <v>1.2580128640214865</v>
      </c>
      <c r="AJ78" s="11">
        <f t="shared" ref="AJ78:BO78" si="185">AI17/AI$7*AJ48</f>
        <v>7.0453297971558512E-2</v>
      </c>
      <c r="AK78" s="11">
        <f t="shared" si="185"/>
        <v>0.55326303519090814</v>
      </c>
      <c r="AL78" s="11">
        <f t="shared" si="185"/>
        <v>0.41725530489926305</v>
      </c>
      <c r="AM78" s="11">
        <f t="shared" si="185"/>
        <v>0.68506537206618723</v>
      </c>
      <c r="AN78" s="11">
        <f t="shared" si="185"/>
        <v>1.3600999242934024</v>
      </c>
      <c r="AO78" s="11">
        <f t="shared" si="185"/>
        <v>1.1363792278648894</v>
      </c>
      <c r="AP78" s="11">
        <f t="shared" si="185"/>
        <v>1.2590179188492203</v>
      </c>
      <c r="AQ78" s="11">
        <f t="shared" si="185"/>
        <v>0.84710555419752298</v>
      </c>
      <c r="AR78" s="11">
        <f t="shared" si="185"/>
        <v>0.4318407828996495</v>
      </c>
      <c r="AS78" s="11">
        <f t="shared" si="185"/>
        <v>1.2461687965164543</v>
      </c>
      <c r="AT78" s="11">
        <f t="shared" si="185"/>
        <v>0.21715365541264656</v>
      </c>
      <c r="AU78" s="11">
        <f t="shared" si="185"/>
        <v>-1.8458835114584904</v>
      </c>
      <c r="AV78" s="11">
        <f t="shared" si="185"/>
        <v>-1.1025265105594639</v>
      </c>
      <c r="AW78" s="11">
        <f t="shared" si="185"/>
        <v>-1.9061591191282459</v>
      </c>
      <c r="AX78" s="11">
        <f t="shared" si="185"/>
        <v>-1.3939910044109662</v>
      </c>
      <c r="AY78" s="11">
        <f t="shared" si="185"/>
        <v>-0.49775867247584249</v>
      </c>
      <c r="AZ78" s="11">
        <f t="shared" si="185"/>
        <v>-0.20526153766451385</v>
      </c>
      <c r="BA78" s="11">
        <f t="shared" si="185"/>
        <v>1.9785568674644177E-2</v>
      </c>
      <c r="BB78" s="11">
        <f t="shared" si="185"/>
        <v>-7.8689174995072081E-2</v>
      </c>
      <c r="BC78" s="11">
        <f t="shared" si="185"/>
        <v>-0.27475493956961311</v>
      </c>
      <c r="BD78" s="11">
        <f t="shared" si="185"/>
        <v>-0.45053153186061551</v>
      </c>
      <c r="BE78" s="11">
        <f t="shared" si="185"/>
        <v>-8.9362824721147024E-2</v>
      </c>
      <c r="BF78" s="11">
        <f t="shared" si="185"/>
        <v>0.36215029190923653</v>
      </c>
      <c r="BG78" s="11">
        <f t="shared" si="185"/>
        <v>0.72976168981935119</v>
      </c>
      <c r="BH78" s="11">
        <f t="shared" si="185"/>
        <v>0.60609327811992098</v>
      </c>
      <c r="BI78" s="11">
        <f t="shared" si="185"/>
        <v>0.52171771369890518</v>
      </c>
      <c r="BJ78" s="11">
        <f t="shared" si="185"/>
        <v>0.89903401955864271</v>
      </c>
      <c r="BK78" s="11">
        <f t="shared" si="185"/>
        <v>0.72878204675405944</v>
      </c>
      <c r="BL78" s="11">
        <f t="shared" si="185"/>
        <v>0.69512871944152677</v>
      </c>
      <c r="BM78" s="11">
        <f t="shared" si="185"/>
        <v>0.99164602822316117</v>
      </c>
      <c r="BN78" s="11">
        <f t="shared" si="185"/>
        <v>0.79368045094675999</v>
      </c>
      <c r="BO78" s="11">
        <f t="shared" si="185"/>
        <v>0.62707512692646294</v>
      </c>
      <c r="BP78" s="11">
        <f t="shared" ref="BP78:CU78" si="186">BO17/BO$7*BP48</f>
        <v>1.1249259827842724</v>
      </c>
      <c r="BQ78" s="11">
        <f t="shared" si="186"/>
        <v>0.93864925357208717</v>
      </c>
      <c r="BR78" s="11">
        <f t="shared" si="186"/>
        <v>0.78639183595809548</v>
      </c>
      <c r="BS78" s="11">
        <f t="shared" si="186"/>
        <v>0.87804675814036748</v>
      </c>
      <c r="BT78" s="11">
        <f t="shared" si="186"/>
        <v>0.50901035073124445</v>
      </c>
      <c r="BU78" s="11">
        <f t="shared" si="186"/>
        <v>0.46814380755632712</v>
      </c>
      <c r="BV78" s="11">
        <f t="shared" si="186"/>
        <v>0.55725872398656906</v>
      </c>
      <c r="BW78" s="11">
        <f t="shared" si="186"/>
        <v>0.70167118655777749</v>
      </c>
      <c r="BX78" s="11">
        <f t="shared" si="186"/>
        <v>0.27774492912724669</v>
      </c>
      <c r="BY78" s="11">
        <f t="shared" si="186"/>
        <v>-0.36165995627209419</v>
      </c>
      <c r="BZ78" s="11">
        <f t="shared" si="186"/>
        <v>-1.2791698104584113</v>
      </c>
      <c r="CA78" s="11">
        <f t="shared" si="186"/>
        <v>-1.5949079647365096</v>
      </c>
      <c r="CB78" s="11">
        <f t="shared" si="186"/>
        <v>-2.4299476676423142</v>
      </c>
      <c r="CC78" s="11">
        <f t="shared" si="186"/>
        <v>-0.88058419764171425</v>
      </c>
      <c r="CD78" s="11">
        <f t="shared" si="186"/>
        <v>5.7064089665321366E-2</v>
      </c>
      <c r="CE78" s="11">
        <f t="shared" si="186"/>
        <v>0.33765875112979044</v>
      </c>
      <c r="CF78" s="11">
        <f t="shared" si="186"/>
        <v>0.55532623685780269</v>
      </c>
      <c r="CG78" s="11">
        <f t="shared" si="186"/>
        <v>0.53322272236349499</v>
      </c>
      <c r="CH78" s="11">
        <f t="shared" si="186"/>
        <v>0.78843696413463993</v>
      </c>
      <c r="CI78" s="11">
        <f t="shared" si="186"/>
        <v>0.78374291898055892</v>
      </c>
      <c r="CJ78" s="11">
        <f t="shared" si="186"/>
        <v>0.73200120976212535</v>
      </c>
      <c r="CK78" s="11">
        <f t="shared" si="186"/>
        <v>0.96225849304790245</v>
      </c>
      <c r="CL78" s="11">
        <f t="shared" si="186"/>
        <v>0.79084942264687086</v>
      </c>
      <c r="CM78" s="11">
        <f t="shared" si="186"/>
        <v>0.69950319478999157</v>
      </c>
      <c r="CN78" s="11">
        <f t="shared" si="186"/>
        <v>1.3153830648846134</v>
      </c>
      <c r="CO78" s="11">
        <f t="shared" si="186"/>
        <v>0.39742412180274467</v>
      </c>
      <c r="CP78" s="11">
        <f t="shared" si="186"/>
        <v>1.1617246365557139</v>
      </c>
      <c r="CQ78" s="11">
        <f t="shared" si="186"/>
        <v>0.86630131487802109</v>
      </c>
      <c r="CR78" s="11">
        <f t="shared" si="186"/>
        <v>0.56341113181164149</v>
      </c>
      <c r="CS78" s="11">
        <f t="shared" si="186"/>
        <v>0.62410710228289967</v>
      </c>
      <c r="CT78" s="11">
        <f t="shared" si="186"/>
        <v>0.85844958612329203</v>
      </c>
      <c r="CU78" s="11">
        <f t="shared" si="186"/>
        <v>0.6688338916033546</v>
      </c>
      <c r="CV78" s="11">
        <f t="shared" ref="CV78:EA78" si="187">CU17/CU$7*CV48</f>
        <v>0.30749039105949294</v>
      </c>
      <c r="CW78" s="11">
        <f t="shared" si="187"/>
        <v>1.3545309270147232</v>
      </c>
      <c r="CX78" s="11">
        <f t="shared" si="187"/>
        <v>0.78820028119716967</v>
      </c>
      <c r="CY78" s="11">
        <f t="shared" si="187"/>
        <v>0.60637591196969798</v>
      </c>
      <c r="CZ78" s="11">
        <f t="shared" si="187"/>
        <v>0.95309552205649728</v>
      </c>
      <c r="DA78" s="11">
        <f t="shared" si="187"/>
        <v>1.024436372983913</v>
      </c>
      <c r="DB78" s="11">
        <f t="shared" si="187"/>
        <v>0.70270027220638953</v>
      </c>
      <c r="DC78" s="11">
        <f t="shared" si="187"/>
        <v>0.80882930672071174</v>
      </c>
      <c r="DD78" s="11">
        <f t="shared" si="187"/>
        <v>0.9642036980992037</v>
      </c>
      <c r="DE78" s="11">
        <f t="shared" si="187"/>
        <v>0.8701029414403425</v>
      </c>
      <c r="DF78" s="11">
        <f t="shared" si="187"/>
        <v>0.52297619207132029</v>
      </c>
      <c r="DG78" s="11">
        <f t="shared" si="187"/>
        <v>1.027229561340798</v>
      </c>
      <c r="DH78" s="11">
        <f t="shared" si="187"/>
        <v>1.3486681801775544</v>
      </c>
      <c r="DI78" s="11">
        <f t="shared" si="187"/>
        <v>0.97080753293429212</v>
      </c>
      <c r="DJ78" s="11">
        <f t="shared" si="187"/>
        <v>0.4061305443142792</v>
      </c>
      <c r="DK78" s="11">
        <f t="shared" si="187"/>
        <v>0.7257611502774296</v>
      </c>
      <c r="DL78" s="11">
        <f t="shared" si="187"/>
        <v>0.11721324071310064</v>
      </c>
      <c r="DM78" s="11">
        <f t="shared" si="187"/>
        <v>0.61363878192908605</v>
      </c>
      <c r="DN78" s="11">
        <f t="shared" si="187"/>
        <v>0.87380162395578997</v>
      </c>
      <c r="DO78" s="11">
        <f t="shared" si="187"/>
        <v>1.5345740616692166E-2</v>
      </c>
      <c r="DP78" s="11">
        <f t="shared" si="187"/>
        <v>1.4746281521621507</v>
      </c>
      <c r="DQ78" s="11">
        <f t="shared" si="187"/>
        <v>1.3493841527869774</v>
      </c>
      <c r="DR78" s="11">
        <f t="shared" si="187"/>
        <v>1.0455461292328525</v>
      </c>
      <c r="DS78" s="11">
        <f t="shared" si="187"/>
        <v>0.76887943896108579</v>
      </c>
      <c r="DT78" s="42">
        <f t="shared" si="187"/>
        <v>-3.3889358493935644</v>
      </c>
      <c r="DU78" s="42">
        <f t="shared" si="187"/>
        <v>1.5356767010260171</v>
      </c>
      <c r="DV78" s="42">
        <f t="shared" si="187"/>
        <v>2.354866750278791</v>
      </c>
      <c r="DW78" s="11">
        <f t="shared" si="187"/>
        <v>-0.45709174805397251</v>
      </c>
      <c r="DX78" s="11">
        <f t="shared" si="187"/>
        <v>8.1162832130931215E-2</v>
      </c>
      <c r="DY78" s="11">
        <f t="shared" si="187"/>
        <v>1.8620020853824153</v>
      </c>
      <c r="DZ78" s="11">
        <f t="shared" si="187"/>
        <v>2.7580534658668832</v>
      </c>
      <c r="EA78" s="11">
        <f t="shared" si="187"/>
        <v>3.4733725509212583</v>
      </c>
      <c r="EB78" s="11">
        <f t="shared" ref="EB78:FJ78" si="188">EA17/EA$7*EB48</f>
        <v>1.0610121024607035</v>
      </c>
      <c r="EC78" s="11">
        <f t="shared" si="188"/>
        <v>-0.21159012703926774</v>
      </c>
      <c r="ED78" s="11">
        <f t="shared" si="188"/>
        <v>-0.29062353478893449</v>
      </c>
      <c r="EE78" s="11">
        <f t="shared" si="188"/>
        <v>-0.87089650929698248</v>
      </c>
      <c r="EF78" s="11">
        <f t="shared" si="188"/>
        <v>-0.98533726500936425</v>
      </c>
      <c r="EG78" s="11">
        <f t="shared" si="188"/>
        <v>-0.3345098263383714</v>
      </c>
      <c r="EH78" s="11">
        <f t="shared" si="188"/>
        <v>0.34737860649926783</v>
      </c>
      <c r="EI78" s="11">
        <f t="shared" si="188"/>
        <v>4.5030041423480625E-2</v>
      </c>
      <c r="EJ78" s="11">
        <f t="shared" si="188"/>
        <v>4.478403575308558E-2</v>
      </c>
      <c r="EK78" s="11">
        <f t="shared" si="188"/>
        <v>0.11158136686934295</v>
      </c>
      <c r="EL78" s="11">
        <f t="shared" si="188"/>
        <v>-0.1696899257141086</v>
      </c>
      <c r="EM78" s="12">
        <f t="shared" si="188"/>
        <v>-0.3143449921417299</v>
      </c>
      <c r="EN78" s="12">
        <f t="shared" si="188"/>
        <v>-3.7879978121030805E-2</v>
      </c>
      <c r="EO78" s="12">
        <f t="shared" si="188"/>
        <v>-0.22457902846921493</v>
      </c>
      <c r="EP78" s="12">
        <f t="shared" si="188"/>
        <v>-0.41463602962476293</v>
      </c>
      <c r="EQ78" s="12">
        <f t="shared" si="188"/>
        <v>-0.23383372841639105</v>
      </c>
      <c r="ER78" s="12">
        <f t="shared" si="188"/>
        <v>-0.50969632447664981</v>
      </c>
      <c r="ES78" s="12">
        <f t="shared" si="188"/>
        <v>-1.0460120500161423</v>
      </c>
      <c r="ET78" s="12">
        <f t="shared" si="188"/>
        <v>-0.76146824366764887</v>
      </c>
      <c r="EU78" s="12">
        <f t="shared" si="188"/>
        <v>-0.60461991940224258</v>
      </c>
      <c r="EV78" s="12">
        <f t="shared" si="188"/>
        <v>-0.52854296151151703</v>
      </c>
      <c r="EW78" s="12">
        <f t="shared" si="188"/>
        <v>-0.37513224113385246</v>
      </c>
      <c r="EX78" s="12">
        <f t="shared" si="188"/>
        <v>-1.2497469284136411E-2</v>
      </c>
      <c r="EY78" s="12">
        <f t="shared" si="188"/>
        <v>0.32684170121061773</v>
      </c>
      <c r="EZ78" s="12">
        <f t="shared" si="188"/>
        <v>0.51249394859151587</v>
      </c>
      <c r="FA78" s="12">
        <f t="shared" si="188"/>
        <v>0.69032707995716536</v>
      </c>
      <c r="FB78" s="12">
        <f t="shared" si="188"/>
        <v>0.8653796268124857</v>
      </c>
      <c r="FC78" s="12">
        <f t="shared" si="188"/>
        <v>0.97427080178741388</v>
      </c>
      <c r="FD78" s="12">
        <f t="shared" si="188"/>
        <v>0.98352630625495641</v>
      </c>
      <c r="FE78" s="12">
        <f t="shared" si="188"/>
        <v>1.0345151845755631</v>
      </c>
      <c r="FF78" s="12">
        <f t="shared" si="188"/>
        <v>1.0608257964076047</v>
      </c>
      <c r="FG78" s="12">
        <f t="shared" si="188"/>
        <v>1.0840409286898673</v>
      </c>
      <c r="FH78" s="12">
        <f t="shared" si="188"/>
        <v>1.0309869989721658</v>
      </c>
      <c r="FI78" s="12">
        <f t="shared" si="188"/>
        <v>0.98009432394435669</v>
      </c>
      <c r="FJ78" s="12">
        <f t="shared" si="188"/>
        <v>0.95652104160885543</v>
      </c>
    </row>
    <row r="79" spans="2:166" x14ac:dyDescent="0.2">
      <c r="B79" t="str">
        <f t="shared" si="133"/>
        <v xml:space="preserve">   Other services</v>
      </c>
      <c r="C79" s="11"/>
      <c r="D79" s="11">
        <f t="shared" ref="D79:AI79" si="189">C18/C$7*D49</f>
        <v>0.85075908885693874</v>
      </c>
      <c r="E79" s="11">
        <f t="shared" si="189"/>
        <v>0.86758130851867488</v>
      </c>
      <c r="F79" s="11">
        <f t="shared" si="189"/>
        <v>0.43182311172554938</v>
      </c>
      <c r="G79" s="11">
        <f t="shared" si="189"/>
        <v>0.63063801942479425</v>
      </c>
      <c r="H79" s="11">
        <f t="shared" si="189"/>
        <v>0.30231888863080364</v>
      </c>
      <c r="I79" s="11">
        <f t="shared" si="189"/>
        <v>-2.3960536996928877E-2</v>
      </c>
      <c r="J79" s="11">
        <f t="shared" si="189"/>
        <v>0.98185928984370097</v>
      </c>
      <c r="K79" s="11">
        <f t="shared" si="189"/>
        <v>0.3721643470362338</v>
      </c>
      <c r="L79" s="11">
        <f t="shared" si="189"/>
        <v>0.54973899976838214</v>
      </c>
      <c r="M79" s="11">
        <f t="shared" si="189"/>
        <v>1.0586233173311657</v>
      </c>
      <c r="N79" s="11">
        <f t="shared" si="189"/>
        <v>0.98562118292030632</v>
      </c>
      <c r="O79" s="11">
        <f t="shared" si="189"/>
        <v>0.523707948501002</v>
      </c>
      <c r="P79" s="11">
        <f t="shared" si="189"/>
        <v>1.6456308181522878</v>
      </c>
      <c r="Q79" s="11">
        <f t="shared" si="189"/>
        <v>0.65192790839193959</v>
      </c>
      <c r="R79" s="11">
        <f t="shared" si="189"/>
        <v>-0.1383120288002791</v>
      </c>
      <c r="S79" s="11">
        <f t="shared" si="189"/>
        <v>0.43690898466517758</v>
      </c>
      <c r="T79" s="11">
        <f t="shared" si="189"/>
        <v>0.62484394784067576</v>
      </c>
      <c r="U79" s="11">
        <f t="shared" si="189"/>
        <v>0.53892836424240276</v>
      </c>
      <c r="V79" s="11">
        <f t="shared" si="189"/>
        <v>0.97492391940912493</v>
      </c>
      <c r="W79" s="11">
        <f t="shared" si="189"/>
        <v>1.6958004874048929</v>
      </c>
      <c r="X79" s="11">
        <f t="shared" si="189"/>
        <v>0.20527051947183653</v>
      </c>
      <c r="Y79" s="11">
        <f t="shared" si="189"/>
        <v>0.3311424134928227</v>
      </c>
      <c r="Z79" s="11">
        <f t="shared" si="189"/>
        <v>0.3301049249093535</v>
      </c>
      <c r="AA79" s="11">
        <f t="shared" si="189"/>
        <v>-0.22723782292244635</v>
      </c>
      <c r="AB79" s="11">
        <f t="shared" si="189"/>
        <v>1.157303864779077</v>
      </c>
      <c r="AC79" s="11">
        <f t="shared" si="189"/>
        <v>0.72637553403212163</v>
      </c>
      <c r="AD79" s="11">
        <f t="shared" si="189"/>
        <v>1.6470137048562035</v>
      </c>
      <c r="AE79" s="11">
        <f t="shared" si="189"/>
        <v>0.6837758042970834</v>
      </c>
      <c r="AF79" s="11">
        <f t="shared" si="189"/>
        <v>0.63251858174626951</v>
      </c>
      <c r="AG79" s="11">
        <f t="shared" si="189"/>
        <v>0.90808170419242706</v>
      </c>
      <c r="AH79" s="11">
        <f t="shared" si="189"/>
        <v>1.4215311343860988</v>
      </c>
      <c r="AI79" s="11">
        <f t="shared" si="189"/>
        <v>0.34638914574854313</v>
      </c>
      <c r="AJ79" s="11">
        <f t="shared" ref="AJ79:BO79" si="190">AI18/AI$7*AJ49</f>
        <v>1.5356108724688176</v>
      </c>
      <c r="AK79" s="11">
        <f t="shared" si="190"/>
        <v>0.55997954424902974</v>
      </c>
      <c r="AL79" s="11">
        <f t="shared" si="190"/>
        <v>0.60516501670711975</v>
      </c>
      <c r="AM79" s="11">
        <f t="shared" si="190"/>
        <v>0.9000592445095803</v>
      </c>
      <c r="AN79" s="11">
        <f t="shared" si="190"/>
        <v>-7.7589597514991879E-2</v>
      </c>
      <c r="AO79" s="11">
        <f t="shared" si="190"/>
        <v>0.5564771959538426</v>
      </c>
      <c r="AP79" s="11">
        <f t="shared" si="190"/>
        <v>1.0444965743227828</v>
      </c>
      <c r="AQ79" s="11">
        <f t="shared" si="190"/>
        <v>0.91881650512774293</v>
      </c>
      <c r="AR79" s="11">
        <f t="shared" si="190"/>
        <v>-0.31146054036129639</v>
      </c>
      <c r="AS79" s="11">
        <f t="shared" si="190"/>
        <v>0.49451096495381885</v>
      </c>
      <c r="AT79" s="11">
        <f t="shared" si="190"/>
        <v>0.87661938622947677</v>
      </c>
      <c r="AU79" s="11">
        <f t="shared" si="190"/>
        <v>-0.44474238817793937</v>
      </c>
      <c r="AV79" s="11">
        <f t="shared" si="190"/>
        <v>0.34014976049461038</v>
      </c>
      <c r="AW79" s="11">
        <f t="shared" si="190"/>
        <v>-0.10381687292470787</v>
      </c>
      <c r="AX79" s="11">
        <f t="shared" si="190"/>
        <v>-0.34188377495324135</v>
      </c>
      <c r="AY79" s="11">
        <f t="shared" si="190"/>
        <v>0.331941302966755</v>
      </c>
      <c r="AZ79" s="11">
        <f t="shared" si="190"/>
        <v>0.44560341965693939</v>
      </c>
      <c r="BA79" s="11">
        <f t="shared" si="190"/>
        <v>0.33798937392617412</v>
      </c>
      <c r="BB79" s="11">
        <f t="shared" si="190"/>
        <v>0.29714991112558564</v>
      </c>
      <c r="BC79" s="11">
        <f t="shared" si="190"/>
        <v>0.49839253749924939</v>
      </c>
      <c r="BD79" s="11">
        <f t="shared" si="190"/>
        <v>0.31907565977252672</v>
      </c>
      <c r="BE79" s="11">
        <f t="shared" si="190"/>
        <v>0.46121371814832784</v>
      </c>
      <c r="BF79" s="11">
        <f t="shared" si="190"/>
        <v>0.73523974729669417</v>
      </c>
      <c r="BG79" s="11">
        <f t="shared" si="190"/>
        <v>-0.22764655281206428</v>
      </c>
      <c r="BH79" s="11">
        <f t="shared" si="190"/>
        <v>0.61180067845178743</v>
      </c>
      <c r="BI79" s="11">
        <f t="shared" si="190"/>
        <v>0.23826784960178662</v>
      </c>
      <c r="BJ79" s="11">
        <f t="shared" si="190"/>
        <v>0.5670033716555084</v>
      </c>
      <c r="BK79" s="11">
        <f t="shared" si="190"/>
        <v>0.55298929829198473</v>
      </c>
      <c r="BL79" s="11">
        <f t="shared" si="190"/>
        <v>0.94963818831687341</v>
      </c>
      <c r="BM79" s="11">
        <f t="shared" si="190"/>
        <v>0.47693158199211688</v>
      </c>
      <c r="BN79" s="11">
        <f t="shared" si="190"/>
        <v>0.31828969001269869</v>
      </c>
      <c r="BO79" s="11">
        <f t="shared" si="190"/>
        <v>0.53591825976933016</v>
      </c>
      <c r="BP79" s="11">
        <f t="shared" ref="BP79:CU79" si="191">BO18/BO$7*BP49</f>
        <v>0.33145420607431741</v>
      </c>
      <c r="BQ79" s="11">
        <f t="shared" si="191"/>
        <v>0.49000607963368753</v>
      </c>
      <c r="BR79" s="11">
        <f t="shared" si="191"/>
        <v>0.48663088027319612</v>
      </c>
      <c r="BS79" s="11">
        <f t="shared" si="191"/>
        <v>0.97514921494820672</v>
      </c>
      <c r="BT79" s="11">
        <f t="shared" si="191"/>
        <v>0.51579270147388168</v>
      </c>
      <c r="BU79" s="11">
        <f t="shared" si="191"/>
        <v>0.66919164485838856</v>
      </c>
      <c r="BV79" s="11">
        <f t="shared" si="191"/>
        <v>0.96941023884619371</v>
      </c>
      <c r="BW79" s="11">
        <f t="shared" si="191"/>
        <v>0.77945718131199326</v>
      </c>
      <c r="BX79" s="11">
        <f t="shared" si="191"/>
        <v>0.42994559666853321</v>
      </c>
      <c r="BY79" s="11">
        <f t="shared" si="191"/>
        <v>0.7293361550524956</v>
      </c>
      <c r="BZ79" s="11">
        <f t="shared" si="191"/>
        <v>-0.21241092984766444</v>
      </c>
      <c r="CA79" s="11">
        <f t="shared" si="191"/>
        <v>-9.0335067871189237E-2</v>
      </c>
      <c r="CB79" s="11">
        <f t="shared" si="191"/>
        <v>-0.51954854325541755</v>
      </c>
      <c r="CC79" s="11">
        <f t="shared" si="191"/>
        <v>0.37792688602631502</v>
      </c>
      <c r="CD79" s="11">
        <f t="shared" si="191"/>
        <v>0.32440665405094166</v>
      </c>
      <c r="CE79" s="11">
        <f t="shared" si="191"/>
        <v>4.7844693637433891E-2</v>
      </c>
      <c r="CF79" s="11">
        <f t="shared" si="191"/>
        <v>0.57129154331838161</v>
      </c>
      <c r="CG79" s="11">
        <f t="shared" si="191"/>
        <v>0.79309984549192825</v>
      </c>
      <c r="CH79" s="11">
        <f t="shared" si="191"/>
        <v>1.3022080842104413</v>
      </c>
      <c r="CI79" s="11">
        <f t="shared" si="191"/>
        <v>0.50642298994084078</v>
      </c>
      <c r="CJ79" s="11">
        <f t="shared" si="191"/>
        <v>0.89061394452837828</v>
      </c>
      <c r="CK79" s="11">
        <f t="shared" si="191"/>
        <v>0.48251357138670525</v>
      </c>
      <c r="CL79" s="11">
        <f t="shared" si="191"/>
        <v>0.54621999198501858</v>
      </c>
      <c r="CM79" s="11">
        <f t="shared" si="191"/>
        <v>0.76081888897776473</v>
      </c>
      <c r="CN79" s="11">
        <f t="shared" si="191"/>
        <v>0.6337159730549663</v>
      </c>
      <c r="CO79" s="11">
        <f t="shared" si="191"/>
        <v>0.29415463071470266</v>
      </c>
      <c r="CP79" s="11">
        <f t="shared" si="191"/>
        <v>0.78334854104707174</v>
      </c>
      <c r="CQ79" s="11">
        <f t="shared" si="191"/>
        <v>0.38128257246275687</v>
      </c>
      <c r="CR79" s="11">
        <f t="shared" si="191"/>
        <v>0.74309264414962484</v>
      </c>
      <c r="CS79" s="11">
        <f t="shared" si="191"/>
        <v>0.62951694837346717</v>
      </c>
      <c r="CT79" s="11">
        <f t="shared" si="191"/>
        <v>0.82442241432211461</v>
      </c>
      <c r="CU79" s="11">
        <f t="shared" si="191"/>
        <v>1.0605680192094706</v>
      </c>
      <c r="CV79" s="11">
        <f t="shared" ref="CV79:EA79" si="192">CU18/CU$7*CV49</f>
        <v>6.9847450800782043E-2</v>
      </c>
      <c r="CW79" s="11">
        <f t="shared" si="192"/>
        <v>0.81825371761849297</v>
      </c>
      <c r="CX79" s="11">
        <f t="shared" si="192"/>
        <v>0.13788412476882084</v>
      </c>
      <c r="CY79" s="11">
        <f t="shared" si="192"/>
        <v>0.72509882397355174</v>
      </c>
      <c r="CZ79" s="11">
        <f t="shared" si="192"/>
        <v>0.99767826993104813</v>
      </c>
      <c r="DA79" s="11">
        <f t="shared" si="192"/>
        <v>0.98104691719686077</v>
      </c>
      <c r="DB79" s="11">
        <f t="shared" si="192"/>
        <v>0.7326216260921552</v>
      </c>
      <c r="DC79" s="11">
        <f t="shared" si="192"/>
        <v>1.3494067773840153</v>
      </c>
      <c r="DD79" s="11">
        <f t="shared" si="192"/>
        <v>1.1002573069374613</v>
      </c>
      <c r="DE79" s="11">
        <f t="shared" si="192"/>
        <v>0.72266754702640057</v>
      </c>
      <c r="DF79" s="11">
        <f t="shared" si="192"/>
        <v>0.58642722763773814</v>
      </c>
      <c r="DG79" s="11">
        <f t="shared" si="192"/>
        <v>0.64055616492994261</v>
      </c>
      <c r="DH79" s="11">
        <f t="shared" si="192"/>
        <v>0.98822117364503426</v>
      </c>
      <c r="DI79" s="11">
        <f t="shared" si="192"/>
        <v>0.47058089551538335</v>
      </c>
      <c r="DJ79" s="11">
        <f t="shared" si="192"/>
        <v>0.63725495723217929</v>
      </c>
      <c r="DK79" s="11">
        <f t="shared" si="192"/>
        <v>1.2873470219964886</v>
      </c>
      <c r="DL79" s="11">
        <f t="shared" si="192"/>
        <v>0.66882392806730895</v>
      </c>
      <c r="DM79" s="11">
        <f t="shared" si="192"/>
        <v>0.49256262018978941</v>
      </c>
      <c r="DN79" s="11">
        <f t="shared" si="192"/>
        <v>0.66298041266197227</v>
      </c>
      <c r="DO79" s="11">
        <f t="shared" si="192"/>
        <v>0.77547513325719197</v>
      </c>
      <c r="DP79" s="11">
        <f t="shared" si="192"/>
        <v>0.6870806871345323</v>
      </c>
      <c r="DQ79" s="11">
        <f t="shared" si="192"/>
        <v>0.5657468427065615</v>
      </c>
      <c r="DR79" s="11">
        <f t="shared" si="192"/>
        <v>0.43146333233638995</v>
      </c>
      <c r="DS79" s="11">
        <f t="shared" si="192"/>
        <v>-0.67525264525677875</v>
      </c>
      <c r="DT79" s="42">
        <f t="shared" si="192"/>
        <v>-17.314699696763057</v>
      </c>
      <c r="DU79" s="42">
        <f t="shared" si="192"/>
        <v>7.1496528287701553</v>
      </c>
      <c r="DV79" s="42">
        <f t="shared" si="192"/>
        <v>1.189584260626704</v>
      </c>
      <c r="DW79" s="11">
        <f t="shared" si="192"/>
        <v>-0.21768276299985767</v>
      </c>
      <c r="DX79" s="11">
        <f t="shared" si="192"/>
        <v>4.1224145122438465</v>
      </c>
      <c r="DY79" s="11">
        <f t="shared" si="192"/>
        <v>4.2977327925097653</v>
      </c>
      <c r="DZ79" s="11">
        <f t="shared" si="192"/>
        <v>2.4665633221486005</v>
      </c>
      <c r="EA79" s="11">
        <f t="shared" si="192"/>
        <v>0.80026146241927076</v>
      </c>
      <c r="EB79" s="11">
        <f t="shared" ref="EB79:FJ79" si="193">EA18/EA$7*EB49</f>
        <v>1.3030628082936451</v>
      </c>
      <c r="EC79" s="11">
        <f t="shared" si="193"/>
        <v>1.6798970958776129</v>
      </c>
      <c r="ED79" s="11">
        <f t="shared" si="193"/>
        <v>0.62777989699857573</v>
      </c>
      <c r="EE79" s="11">
        <f t="shared" si="193"/>
        <v>1.5115010414500305</v>
      </c>
      <c r="EF79" s="11">
        <f t="shared" si="193"/>
        <v>0.86534163979509759</v>
      </c>
      <c r="EG79" s="11">
        <f t="shared" si="193"/>
        <v>0.72590040220883145</v>
      </c>
      <c r="EH79" s="11">
        <f t="shared" si="193"/>
        <v>0.81976340674206771</v>
      </c>
      <c r="EI79" s="11">
        <f t="shared" si="193"/>
        <v>0.21059593169140664</v>
      </c>
      <c r="EJ79" s="11">
        <f t="shared" si="193"/>
        <v>0.96019521142044939</v>
      </c>
      <c r="EK79" s="11">
        <f t="shared" si="193"/>
        <v>0.53103269372961115</v>
      </c>
      <c r="EL79" s="11">
        <f t="shared" si="193"/>
        <v>0.30482510180477973</v>
      </c>
      <c r="EM79" s="12">
        <f t="shared" si="193"/>
        <v>0.69988095892288982</v>
      </c>
      <c r="EN79" s="12">
        <f t="shared" si="193"/>
        <v>0.60227965505082104</v>
      </c>
      <c r="EO79" s="12">
        <f t="shared" si="193"/>
        <v>0.54604725721560332</v>
      </c>
      <c r="EP79" s="12">
        <f t="shared" si="193"/>
        <v>0.56465030117138826</v>
      </c>
      <c r="EQ79" s="12">
        <f t="shared" si="193"/>
        <v>0.32518775378879688</v>
      </c>
      <c r="ER79" s="12">
        <f t="shared" si="193"/>
        <v>0.16556167576678835</v>
      </c>
      <c r="ES79" s="12">
        <f t="shared" si="193"/>
        <v>0.4169306942192203</v>
      </c>
      <c r="ET79" s="12">
        <f t="shared" si="193"/>
        <v>0.47820755340371135</v>
      </c>
      <c r="EU79" s="12">
        <f t="shared" si="193"/>
        <v>0.35499869982872567</v>
      </c>
      <c r="EV79" s="12">
        <f t="shared" si="193"/>
        <v>0.29010871974649022</v>
      </c>
      <c r="EW79" s="12">
        <f t="shared" si="193"/>
        <v>0.30434401776720366</v>
      </c>
      <c r="EX79" s="12">
        <f t="shared" si="193"/>
        <v>0.38155009467253709</v>
      </c>
      <c r="EY79" s="12">
        <f t="shared" si="193"/>
        <v>0.28835870476171516</v>
      </c>
      <c r="EZ79" s="12">
        <f t="shared" si="193"/>
        <v>0.3927441018098945</v>
      </c>
      <c r="FA79" s="12">
        <f t="shared" si="193"/>
        <v>0.39561180060402851</v>
      </c>
      <c r="FB79" s="12">
        <f t="shared" si="193"/>
        <v>0.36180316851314293</v>
      </c>
      <c r="FC79" s="12">
        <f t="shared" si="193"/>
        <v>0.18552934482505637</v>
      </c>
      <c r="FD79" s="12">
        <f t="shared" si="193"/>
        <v>0.14823158493472002</v>
      </c>
      <c r="FE79" s="12">
        <f t="shared" si="193"/>
        <v>0.13173473798965776</v>
      </c>
      <c r="FF79" s="12">
        <f t="shared" si="193"/>
        <v>0.18278933337389197</v>
      </c>
      <c r="FG79" s="12">
        <f t="shared" si="193"/>
        <v>5.388290515555625E-2</v>
      </c>
      <c r="FH79" s="12">
        <f t="shared" si="193"/>
        <v>4.4844924909709018E-2</v>
      </c>
      <c r="FI79" s="12">
        <f t="shared" si="193"/>
        <v>0.11661979189005391</v>
      </c>
      <c r="FJ79" s="12">
        <f t="shared" si="193"/>
        <v>0.22176182028573296</v>
      </c>
    </row>
    <row r="80" spans="2:166" x14ac:dyDescent="0.2">
      <c r="B80" t="str">
        <f t="shared" si="133"/>
        <v xml:space="preserve">      Leisure and Hospitality</v>
      </c>
      <c r="C80" s="11"/>
      <c r="D80" s="11">
        <f t="shared" ref="D80:AI80" si="194">C19/C$7*D50</f>
        <v>0.33282160065808419</v>
      </c>
      <c r="E80" s="11">
        <f t="shared" si="194"/>
        <v>0.19419999091555187</v>
      </c>
      <c r="F80" s="11">
        <f t="shared" si="194"/>
        <v>-9.4799537104508294E-2</v>
      </c>
      <c r="G80" s="11">
        <f t="shared" si="194"/>
        <v>0.60362308198694992</v>
      </c>
      <c r="H80" s="11">
        <f t="shared" si="194"/>
        <v>-0.16712930325395844</v>
      </c>
      <c r="I80" s="11">
        <f t="shared" si="194"/>
        <v>-0.54913216345324034</v>
      </c>
      <c r="J80" s="11">
        <f t="shared" si="194"/>
        <v>0.26531028707564941</v>
      </c>
      <c r="K80" s="11">
        <f t="shared" si="194"/>
        <v>0.32681666656741704</v>
      </c>
      <c r="L80" s="11">
        <f t="shared" si="194"/>
        <v>0.17898786592472116</v>
      </c>
      <c r="M80" s="11">
        <f t="shared" si="194"/>
        <v>0.40899399903975941</v>
      </c>
      <c r="N80" s="11">
        <f t="shared" si="194"/>
        <v>0.20274004593001307</v>
      </c>
      <c r="O80" s="11">
        <f t="shared" si="194"/>
        <v>0.29882804354471687</v>
      </c>
      <c r="P80" s="11">
        <f t="shared" si="194"/>
        <v>0.3223695121047242</v>
      </c>
      <c r="Q80" s="11">
        <f t="shared" si="194"/>
        <v>0.54005173220126623</v>
      </c>
      <c r="R80" s="11">
        <f t="shared" si="194"/>
        <v>-0.31889233435923969</v>
      </c>
      <c r="S80" s="11">
        <f t="shared" si="194"/>
        <v>0.29686091631962069</v>
      </c>
      <c r="T80" s="11">
        <f t="shared" si="194"/>
        <v>0.46418540684837423</v>
      </c>
      <c r="U80" s="11">
        <f t="shared" si="194"/>
        <v>-0.12701352267990593</v>
      </c>
      <c r="V80" s="11">
        <f t="shared" si="194"/>
        <v>0.69035396412730077</v>
      </c>
      <c r="W80" s="11">
        <f t="shared" si="194"/>
        <v>0.61125947581589613</v>
      </c>
      <c r="X80" s="11">
        <f t="shared" si="194"/>
        <v>0.16020557854382644</v>
      </c>
      <c r="Y80" s="11">
        <f t="shared" si="194"/>
        <v>-0.14670383050506206</v>
      </c>
      <c r="Z80" s="11">
        <f t="shared" si="194"/>
        <v>0.80789395203728498</v>
      </c>
      <c r="AA80" s="11">
        <f t="shared" si="194"/>
        <v>-0.34833544278424838</v>
      </c>
      <c r="AB80" s="11">
        <f t="shared" si="194"/>
        <v>0.79403324986150881</v>
      </c>
      <c r="AC80" s="11">
        <f t="shared" si="194"/>
        <v>0.56524461836099593</v>
      </c>
      <c r="AD80" s="11">
        <f t="shared" si="194"/>
        <v>0.25353980243235069</v>
      </c>
      <c r="AE80" s="11">
        <f t="shared" si="194"/>
        <v>4.3003521678568607E-2</v>
      </c>
      <c r="AF80" s="11">
        <f t="shared" si="194"/>
        <v>-5.2918423877755902E-2</v>
      </c>
      <c r="AG80" s="11">
        <f t="shared" si="194"/>
        <v>0.53207943280288839</v>
      </c>
      <c r="AH80" s="11">
        <f t="shared" si="194"/>
        <v>0.73210199881190452</v>
      </c>
      <c r="AI80" s="11">
        <f t="shared" si="194"/>
        <v>-9.0788366855962921E-2</v>
      </c>
      <c r="AJ80" s="11">
        <f t="shared" ref="AJ80:BO80" si="195">AI19/AI$7*AJ50</f>
        <v>0.5451157749176867</v>
      </c>
      <c r="AK80" s="11">
        <f t="shared" si="195"/>
        <v>0.311270032216376</v>
      </c>
      <c r="AL80" s="11">
        <f t="shared" si="195"/>
        <v>-0.26201940526925788</v>
      </c>
      <c r="AM80" s="11">
        <f t="shared" si="195"/>
        <v>1.4170203383816751</v>
      </c>
      <c r="AN80" s="11">
        <f t="shared" si="195"/>
        <v>3.8911915375974514E-2</v>
      </c>
      <c r="AO80" s="11">
        <f t="shared" si="195"/>
        <v>0.16558846390296514</v>
      </c>
      <c r="AP80" s="11">
        <f t="shared" si="195"/>
        <v>0.45975559012673656</v>
      </c>
      <c r="AQ80" s="11">
        <f t="shared" si="195"/>
        <v>0.22113297259315412</v>
      </c>
      <c r="AR80" s="11">
        <f t="shared" si="195"/>
        <v>-0.22548569373915928</v>
      </c>
      <c r="AS80" s="11">
        <f t="shared" si="195"/>
        <v>-0.5069589537634368</v>
      </c>
      <c r="AT80" s="11">
        <f t="shared" si="195"/>
        <v>0.76671710278253136</v>
      </c>
      <c r="AU80" s="11">
        <f t="shared" si="195"/>
        <v>-9.3327896899185695E-3</v>
      </c>
      <c r="AV80" s="11">
        <f t="shared" si="195"/>
        <v>-0.14932150273620939</v>
      </c>
      <c r="AW80" s="11">
        <f t="shared" si="195"/>
        <v>-0.28013462939037437</v>
      </c>
      <c r="AX80" s="11">
        <f t="shared" si="195"/>
        <v>-0.7835546818278698</v>
      </c>
      <c r="AY80" s="11">
        <f t="shared" si="195"/>
        <v>-0.12552976686683362</v>
      </c>
      <c r="AZ80" s="11">
        <f t="shared" si="195"/>
        <v>0.22836134793445459</v>
      </c>
      <c r="BA80" s="11">
        <f t="shared" si="195"/>
        <v>0.17934012786046877</v>
      </c>
      <c r="BB80" s="11">
        <f t="shared" si="195"/>
        <v>-3.9365392790121877E-2</v>
      </c>
      <c r="BC80" s="11">
        <f t="shared" si="195"/>
        <v>0.13927722180375079</v>
      </c>
      <c r="BD80" s="11">
        <f t="shared" si="195"/>
        <v>3.9751630965506067E-2</v>
      </c>
      <c r="BE80" s="11">
        <f t="shared" si="195"/>
        <v>0.41524977769452975</v>
      </c>
      <c r="BF80" s="11">
        <f t="shared" si="195"/>
        <v>0.60213986301253519</v>
      </c>
      <c r="BG80" s="11">
        <f t="shared" si="195"/>
        <v>9.9370308808826458E-3</v>
      </c>
      <c r="BH80" s="11">
        <f t="shared" si="195"/>
        <v>0.37322107617935069</v>
      </c>
      <c r="BI80" s="11">
        <f t="shared" si="195"/>
        <v>-7.8872753458166855E-2</v>
      </c>
      <c r="BJ80" s="11">
        <f t="shared" si="195"/>
        <v>0.38054481825562025</v>
      </c>
      <c r="BK80" s="11">
        <f t="shared" si="195"/>
        <v>0.17751556922669928</v>
      </c>
      <c r="BL80" s="11">
        <f t="shared" si="195"/>
        <v>0.50745988417519305</v>
      </c>
      <c r="BM80" s="11">
        <f t="shared" si="195"/>
        <v>0.21441785676613587</v>
      </c>
      <c r="BN80" s="11">
        <f t="shared" si="195"/>
        <v>0.31101174219858735</v>
      </c>
      <c r="BO80" s="11">
        <f t="shared" si="195"/>
        <v>0.30750404196653752</v>
      </c>
      <c r="BP80" s="11">
        <f t="shared" ref="BP80:CU80" si="196">BO19/BO$7*BP50</f>
        <v>0.15167288554483646</v>
      </c>
      <c r="BQ80" s="11">
        <f t="shared" si="196"/>
        <v>0.46692453019856339</v>
      </c>
      <c r="BR80" s="11">
        <f t="shared" si="196"/>
        <v>0.31034061010480957</v>
      </c>
      <c r="BS80" s="11">
        <f t="shared" si="196"/>
        <v>0.39405607140095178</v>
      </c>
      <c r="BT80" s="11">
        <f t="shared" si="196"/>
        <v>0.21194363499427604</v>
      </c>
      <c r="BU80" s="11">
        <f t="shared" si="196"/>
        <v>0.312333282697557</v>
      </c>
      <c r="BV80" s="11">
        <f t="shared" si="196"/>
        <v>0.25483029029483673</v>
      </c>
      <c r="BW80" s="11">
        <f t="shared" si="196"/>
        <v>0.30823352569256418</v>
      </c>
      <c r="BX80" s="11">
        <f t="shared" si="196"/>
        <v>-0.11511677063378194</v>
      </c>
      <c r="BY80" s="11">
        <f t="shared" si="196"/>
        <v>2.6737377283996493E-2</v>
      </c>
      <c r="BZ80" s="11">
        <f t="shared" si="196"/>
        <v>-0.57216742531279896</v>
      </c>
      <c r="CA80" s="11">
        <f t="shared" si="196"/>
        <v>-0.72811356375514047</v>
      </c>
      <c r="CB80" s="11">
        <f t="shared" si="196"/>
        <v>-0.6524524025326619</v>
      </c>
      <c r="CC80" s="11">
        <f t="shared" si="196"/>
        <v>2.8218722822896395E-2</v>
      </c>
      <c r="CD80" s="11">
        <f t="shared" si="196"/>
        <v>-0.23513667955552456</v>
      </c>
      <c r="CE80" s="11">
        <f t="shared" si="196"/>
        <v>-2.8653622456358309E-2</v>
      </c>
      <c r="CF80" s="11">
        <f t="shared" si="196"/>
        <v>0.20332436938221499</v>
      </c>
      <c r="CG80" s="11">
        <f t="shared" si="196"/>
        <v>0.19273570620563374</v>
      </c>
      <c r="CH80" s="11">
        <f t="shared" si="196"/>
        <v>0.36786690756940432</v>
      </c>
      <c r="CI80" s="11">
        <f t="shared" si="196"/>
        <v>3.8004627216512529E-2</v>
      </c>
      <c r="CJ80" s="11">
        <f t="shared" si="196"/>
        <v>0.34512616074717034</v>
      </c>
      <c r="CK80" s="11">
        <f t="shared" si="196"/>
        <v>0.10379140224465691</v>
      </c>
      <c r="CL80" s="11">
        <f t="shared" si="196"/>
        <v>0.36981327779468576</v>
      </c>
      <c r="CM80" s="11">
        <f t="shared" si="196"/>
        <v>0.34856903976831322</v>
      </c>
      <c r="CN80" s="11">
        <f t="shared" si="196"/>
        <v>0.39395189538501874</v>
      </c>
      <c r="CO80" s="11">
        <f t="shared" si="196"/>
        <v>0.16585215342544055</v>
      </c>
      <c r="CP80" s="11">
        <f t="shared" si="196"/>
        <v>0.62562548004850793</v>
      </c>
      <c r="CQ80" s="11">
        <f t="shared" si="196"/>
        <v>0.32923275635101706</v>
      </c>
      <c r="CR80" s="11">
        <f t="shared" si="196"/>
        <v>0.45631792398542514</v>
      </c>
      <c r="CS80" s="11">
        <f t="shared" si="196"/>
        <v>0.4074214656918918</v>
      </c>
      <c r="CT80" s="11">
        <f t="shared" si="196"/>
        <v>0.33191347840564045</v>
      </c>
      <c r="CU80" s="11">
        <f t="shared" si="196"/>
        <v>0.42839113780075266</v>
      </c>
      <c r="CV80" s="11">
        <f t="shared" ref="CV80:EA80" si="197">CU19/CU$7*CV50</f>
        <v>0.10509261821611368</v>
      </c>
      <c r="CW80" s="11">
        <f t="shared" si="197"/>
        <v>0.33474476890525795</v>
      </c>
      <c r="CX80" s="11">
        <f t="shared" si="197"/>
        <v>0.16445572318818555</v>
      </c>
      <c r="CY80" s="11">
        <f t="shared" si="197"/>
        <v>0.52291836972064587</v>
      </c>
      <c r="CZ80" s="11">
        <f t="shared" si="197"/>
        <v>0.43097291591614145</v>
      </c>
      <c r="DA80" s="11">
        <f t="shared" si="197"/>
        <v>0.82421928148214174</v>
      </c>
      <c r="DB80" s="11">
        <f t="shared" si="197"/>
        <v>0.25239227572343115</v>
      </c>
      <c r="DC80" s="11">
        <f t="shared" si="197"/>
        <v>0.45448555957308834</v>
      </c>
      <c r="DD80" s="11">
        <f t="shared" si="197"/>
        <v>0.32397257387990919</v>
      </c>
      <c r="DE80" s="11">
        <f t="shared" si="197"/>
        <v>0.47156670082431673</v>
      </c>
      <c r="DF80" s="11">
        <f t="shared" si="197"/>
        <v>0.18708542878655149</v>
      </c>
      <c r="DG80" s="11">
        <f t="shared" si="197"/>
        <v>0.35005528036134304</v>
      </c>
      <c r="DH80" s="11">
        <f t="shared" si="197"/>
        <v>0.55444130791260482</v>
      </c>
      <c r="DI80" s="11">
        <f t="shared" si="197"/>
        <v>7.9248872650231495E-3</v>
      </c>
      <c r="DJ80" s="11">
        <f t="shared" si="197"/>
        <v>0.18280856621667091</v>
      </c>
      <c r="DK80" s="11">
        <f t="shared" si="197"/>
        <v>0.55303147688234244</v>
      </c>
      <c r="DL80" s="11">
        <f t="shared" si="197"/>
        <v>0.31545599858293483</v>
      </c>
      <c r="DM80" s="11">
        <f t="shared" si="197"/>
        <v>-4.6503392313691209E-2</v>
      </c>
      <c r="DN80" s="11">
        <f t="shared" si="197"/>
        <v>0.32061885334446172</v>
      </c>
      <c r="DO80" s="11">
        <f t="shared" si="197"/>
        <v>-7.6681101103102719E-3</v>
      </c>
      <c r="DP80" s="11">
        <f t="shared" si="197"/>
        <v>0.18477522809489677</v>
      </c>
      <c r="DQ80" s="11">
        <f t="shared" si="197"/>
        <v>0.15256370758541529</v>
      </c>
      <c r="DR80" s="11">
        <f t="shared" si="197"/>
        <v>7.5449396389523499E-2</v>
      </c>
      <c r="DS80" s="11">
        <f t="shared" si="197"/>
        <v>-0.49968720435918318</v>
      </c>
      <c r="DT80" s="42">
        <f t="shared" si="197"/>
        <v>-8.7288244160862245</v>
      </c>
      <c r="DU80" s="42">
        <f t="shared" si="197"/>
        <v>4.2274745304345345</v>
      </c>
      <c r="DV80" s="42">
        <f t="shared" si="197"/>
        <v>0.69482405756633114</v>
      </c>
      <c r="DW80" s="11">
        <f t="shared" si="197"/>
        <v>-0.36463135715011691</v>
      </c>
      <c r="DX80" s="11">
        <f t="shared" si="197"/>
        <v>3.5477264632019576</v>
      </c>
      <c r="DY80" s="11">
        <f t="shared" si="197"/>
        <v>3.7853520185181466</v>
      </c>
      <c r="DZ80" s="11">
        <f t="shared" si="197"/>
        <v>1.9286783906974114</v>
      </c>
      <c r="EA80" s="11">
        <f t="shared" si="197"/>
        <v>0.61511451669207062</v>
      </c>
      <c r="EB80" s="11">
        <f t="shared" ref="EB80:FJ80" si="198">EA19/EA$7*EB50</f>
        <v>0.75899342093123179</v>
      </c>
      <c r="EC80" s="11">
        <f t="shared" si="198"/>
        <v>1.0215359669906854</v>
      </c>
      <c r="ED80" s="11">
        <f t="shared" si="198"/>
        <v>0.71016045112815362</v>
      </c>
      <c r="EE80" s="11">
        <f t="shared" si="198"/>
        <v>0.6473997660713855</v>
      </c>
      <c r="EF80" s="11">
        <f t="shared" si="198"/>
        <v>0.68584760112852816</v>
      </c>
      <c r="EG80" s="11">
        <f t="shared" si="198"/>
        <v>0.34136446863654096</v>
      </c>
      <c r="EH80" s="11">
        <f t="shared" si="198"/>
        <v>0.31910102801003992</v>
      </c>
      <c r="EI80" s="11">
        <f t="shared" si="198"/>
        <v>-0.19344042478599638</v>
      </c>
      <c r="EJ80" s="11">
        <f t="shared" si="198"/>
        <v>0.37087345009261213</v>
      </c>
      <c r="EK80" s="11">
        <f t="shared" si="198"/>
        <v>0.37673069869827525</v>
      </c>
      <c r="EL80" s="11">
        <f t="shared" si="198"/>
        <v>0.18643548122070366</v>
      </c>
      <c r="EM80" s="12">
        <f t="shared" si="198"/>
        <v>-1.8784458074205018E-2</v>
      </c>
      <c r="EN80" s="12">
        <f t="shared" si="198"/>
        <v>1.1003957622924379E-2</v>
      </c>
      <c r="EO80" s="12">
        <f t="shared" si="198"/>
        <v>2.4794966692575443E-2</v>
      </c>
      <c r="EP80" s="12">
        <f t="shared" si="198"/>
        <v>0.24894260947219629</v>
      </c>
      <c r="EQ80" s="12">
        <f t="shared" si="198"/>
        <v>-4.6578151184737987E-2</v>
      </c>
      <c r="ER80" s="12">
        <f t="shared" si="198"/>
        <v>-8.4586318736239979E-2</v>
      </c>
      <c r="ES80" s="12">
        <f t="shared" si="198"/>
        <v>8.088591791952679E-2</v>
      </c>
      <c r="ET80" s="12">
        <f t="shared" si="198"/>
        <v>0.21238251736112021</v>
      </c>
      <c r="EU80" s="12">
        <f t="shared" si="198"/>
        <v>-1.2557317368699628E-3</v>
      </c>
      <c r="EV80" s="12">
        <f t="shared" si="198"/>
        <v>8.1102800246568227E-2</v>
      </c>
      <c r="EW80" s="12">
        <f t="shared" si="198"/>
        <v>4.264922277385521E-2</v>
      </c>
      <c r="EX80" s="12">
        <f t="shared" si="198"/>
        <v>8.9820479624089317E-2</v>
      </c>
      <c r="EY80" s="12">
        <f t="shared" si="198"/>
        <v>-6.1744762727097682E-2</v>
      </c>
      <c r="EZ80" s="12">
        <f t="shared" si="198"/>
        <v>9.8850357272641423E-2</v>
      </c>
      <c r="FA80" s="12">
        <f t="shared" si="198"/>
        <v>0.10229164497238079</v>
      </c>
      <c r="FB80" s="12">
        <f t="shared" si="198"/>
        <v>8.7415271670205782E-2</v>
      </c>
      <c r="FC80" s="12">
        <f t="shared" si="198"/>
        <v>-0.12391713020243306</v>
      </c>
      <c r="FD80" s="12">
        <f t="shared" si="198"/>
        <v>-5.6906954285351703E-2</v>
      </c>
      <c r="FE80" s="12">
        <f t="shared" si="198"/>
        <v>-5.7109832317888368E-2</v>
      </c>
      <c r="FF80" s="12">
        <f t="shared" si="198"/>
        <v>-4.1499099667893807E-2</v>
      </c>
      <c r="FG80" s="12">
        <f t="shared" si="198"/>
        <v>-0.19885517157608135</v>
      </c>
      <c r="FH80" s="12">
        <f t="shared" si="198"/>
        <v>-0.10620342360020718</v>
      </c>
      <c r="FI80" s="12">
        <f t="shared" si="198"/>
        <v>-8.7198069357009952E-2</v>
      </c>
      <c r="FJ80" s="12">
        <f t="shared" si="198"/>
        <v>-4.1416900629769805E-2</v>
      </c>
    </row>
    <row r="81" spans="2:166" x14ac:dyDescent="0.2">
      <c r="B81" t="str">
        <f t="shared" si="133"/>
        <v xml:space="preserve">   Government</v>
      </c>
      <c r="C81" s="11"/>
      <c r="D81" s="11">
        <f t="shared" ref="D81:AI81" si="199">C20/C$7*D51</f>
        <v>0.43016866935471076</v>
      </c>
      <c r="E81" s="11">
        <f t="shared" si="199"/>
        <v>1.3351911867281143</v>
      </c>
      <c r="F81" s="11">
        <f t="shared" si="199"/>
        <v>-0.38845955213696792</v>
      </c>
      <c r="G81" s="11">
        <f t="shared" si="199"/>
        <v>0.25362736233632138</v>
      </c>
      <c r="H81" s="11">
        <f t="shared" si="199"/>
        <v>1.2693941351315277</v>
      </c>
      <c r="I81" s="11">
        <f t="shared" si="199"/>
        <v>0.79577317073584986</v>
      </c>
      <c r="J81" s="11">
        <f t="shared" si="199"/>
        <v>-0.11875957654949558</v>
      </c>
      <c r="K81" s="11">
        <f t="shared" si="199"/>
        <v>1.0042571465343264</v>
      </c>
      <c r="L81" s="11">
        <f t="shared" si="199"/>
        <v>0.32232530988240043</v>
      </c>
      <c r="M81" s="11">
        <f t="shared" si="199"/>
        <v>2.3637439067341684E-2</v>
      </c>
      <c r="N81" s="11">
        <f t="shared" si="199"/>
        <v>0.9199957650025733</v>
      </c>
      <c r="O81" s="11">
        <f t="shared" si="199"/>
        <v>-0.2111482664001208</v>
      </c>
      <c r="P81" s="11">
        <f t="shared" si="199"/>
        <v>0.36847512546937922</v>
      </c>
      <c r="Q81" s="11">
        <f t="shared" si="199"/>
        <v>0.4388011054256743</v>
      </c>
      <c r="R81" s="11">
        <f t="shared" si="199"/>
        <v>0.32629029053956876</v>
      </c>
      <c r="S81" s="11">
        <f t="shared" si="199"/>
        <v>-2.3430262179671646E-2</v>
      </c>
      <c r="T81" s="11">
        <f t="shared" si="199"/>
        <v>0.32949209686228548</v>
      </c>
      <c r="U81" s="11">
        <f t="shared" si="199"/>
        <v>-0.29950750767563111</v>
      </c>
      <c r="V81" s="11">
        <f t="shared" si="199"/>
        <v>1.179388922988631</v>
      </c>
      <c r="W81" s="11">
        <f t="shared" si="199"/>
        <v>0.3234536902861756</v>
      </c>
      <c r="X81" s="11">
        <f t="shared" si="199"/>
        <v>4.5515237998628721E-2</v>
      </c>
      <c r="Y81" s="11">
        <f t="shared" si="199"/>
        <v>-0.22578130658992282</v>
      </c>
      <c r="Z81" s="11">
        <f t="shared" si="199"/>
        <v>0.50472478716440616</v>
      </c>
      <c r="AA81" s="11">
        <f t="shared" si="199"/>
        <v>0.82691903470780403</v>
      </c>
      <c r="AB81" s="11">
        <f t="shared" si="199"/>
        <v>-0.18829743422839842</v>
      </c>
      <c r="AC81" s="11">
        <f t="shared" si="199"/>
        <v>-2.2070025737267455E-2</v>
      </c>
      <c r="AD81" s="11">
        <f t="shared" si="199"/>
        <v>0.13133732887313576</v>
      </c>
      <c r="AE81" s="11">
        <f t="shared" si="199"/>
        <v>6.4499496938771883E-2</v>
      </c>
      <c r="AF81" s="11">
        <f t="shared" si="199"/>
        <v>1.1259848524270308</v>
      </c>
      <c r="AG81" s="11">
        <f t="shared" si="199"/>
        <v>7.2939638738829624E-2</v>
      </c>
      <c r="AH81" s="11">
        <f t="shared" si="199"/>
        <v>0.16528375261142492</v>
      </c>
      <c r="AI81" s="11">
        <f t="shared" si="199"/>
        <v>0.43050703278129487</v>
      </c>
      <c r="AJ81" s="11">
        <f t="shared" ref="AJ81:BO81" si="200">AI20/AI$7*AJ51</f>
        <v>0.44751435172074561</v>
      </c>
      <c r="AK81" s="11">
        <f t="shared" si="200"/>
        <v>0.34000422971955579</v>
      </c>
      <c r="AL81" s="11">
        <f t="shared" si="200"/>
        <v>0.29705470921358135</v>
      </c>
      <c r="AM81" s="11">
        <f t="shared" si="200"/>
        <v>0.13690982388865788</v>
      </c>
      <c r="AN81" s="11">
        <f t="shared" si="200"/>
        <v>0.44249327738831301</v>
      </c>
      <c r="AO81" s="11">
        <f t="shared" si="200"/>
        <v>0.53002249751551433</v>
      </c>
      <c r="AP81" s="11">
        <f t="shared" si="200"/>
        <v>1.9192781835635053E-2</v>
      </c>
      <c r="AQ81" s="11">
        <f t="shared" si="200"/>
        <v>0.28803778780356237</v>
      </c>
      <c r="AR81" s="11">
        <f t="shared" si="200"/>
        <v>0.51990785436134801</v>
      </c>
      <c r="AS81" s="11">
        <f t="shared" si="200"/>
        <v>-0.28991928589502813</v>
      </c>
      <c r="AT81" s="11">
        <f t="shared" si="200"/>
        <v>-2.8142977676858132E-2</v>
      </c>
      <c r="AU81" s="11">
        <f t="shared" si="200"/>
        <v>1.1372230748638459</v>
      </c>
      <c r="AV81" s="11">
        <f t="shared" si="200"/>
        <v>0.5145609715007764</v>
      </c>
      <c r="AW81" s="11">
        <f t="shared" si="200"/>
        <v>0.28586450293643317</v>
      </c>
      <c r="AX81" s="11">
        <f t="shared" si="200"/>
        <v>0.45443513618156878</v>
      </c>
      <c r="AY81" s="11">
        <f t="shared" si="200"/>
        <v>0.2443164875311685</v>
      </c>
      <c r="AZ81" s="11">
        <f t="shared" si="200"/>
        <v>0.22746019311325483</v>
      </c>
      <c r="BA81" s="11">
        <f t="shared" si="200"/>
        <v>8.9190495361669564E-2</v>
      </c>
      <c r="BB81" s="11">
        <f t="shared" si="200"/>
        <v>0.33809333690566568</v>
      </c>
      <c r="BC81" s="11">
        <f t="shared" si="200"/>
        <v>0.18880812254039253</v>
      </c>
      <c r="BD81" s="11">
        <f t="shared" si="200"/>
        <v>0.33014025618342507</v>
      </c>
      <c r="BE81" s="11">
        <f t="shared" si="200"/>
        <v>-0.41369080034306988</v>
      </c>
      <c r="BF81" s="11">
        <f t="shared" si="200"/>
        <v>0.23037030458981322</v>
      </c>
      <c r="BG81" s="11">
        <f t="shared" si="200"/>
        <v>-0.19765864526637947</v>
      </c>
      <c r="BH81" s="11">
        <f t="shared" si="200"/>
        <v>9.9603579010380278E-2</v>
      </c>
      <c r="BI81" s="11">
        <f t="shared" si="200"/>
        <v>0.13896758623243299</v>
      </c>
      <c r="BJ81" s="11">
        <f t="shared" si="200"/>
        <v>1.9731383888355401E-2</v>
      </c>
      <c r="BK81" s="11">
        <f t="shared" si="200"/>
        <v>-0.2915077316398717</v>
      </c>
      <c r="BL81" s="11">
        <f t="shared" si="200"/>
        <v>0.14679119178200353</v>
      </c>
      <c r="BM81" s="11">
        <f t="shared" si="200"/>
        <v>1.2732702707536819E-14</v>
      </c>
      <c r="BN81" s="11">
        <f t="shared" si="200"/>
        <v>0.11552120693156563</v>
      </c>
      <c r="BO81" s="11">
        <f t="shared" si="200"/>
        <v>0.13333505099459031</v>
      </c>
      <c r="BP81" s="11">
        <f t="shared" ref="BP81:CU81" si="201">BO20/BO$7*BP51</f>
        <v>-9.397394665295325E-2</v>
      </c>
      <c r="BQ81" s="11">
        <f t="shared" si="201"/>
        <v>-7.4657590330767437E-2</v>
      </c>
      <c r="BR81" s="11">
        <f t="shared" si="201"/>
        <v>0.16792683826998486</v>
      </c>
      <c r="BS81" s="11">
        <f t="shared" si="201"/>
        <v>0.10186531270529567</v>
      </c>
      <c r="BT81" s="11">
        <f t="shared" si="201"/>
        <v>0.13755980468071907</v>
      </c>
      <c r="BU81" s="11">
        <f t="shared" si="201"/>
        <v>0.32028404282073825</v>
      </c>
      <c r="BV81" s="11">
        <f t="shared" si="201"/>
        <v>0.16286866660988999</v>
      </c>
      <c r="BW81" s="11">
        <f t="shared" si="201"/>
        <v>0.32522841117021023</v>
      </c>
      <c r="BX81" s="11">
        <f t="shared" si="201"/>
        <v>0</v>
      </c>
      <c r="BY81" s="11">
        <f t="shared" si="201"/>
        <v>1.0062174838736488</v>
      </c>
      <c r="BZ81" s="11">
        <f t="shared" si="201"/>
        <v>0.15158358149862389</v>
      </c>
      <c r="CA81" s="11">
        <f t="shared" si="201"/>
        <v>-0.16212223324808275</v>
      </c>
      <c r="CB81" s="11">
        <f t="shared" si="201"/>
        <v>0.22178886489731292</v>
      </c>
      <c r="CC81" s="11">
        <f t="shared" si="201"/>
        <v>-0.27056380963914722</v>
      </c>
      <c r="CD81" s="11">
        <f t="shared" si="201"/>
        <v>-0.17959791171783701</v>
      </c>
      <c r="CE81" s="11">
        <f t="shared" si="201"/>
        <v>-9.5390305154599439E-2</v>
      </c>
      <c r="CF81" s="11">
        <f t="shared" si="201"/>
        <v>0.86344825563405048</v>
      </c>
      <c r="CG81" s="11">
        <f t="shared" si="201"/>
        <v>-0.51904929520269638</v>
      </c>
      <c r="CH81" s="11">
        <f t="shared" si="201"/>
        <v>-0.61046026405293008</v>
      </c>
      <c r="CI81" s="11">
        <f t="shared" si="201"/>
        <v>-0.22634635523215757</v>
      </c>
      <c r="CJ81" s="11">
        <f t="shared" si="201"/>
        <v>-0.15071976286381525</v>
      </c>
      <c r="CK81" s="11">
        <f t="shared" si="201"/>
        <v>-0.42736801003399455</v>
      </c>
      <c r="CL81" s="11">
        <f t="shared" si="201"/>
        <v>0.20672037901830007</v>
      </c>
      <c r="CM81" s="11">
        <f t="shared" si="201"/>
        <v>0.16801415665456146</v>
      </c>
      <c r="CN81" s="11">
        <f t="shared" si="201"/>
        <v>-1.8463640864636133E-2</v>
      </c>
      <c r="CO81" s="11">
        <f t="shared" si="201"/>
        <v>1.831694186904511E-2</v>
      </c>
      <c r="CP81" s="11">
        <f t="shared" si="201"/>
        <v>0.31249885641746389</v>
      </c>
      <c r="CQ81" s="11">
        <f t="shared" si="201"/>
        <v>0.19058793599552162</v>
      </c>
      <c r="CR81" s="11">
        <f t="shared" si="201"/>
        <v>-8.9646057841294164E-3</v>
      </c>
      <c r="CS81" s="11">
        <f t="shared" si="201"/>
        <v>6.2496982752831012E-2</v>
      </c>
      <c r="CT81" s="11">
        <f t="shared" si="201"/>
        <v>0.46644357008544884</v>
      </c>
      <c r="CU81" s="11">
        <f t="shared" si="201"/>
        <v>0.15872098519185415</v>
      </c>
      <c r="CV81" s="11">
        <f t="shared" ref="CV81:EA81" si="202">CU20/CU$7*CV51</f>
        <v>2.6185579738731833E-2</v>
      </c>
      <c r="CW81" s="11">
        <f t="shared" si="202"/>
        <v>0.27162683840913165</v>
      </c>
      <c r="CX81" s="11">
        <f t="shared" si="202"/>
        <v>0.34735001328389925</v>
      </c>
      <c r="CY81" s="11">
        <f t="shared" si="202"/>
        <v>0.37985377088527095</v>
      </c>
      <c r="CZ81" s="11">
        <f t="shared" si="202"/>
        <v>0.37698391841443402</v>
      </c>
      <c r="DA81" s="11">
        <f t="shared" si="202"/>
        <v>0.40837533655866864</v>
      </c>
      <c r="DB81" s="11">
        <f t="shared" si="202"/>
        <v>0.25174896174347511</v>
      </c>
      <c r="DC81" s="11">
        <f t="shared" si="202"/>
        <v>0.14955164470727314</v>
      </c>
      <c r="DD81" s="11">
        <f t="shared" si="202"/>
        <v>0.49926833525165665</v>
      </c>
      <c r="DE81" s="11">
        <f t="shared" si="202"/>
        <v>0.18793368762219767</v>
      </c>
      <c r="DF81" s="11">
        <f t="shared" si="202"/>
        <v>0.47472364953085122</v>
      </c>
      <c r="DG81" s="11">
        <f t="shared" si="202"/>
        <v>6.4393295914521823E-2</v>
      </c>
      <c r="DH81" s="11">
        <f t="shared" si="202"/>
        <v>0.24125740200313495</v>
      </c>
      <c r="DI81" s="11">
        <f t="shared" si="202"/>
        <v>7.924307411694937E-3</v>
      </c>
      <c r="DJ81" s="11">
        <f t="shared" si="202"/>
        <v>0.13470982907926574</v>
      </c>
      <c r="DK81" s="11">
        <f t="shared" si="202"/>
        <v>-0.41888999838940727</v>
      </c>
      <c r="DL81" s="11">
        <f t="shared" si="202"/>
        <v>-0.2629698270280037</v>
      </c>
      <c r="DM81" s="11">
        <f t="shared" si="202"/>
        <v>-0.32298014087852273</v>
      </c>
      <c r="DN81" s="11">
        <f t="shared" si="202"/>
        <v>-8.4783310745921908E-2</v>
      </c>
      <c r="DO81" s="11">
        <f t="shared" si="202"/>
        <v>-0.70556316734633806</v>
      </c>
      <c r="DP81" s="11">
        <f t="shared" si="202"/>
        <v>0.30869623460609985</v>
      </c>
      <c r="DQ81" s="11">
        <f t="shared" si="202"/>
        <v>0.53959270442229901</v>
      </c>
      <c r="DR81" s="11">
        <f t="shared" si="202"/>
        <v>-0.23898351286864031</v>
      </c>
      <c r="DS81" s="11">
        <f t="shared" si="202"/>
        <v>0.59505705478513093</v>
      </c>
      <c r="DT81" s="42">
        <f t="shared" si="202"/>
        <v>-2.7917229248132469</v>
      </c>
      <c r="DU81" s="42">
        <f t="shared" si="202"/>
        <v>1.3383822450100389</v>
      </c>
      <c r="DV81" s="42">
        <f t="shared" si="202"/>
        <v>-1.7994656348162934</v>
      </c>
      <c r="DW81" s="11">
        <f t="shared" si="202"/>
        <v>-8.0887859507065805E-3</v>
      </c>
      <c r="DX81" s="11">
        <f t="shared" si="202"/>
        <v>0.80502893094532302</v>
      </c>
      <c r="DY81" s="11">
        <f t="shared" si="202"/>
        <v>1.4759932716517332</v>
      </c>
      <c r="DZ81" s="11">
        <f t="shared" si="202"/>
        <v>-0.74908382226367076</v>
      </c>
      <c r="EA81" s="11">
        <f t="shared" si="202"/>
        <v>-1.6431590794987183</v>
      </c>
      <c r="EB81" s="11">
        <f t="shared" ref="EB81:FJ81" si="203">EA20/EA$7*EB51</f>
        <v>-0.12954296808997209</v>
      </c>
      <c r="EC81" s="11">
        <f t="shared" si="203"/>
        <v>2.5044940264531332</v>
      </c>
      <c r="ED81" s="11">
        <f t="shared" si="203"/>
        <v>-0.7958632440642861</v>
      </c>
      <c r="EE81" s="11">
        <f t="shared" si="203"/>
        <v>-0.1047094533093617</v>
      </c>
      <c r="EF81" s="11">
        <f t="shared" si="203"/>
        <v>2.0155039956327516</v>
      </c>
      <c r="EG81" s="11">
        <f t="shared" si="203"/>
        <v>-3.7367024524732319E-2</v>
      </c>
      <c r="EH81" s="11">
        <f t="shared" si="203"/>
        <v>-5.9900121825212045E-2</v>
      </c>
      <c r="EI81" s="11">
        <f t="shared" si="203"/>
        <v>2.2830507640475646</v>
      </c>
      <c r="EJ81" s="11">
        <f t="shared" si="203"/>
        <v>0.8015581718875503</v>
      </c>
      <c r="EK81" s="11">
        <f t="shared" si="203"/>
        <v>0.52762313882327361</v>
      </c>
      <c r="EL81" s="11">
        <f t="shared" si="203"/>
        <v>0.41201864604789518</v>
      </c>
      <c r="EM81" s="12">
        <f t="shared" si="203"/>
        <v>6.1984662880014675E-2</v>
      </c>
      <c r="EN81" s="12">
        <f t="shared" si="203"/>
        <v>-0.20115284466023403</v>
      </c>
      <c r="EO81" s="12">
        <f t="shared" si="203"/>
        <v>-0.16456144234055128</v>
      </c>
      <c r="EP81" s="12">
        <f t="shared" si="203"/>
        <v>-0.18477915142705689</v>
      </c>
      <c r="EQ81" s="12">
        <f t="shared" si="203"/>
        <v>-5.4203197492046128E-2</v>
      </c>
      <c r="ER81" s="12">
        <f t="shared" si="203"/>
        <v>-6.1705239933871114E-2</v>
      </c>
      <c r="ES81" s="12">
        <f t="shared" si="203"/>
        <v>-9.3877011831135504E-2</v>
      </c>
      <c r="ET81" s="12">
        <f t="shared" si="203"/>
        <v>-7.8413570119991213E-2</v>
      </c>
      <c r="EU81" s="12">
        <f t="shared" si="203"/>
        <v>-4.5126396843474734E-2</v>
      </c>
      <c r="EV81" s="12">
        <f t="shared" si="203"/>
        <v>-2.7862748407790894E-2</v>
      </c>
      <c r="EW81" s="12">
        <f t="shared" si="203"/>
        <v>-1.3699833628988601E-2</v>
      </c>
      <c r="EX81" s="12">
        <f t="shared" si="203"/>
        <v>1.1333202014497244E-2</v>
      </c>
      <c r="EY81" s="12">
        <f t="shared" si="203"/>
        <v>3.8250031700502292E-2</v>
      </c>
      <c r="EZ81" s="12">
        <f t="shared" si="203"/>
        <v>5.9713910105627363E-2</v>
      </c>
      <c r="FA81" s="12">
        <f t="shared" si="203"/>
        <v>7.5376763537676333E-2</v>
      </c>
      <c r="FB81" s="12">
        <f t="shared" si="203"/>
        <v>8.9767890008294826E-2</v>
      </c>
      <c r="FC81" s="12">
        <f t="shared" si="203"/>
        <v>8.9743969025053161E-2</v>
      </c>
      <c r="FD81" s="12">
        <f t="shared" si="203"/>
        <v>9.6667970728286728E-2</v>
      </c>
      <c r="FE81" s="12">
        <f t="shared" si="203"/>
        <v>9.5364619949863019E-2</v>
      </c>
      <c r="FF81" s="12">
        <f t="shared" si="203"/>
        <v>9.8742001878542332E-2</v>
      </c>
      <c r="FG81" s="12">
        <f t="shared" si="203"/>
        <v>0.13592935310410803</v>
      </c>
      <c r="FH81" s="12">
        <f t="shared" si="203"/>
        <v>0.24938080906713156</v>
      </c>
      <c r="FI81" s="12">
        <f t="shared" si="203"/>
        <v>2.1165220925594599E-2</v>
      </c>
      <c r="FJ81" s="12">
        <f t="shared" si="203"/>
        <v>-4.9413997143500157E-2</v>
      </c>
    </row>
    <row r="82" spans="2:166" x14ac:dyDescent="0.2">
      <c r="B82" t="str">
        <f t="shared" si="133"/>
        <v xml:space="preserve">      State and local</v>
      </c>
      <c r="C82" s="11"/>
      <c r="D82" s="11">
        <f t="shared" ref="D82:AI82" si="204">C21/C$7*D52</f>
        <v>0.23250580470190238</v>
      </c>
      <c r="E82" s="11">
        <f t="shared" si="204"/>
        <v>1.5548795331087755</v>
      </c>
      <c r="F82" s="11">
        <f t="shared" si="204"/>
        <v>-0.1892445757673504</v>
      </c>
      <c r="G82" s="11">
        <f t="shared" si="204"/>
        <v>0.27832618798689984</v>
      </c>
      <c r="H82" s="11">
        <f t="shared" si="204"/>
        <v>1.2245584152103741</v>
      </c>
      <c r="I82" s="11">
        <f t="shared" si="204"/>
        <v>0.61075253557468367</v>
      </c>
      <c r="J82" s="11">
        <f t="shared" si="204"/>
        <v>-4.7585851745472439E-2</v>
      </c>
      <c r="K82" s="11">
        <f t="shared" si="204"/>
        <v>0.98323022930520032</v>
      </c>
      <c r="L82" s="11">
        <f t="shared" si="204"/>
        <v>0.31069705826454602</v>
      </c>
      <c r="M82" s="11">
        <f t="shared" si="204"/>
        <v>-2.3605228895405096E-2</v>
      </c>
      <c r="N82" s="11">
        <f t="shared" si="204"/>
        <v>0.8860905999873081</v>
      </c>
      <c r="O82" s="11">
        <f t="shared" si="204"/>
        <v>-0.3038466922243323</v>
      </c>
      <c r="P82" s="11">
        <f t="shared" si="204"/>
        <v>0.33297112037924648</v>
      </c>
      <c r="Q82" s="11">
        <f t="shared" si="204"/>
        <v>0.34356803487525411</v>
      </c>
      <c r="R82" s="11">
        <f t="shared" si="204"/>
        <v>0.38577639957752718</v>
      </c>
      <c r="S82" s="11">
        <f t="shared" si="204"/>
        <v>-1.102056509981634E-14</v>
      </c>
      <c r="T82" s="11">
        <f t="shared" si="204"/>
        <v>0.32993790803918299</v>
      </c>
      <c r="U82" s="11">
        <f t="shared" si="204"/>
        <v>-0.27631974735083858</v>
      </c>
      <c r="V82" s="11">
        <f t="shared" si="204"/>
        <v>1.1973925634882381</v>
      </c>
      <c r="W82" s="11">
        <f t="shared" si="204"/>
        <v>0.40581780475075868</v>
      </c>
      <c r="X82" s="11">
        <f t="shared" si="204"/>
        <v>5.6923789028961662E-2</v>
      </c>
      <c r="Y82" s="11">
        <f t="shared" si="204"/>
        <v>-0.20316046071926586</v>
      </c>
      <c r="Z82" s="11">
        <f t="shared" si="204"/>
        <v>0.552456631434037</v>
      </c>
      <c r="AA82" s="11">
        <f t="shared" si="204"/>
        <v>0.84145923704201686</v>
      </c>
      <c r="AB82" s="11">
        <f t="shared" si="204"/>
        <v>-0.12199647000613389</v>
      </c>
      <c r="AC82" s="11">
        <f t="shared" si="204"/>
        <v>2.2097805314700944E-2</v>
      </c>
      <c r="AD82" s="11">
        <f t="shared" si="204"/>
        <v>7.6523682416416744E-2</v>
      </c>
      <c r="AE82" s="11">
        <f t="shared" si="204"/>
        <v>4.2981759654936627E-2</v>
      </c>
      <c r="AF82" s="11">
        <f t="shared" si="204"/>
        <v>1.1195274656864878</v>
      </c>
      <c r="AG82" s="11">
        <f t="shared" si="204"/>
        <v>-4.1541842641021877E-2</v>
      </c>
      <c r="AH82" s="11">
        <f t="shared" si="204"/>
        <v>0.20701186317538212</v>
      </c>
      <c r="AI82" s="11">
        <f t="shared" si="204"/>
        <v>0.30682894954910428</v>
      </c>
      <c r="AJ82" s="11">
        <f t="shared" ref="AJ82:BO82" si="205">AI21/AI$7*AJ52</f>
        <v>0.45865557060615281</v>
      </c>
      <c r="AK82" s="11">
        <f t="shared" si="205"/>
        <v>0.22950538596757991</v>
      </c>
      <c r="AL82" s="11">
        <f t="shared" si="205"/>
        <v>0.18770201192713074</v>
      </c>
      <c r="AM82" s="11">
        <f t="shared" si="205"/>
        <v>2.9251991644089079E-2</v>
      </c>
      <c r="AN82" s="11">
        <f t="shared" si="205"/>
        <v>0.55360314987817361</v>
      </c>
      <c r="AO82" s="11">
        <f t="shared" si="205"/>
        <v>0.55117280734390983</v>
      </c>
      <c r="AP82" s="11">
        <f t="shared" si="205"/>
        <v>-6.6992481405965976E-2</v>
      </c>
      <c r="AQ82" s="11">
        <f t="shared" si="205"/>
        <v>0.29808140736016042</v>
      </c>
      <c r="AR82" s="11">
        <f t="shared" si="205"/>
        <v>-0.16984689931694333</v>
      </c>
      <c r="AS82" s="11">
        <f t="shared" si="205"/>
        <v>0.24716828309013297</v>
      </c>
      <c r="AT82" s="11">
        <f t="shared" si="205"/>
        <v>0.12254158454434741</v>
      </c>
      <c r="AU82" s="11">
        <f t="shared" si="205"/>
        <v>0.98263169519836058</v>
      </c>
      <c r="AV82" s="11">
        <f t="shared" si="205"/>
        <v>0.53502310496195926</v>
      </c>
      <c r="AW82" s="11">
        <f t="shared" si="205"/>
        <v>0.25733154197657787</v>
      </c>
      <c r="AX82" s="11">
        <f t="shared" si="205"/>
        <v>0.42577981677961863</v>
      </c>
      <c r="AY82" s="11">
        <f t="shared" si="205"/>
        <v>0.2543926680943952</v>
      </c>
      <c r="AZ82" s="11">
        <f t="shared" si="205"/>
        <v>0.22764666535346106</v>
      </c>
      <c r="BA82" s="11">
        <f t="shared" si="205"/>
        <v>6.9352095250765328E-2</v>
      </c>
      <c r="BB82" s="11">
        <f t="shared" si="205"/>
        <v>-9.855179933778567E-3</v>
      </c>
      <c r="BC82" s="11">
        <f t="shared" si="205"/>
        <v>0.16895374145715678</v>
      </c>
      <c r="BD82" s="11">
        <f t="shared" si="205"/>
        <v>0.38117325812164154</v>
      </c>
      <c r="BE82" s="11">
        <f t="shared" si="205"/>
        <v>-0.35466752137996349</v>
      </c>
      <c r="BF82" s="11">
        <f t="shared" si="205"/>
        <v>0.18017914244133038</v>
      </c>
      <c r="BG82" s="11">
        <f t="shared" si="205"/>
        <v>-0.13850053413007873</v>
      </c>
      <c r="BH82" s="11">
        <f t="shared" si="205"/>
        <v>9.963957590736526E-2</v>
      </c>
      <c r="BI82" s="11">
        <f t="shared" si="205"/>
        <v>0.15899192290570799</v>
      </c>
      <c r="BJ82" s="11">
        <f t="shared" si="205"/>
        <v>-9.8578787523141594E-3</v>
      </c>
      <c r="BK82" s="11">
        <f t="shared" si="205"/>
        <v>-0.18500842355793629</v>
      </c>
      <c r="BL82" s="11">
        <f t="shared" si="205"/>
        <v>0.15670622100991172</v>
      </c>
      <c r="BM82" s="11">
        <f t="shared" si="205"/>
        <v>-9.6590522494077284E-3</v>
      </c>
      <c r="BN82" s="11">
        <f t="shared" si="205"/>
        <v>0.23194092746953385</v>
      </c>
      <c r="BO82" s="11">
        <f t="shared" si="205"/>
        <v>0.18130215591532922</v>
      </c>
      <c r="BP82" s="11">
        <f t="shared" ref="BP82:CU82" si="206">BO21/BO$7*BP52</f>
        <v>-6.5815696588753358E-2</v>
      </c>
      <c r="BQ82" s="11">
        <f t="shared" si="206"/>
        <v>-7.4637193918543399E-2</v>
      </c>
      <c r="BR82" s="11">
        <f t="shared" si="206"/>
        <v>0.16803032490009265</v>
      </c>
      <c r="BS82" s="11">
        <f t="shared" si="206"/>
        <v>0.10190343207213312</v>
      </c>
      <c r="BT82" s="11">
        <f t="shared" si="206"/>
        <v>0.14684686947024808</v>
      </c>
      <c r="BU82" s="11">
        <f t="shared" si="206"/>
        <v>0.3206611473366236</v>
      </c>
      <c r="BV82" s="11">
        <f t="shared" si="206"/>
        <v>0.13569015970586035</v>
      </c>
      <c r="BW82" s="11">
        <f t="shared" si="206"/>
        <v>0.29823034193331588</v>
      </c>
      <c r="BX82" s="11">
        <f t="shared" si="206"/>
        <v>0</v>
      </c>
      <c r="BY82" s="11">
        <f t="shared" si="206"/>
        <v>0.9720495160683833</v>
      </c>
      <c r="BZ82" s="11">
        <f t="shared" si="206"/>
        <v>0.1247984821989685</v>
      </c>
      <c r="CA82" s="11">
        <f t="shared" si="206"/>
        <v>-0.17993393623956866</v>
      </c>
      <c r="CB82" s="11">
        <f t="shared" si="206"/>
        <v>1.8385272004499249E-2</v>
      </c>
      <c r="CC82" s="11">
        <f t="shared" si="206"/>
        <v>-0.14035170542451386</v>
      </c>
      <c r="CD82" s="11">
        <f t="shared" si="206"/>
        <v>-0.12300976344897614</v>
      </c>
      <c r="CE82" s="11">
        <f t="shared" si="206"/>
        <v>7.6667358014245679E-2</v>
      </c>
      <c r="CF82" s="11">
        <f t="shared" si="206"/>
        <v>8.6649189584522557E-2</v>
      </c>
      <c r="CG82" s="11">
        <f t="shared" si="206"/>
        <v>7.6672329047030086E-2</v>
      </c>
      <c r="CH82" s="11">
        <f t="shared" si="206"/>
        <v>-0.47054069470974041</v>
      </c>
      <c r="CI82" s="11">
        <f t="shared" si="206"/>
        <v>-0.23553024416664875</v>
      </c>
      <c r="CJ82" s="11">
        <f t="shared" si="206"/>
        <v>-0.12249858623623419</v>
      </c>
      <c r="CK82" s="11">
        <f t="shared" si="206"/>
        <v>-0.36250093620049784</v>
      </c>
      <c r="CL82" s="11">
        <f t="shared" si="206"/>
        <v>0.24475626119912394</v>
      </c>
      <c r="CM82" s="11">
        <f t="shared" si="206"/>
        <v>0.18689501692716806</v>
      </c>
      <c r="CN82" s="11">
        <f t="shared" si="206"/>
        <v>0</v>
      </c>
      <c r="CO82" s="11">
        <f t="shared" si="206"/>
        <v>3.6656649273320178E-2</v>
      </c>
      <c r="CP82" s="11">
        <f t="shared" si="206"/>
        <v>0.3221257725385992</v>
      </c>
      <c r="CQ82" s="11">
        <f t="shared" si="206"/>
        <v>0.21813859319550211</v>
      </c>
      <c r="CR82" s="11">
        <f t="shared" si="206"/>
        <v>7.189273794970584E-2</v>
      </c>
      <c r="CS82" s="11">
        <f t="shared" si="206"/>
        <v>0.11628233937844669</v>
      </c>
      <c r="CT82" s="11">
        <f t="shared" si="206"/>
        <v>0.50365976415866354</v>
      </c>
      <c r="CU82" s="11">
        <f t="shared" si="206"/>
        <v>0.14108305255627043</v>
      </c>
      <c r="CV82" s="11">
        <f t="shared" ref="CV82:EA82" si="207">CU21/CU$7*CV52</f>
        <v>5.2418344090255718E-2</v>
      </c>
      <c r="CW82" s="11">
        <f t="shared" si="207"/>
        <v>0.32501851127930825</v>
      </c>
      <c r="CX82" s="11">
        <f t="shared" si="207"/>
        <v>0.37412730273407169</v>
      </c>
      <c r="CY82" s="11">
        <f t="shared" si="207"/>
        <v>0.37157754731915382</v>
      </c>
      <c r="CZ82" s="11">
        <f t="shared" si="207"/>
        <v>0.35142727083926739</v>
      </c>
      <c r="DA82" s="11">
        <f t="shared" si="207"/>
        <v>0.40891011113465353</v>
      </c>
      <c r="DB82" s="11">
        <f t="shared" si="207"/>
        <v>0.25195181054535676</v>
      </c>
      <c r="DC82" s="11">
        <f t="shared" si="207"/>
        <v>0.14962324864439583</v>
      </c>
      <c r="DD82" s="11">
        <f t="shared" si="207"/>
        <v>0.47468923795267343</v>
      </c>
      <c r="DE82" s="11">
        <f t="shared" si="207"/>
        <v>0.18804633483773392</v>
      </c>
      <c r="DF82" s="11">
        <f t="shared" si="207"/>
        <v>0.45880747673141081</v>
      </c>
      <c r="DG82" s="11">
        <f t="shared" si="207"/>
        <v>3.2170688052167329E-2</v>
      </c>
      <c r="DH82" s="11">
        <f t="shared" si="207"/>
        <v>0.26578784161872432</v>
      </c>
      <c r="DI82" s="11">
        <f t="shared" si="207"/>
        <v>3.1721913306721798E-2</v>
      </c>
      <c r="DJ82" s="11">
        <f t="shared" si="207"/>
        <v>0.15866905108562765</v>
      </c>
      <c r="DK82" s="11">
        <f t="shared" si="207"/>
        <v>-0.36473917746166956</v>
      </c>
      <c r="DL82" s="11">
        <f t="shared" si="207"/>
        <v>-0.23974443710132196</v>
      </c>
      <c r="DM82" s="11">
        <f t="shared" si="207"/>
        <v>-0.30743157018075801</v>
      </c>
      <c r="DN82" s="11">
        <f t="shared" si="207"/>
        <v>-5.3993044992335704E-2</v>
      </c>
      <c r="DO82" s="11">
        <f t="shared" si="207"/>
        <v>-0.65996907709859409</v>
      </c>
      <c r="DP82" s="11">
        <f t="shared" si="207"/>
        <v>0.30901452082058306</v>
      </c>
      <c r="DQ82" s="11">
        <f t="shared" si="207"/>
        <v>0.52483901074989381</v>
      </c>
      <c r="DR82" s="11">
        <f t="shared" si="207"/>
        <v>-0.20915642922814856</v>
      </c>
      <c r="DS82" s="11">
        <f t="shared" si="207"/>
        <v>0.55728797563978594</v>
      </c>
      <c r="DT82" s="42">
        <f t="shared" si="207"/>
        <v>-2.7874938302028101</v>
      </c>
      <c r="DU82" s="42">
        <f t="shared" si="207"/>
        <v>0.96418339106648943</v>
      </c>
      <c r="DV82" s="42">
        <f t="shared" si="207"/>
        <v>-1.5697266395159533</v>
      </c>
      <c r="DW82" s="11">
        <f t="shared" si="207"/>
        <v>8.1131479558510675E-2</v>
      </c>
      <c r="DX82" s="11">
        <f t="shared" si="207"/>
        <v>0.81585958259734292</v>
      </c>
      <c r="DY82" s="11">
        <f t="shared" si="207"/>
        <v>1.5273169761956169</v>
      </c>
      <c r="DZ82" s="11">
        <f t="shared" si="207"/>
        <v>-0.73227965900338143</v>
      </c>
      <c r="EA82" s="11">
        <f t="shared" si="207"/>
        <v>-1.5854253472313642</v>
      </c>
      <c r="EB82" s="11">
        <f t="shared" ref="EB82:FJ82" si="208">EA21/EA$7*EB52</f>
        <v>-3.8209093536173321E-2</v>
      </c>
      <c r="EC82" s="11">
        <f t="shared" si="208"/>
        <v>2.5621249144901692</v>
      </c>
      <c r="ED82" s="11">
        <f t="shared" si="208"/>
        <v>-0.80071240142036615</v>
      </c>
      <c r="EE82" s="11">
        <f t="shared" si="208"/>
        <v>-0.13443223171715213</v>
      </c>
      <c r="EF82" s="11">
        <f t="shared" si="208"/>
        <v>1.9778671546544917</v>
      </c>
      <c r="EG82" s="11">
        <f t="shared" si="208"/>
        <v>-8.2070386947808174E-2</v>
      </c>
      <c r="EH82" s="11">
        <f t="shared" si="208"/>
        <v>-8.2282345021484002E-2</v>
      </c>
      <c r="EI82" s="11">
        <f t="shared" si="208"/>
        <v>2.2649579512126174</v>
      </c>
      <c r="EJ82" s="11">
        <f t="shared" si="208"/>
        <v>0.77999362046504039</v>
      </c>
      <c r="EK82" s="11">
        <f t="shared" si="208"/>
        <v>0.49012362139092097</v>
      </c>
      <c r="EL82" s="11">
        <f t="shared" si="208"/>
        <v>0.42012912440727423</v>
      </c>
      <c r="EM82" s="12">
        <f t="shared" si="208"/>
        <v>4.785159023401616E-2</v>
      </c>
      <c r="EN82" s="12">
        <f t="shared" si="208"/>
        <v>-1.6900615884769574E-2</v>
      </c>
      <c r="EO82" s="12">
        <f t="shared" si="208"/>
        <v>-8.0583316358653387E-2</v>
      </c>
      <c r="EP82" s="12">
        <f t="shared" si="208"/>
        <v>-5.8059647144308099E-2</v>
      </c>
      <c r="EQ82" s="12">
        <f t="shared" si="208"/>
        <v>-4.7525193569226722E-2</v>
      </c>
      <c r="ER82" s="12">
        <f t="shared" si="208"/>
        <v>-5.1384888297878399E-2</v>
      </c>
      <c r="ES82" s="12">
        <f t="shared" si="208"/>
        <v>-7.7913494443871537E-2</v>
      </c>
      <c r="ET82" s="12">
        <f t="shared" si="208"/>
        <v>-6.3550570796111705E-2</v>
      </c>
      <c r="EU82" s="12">
        <f t="shared" si="208"/>
        <v>-3.4115756004303457E-2</v>
      </c>
      <c r="EV82" s="12">
        <f t="shared" si="208"/>
        <v>-1.8504456460823899E-2</v>
      </c>
      <c r="EW82" s="12">
        <f t="shared" si="208"/>
        <v>-5.8501101866883058E-3</v>
      </c>
      <c r="EX82" s="12">
        <f t="shared" si="208"/>
        <v>1.6090227074341105E-2</v>
      </c>
      <c r="EY82" s="12">
        <f t="shared" si="208"/>
        <v>3.9563108095133588E-2</v>
      </c>
      <c r="EZ82" s="12">
        <f t="shared" si="208"/>
        <v>5.8392442112208225E-2</v>
      </c>
      <c r="FA82" s="12">
        <f t="shared" si="208"/>
        <v>7.203625215632771E-2</v>
      </c>
      <c r="FB82" s="12">
        <f t="shared" si="208"/>
        <v>8.4758039059219165E-2</v>
      </c>
      <c r="FC82" s="12">
        <f t="shared" si="208"/>
        <v>8.5180388831703036E-2</v>
      </c>
      <c r="FD82" s="12">
        <f t="shared" si="208"/>
        <v>9.1479171009537161E-2</v>
      </c>
      <c r="FE82" s="12">
        <f t="shared" si="208"/>
        <v>9.0554003142647069E-2</v>
      </c>
      <c r="FF82" s="12">
        <f t="shared" si="208"/>
        <v>9.377780660376217E-2</v>
      </c>
      <c r="FG82" s="12">
        <f t="shared" si="208"/>
        <v>8.7357088026738236E-2</v>
      </c>
      <c r="FH82" s="12">
        <f t="shared" si="208"/>
        <v>7.579525512349479E-2</v>
      </c>
      <c r="FI82" s="12">
        <f t="shared" si="208"/>
        <v>9.8170445303552539E-2</v>
      </c>
      <c r="FJ82" s="12">
        <f t="shared" si="208"/>
        <v>8.8686037932487763E-2</v>
      </c>
    </row>
    <row r="83" spans="2:166" x14ac:dyDescent="0.2">
      <c r="B83" t="str">
        <f t="shared" si="133"/>
        <v xml:space="preserve">      Federal</v>
      </c>
      <c r="C83" s="11"/>
      <c r="D83" s="11">
        <f t="shared" ref="D83:AI83" si="209">C22/C$7*D53</f>
        <v>0.20155093833903187</v>
      </c>
      <c r="E83" s="11">
        <f t="shared" si="209"/>
        <v>-0.18570224169749508</v>
      </c>
      <c r="F83" s="11">
        <f t="shared" si="209"/>
        <v>-0.1945678136311618</v>
      </c>
      <c r="G83" s="11">
        <f t="shared" si="209"/>
        <v>-2.3872228816765668E-2</v>
      </c>
      <c r="H83" s="11">
        <f t="shared" si="209"/>
        <v>4.8570312580184238E-2</v>
      </c>
      <c r="I83" s="11">
        <f t="shared" si="209"/>
        <v>0.1862208556043376</v>
      </c>
      <c r="J83" s="11">
        <f t="shared" si="209"/>
        <v>-7.0506777942128923E-2</v>
      </c>
      <c r="K83" s="11">
        <f t="shared" si="209"/>
        <v>2.3965085678576904E-2</v>
      </c>
      <c r="L83" s="11">
        <f t="shared" si="209"/>
        <v>1.1863454631180994E-2</v>
      </c>
      <c r="M83" s="11">
        <f t="shared" si="209"/>
        <v>4.7682924340141569E-2</v>
      </c>
      <c r="N83" s="11">
        <f t="shared" si="209"/>
        <v>3.5700462700268366E-2</v>
      </c>
      <c r="O83" s="11">
        <f t="shared" si="209"/>
        <v>9.6107918029974079E-2</v>
      </c>
      <c r="P83" s="11">
        <f t="shared" si="209"/>
        <v>3.5555629955343712E-2</v>
      </c>
      <c r="Q83" s="11">
        <f t="shared" si="209"/>
        <v>9.5493313198511828E-2</v>
      </c>
      <c r="R83" s="11">
        <f t="shared" si="209"/>
        <v>-5.7128989183278668E-2</v>
      </c>
      <c r="S83" s="11">
        <f t="shared" si="209"/>
        <v>-2.3339986252408709E-2</v>
      </c>
      <c r="T83" s="11">
        <f t="shared" si="209"/>
        <v>0</v>
      </c>
      <c r="U83" s="11">
        <f t="shared" si="209"/>
        <v>-2.3118133543496809E-2</v>
      </c>
      <c r="V83" s="11">
        <f t="shared" si="209"/>
        <v>-1.1532387913971825E-2</v>
      </c>
      <c r="W83" s="11">
        <f t="shared" si="209"/>
        <v>-7.8932480709371075E-2</v>
      </c>
      <c r="X83" s="11">
        <f t="shared" si="209"/>
        <v>-1.1339407594926781E-2</v>
      </c>
      <c r="Y83" s="11">
        <f t="shared" si="209"/>
        <v>-2.2609731670126379E-2</v>
      </c>
      <c r="Z83" s="11">
        <f t="shared" si="209"/>
        <v>-4.4872219273598635E-2</v>
      </c>
      <c r="AA83" s="11">
        <f t="shared" si="209"/>
        <v>-1.1378248708062503E-2</v>
      </c>
      <c r="AB83" s="11">
        <f t="shared" si="209"/>
        <v>-6.5871421940827832E-2</v>
      </c>
      <c r="AC83" s="11">
        <f t="shared" si="209"/>
        <v>-4.3756803445787806E-2</v>
      </c>
      <c r="AD83" s="11">
        <f t="shared" si="209"/>
        <v>5.5172943152931801E-2</v>
      </c>
      <c r="AE83" s="11">
        <f t="shared" si="209"/>
        <v>2.1561981066768349E-2</v>
      </c>
      <c r="AF83" s="11">
        <f t="shared" si="209"/>
        <v>1.0632690982897514E-2</v>
      </c>
      <c r="AG83" s="11">
        <f t="shared" si="209"/>
        <v>0.1173309181678855</v>
      </c>
      <c r="AH83" s="11">
        <f t="shared" si="209"/>
        <v>-4.075974256209966E-2</v>
      </c>
      <c r="AI83" s="11">
        <f t="shared" si="209"/>
        <v>0.12491317286760494</v>
      </c>
      <c r="AJ83" s="11">
        <f t="shared" ref="AJ83:BO83" si="210">AI22/AI$7*AJ53</f>
        <v>-1.0022417630959662E-2</v>
      </c>
      <c r="AK83" s="11">
        <f t="shared" si="210"/>
        <v>0.11168182686135579</v>
      </c>
      <c r="AL83" s="11">
        <f t="shared" si="210"/>
        <v>0.11066974004828606</v>
      </c>
      <c r="AM83" s="11">
        <f t="shared" si="210"/>
        <v>0.10974857724107459</v>
      </c>
      <c r="AN83" s="11">
        <f t="shared" si="210"/>
        <v>-0.10433543693272046</v>
      </c>
      <c r="AO83" s="11">
        <f t="shared" si="210"/>
        <v>-1.9257837740045875E-2</v>
      </c>
      <c r="AP83" s="11">
        <f t="shared" si="210"/>
        <v>8.8031704082276743E-2</v>
      </c>
      <c r="AQ83" s="11">
        <f t="shared" si="210"/>
        <v>-9.5028512088574848E-3</v>
      </c>
      <c r="AR83" s="11">
        <f t="shared" si="210"/>
        <v>0.79686149117165173</v>
      </c>
      <c r="AS83" s="11">
        <f t="shared" si="210"/>
        <v>-0.48051464467320382</v>
      </c>
      <c r="AT83" s="11">
        <f t="shared" si="210"/>
        <v>-0.14521520502085813</v>
      </c>
      <c r="AU83" s="11">
        <f t="shared" si="210"/>
        <v>0.15463206652474099</v>
      </c>
      <c r="AV83" s="11">
        <f t="shared" si="210"/>
        <v>-1.8709365221971263E-2</v>
      </c>
      <c r="AW83" s="11">
        <f t="shared" si="210"/>
        <v>2.8544215916625711E-2</v>
      </c>
      <c r="AX83" s="11">
        <f t="shared" si="210"/>
        <v>2.8836532865524841E-2</v>
      </c>
      <c r="AY83" s="11">
        <f t="shared" si="210"/>
        <v>-9.689536308250063E-3</v>
      </c>
      <c r="AZ83" s="11">
        <f t="shared" si="210"/>
        <v>0</v>
      </c>
      <c r="BA83" s="11">
        <f t="shared" si="210"/>
        <v>1.9857928563391129E-2</v>
      </c>
      <c r="BB83" s="11">
        <f t="shared" si="210"/>
        <v>0.3712029140213855</v>
      </c>
      <c r="BC83" s="11">
        <f t="shared" si="210"/>
        <v>1.9858226634396927E-2</v>
      </c>
      <c r="BD83" s="11">
        <f t="shared" si="210"/>
        <v>-4.9113087485105178E-2</v>
      </c>
      <c r="BE83" s="11">
        <f t="shared" si="210"/>
        <v>-5.9010996258259139E-2</v>
      </c>
      <c r="BF83" s="11">
        <f t="shared" si="210"/>
        <v>5.0295853265896917E-2</v>
      </c>
      <c r="BG83" s="11">
        <f t="shared" si="210"/>
        <v>-5.8882555645404608E-2</v>
      </c>
      <c r="BH83" s="11">
        <f t="shared" si="210"/>
        <v>0</v>
      </c>
      <c r="BI83" s="11">
        <f t="shared" si="210"/>
        <v>-1.9702339181251999E-2</v>
      </c>
      <c r="BJ83" s="11">
        <f t="shared" si="210"/>
        <v>2.9763020406487678E-2</v>
      </c>
      <c r="BK83" s="11">
        <f t="shared" si="210"/>
        <v>-0.10532346868656896</v>
      </c>
      <c r="BL83" s="11">
        <f t="shared" si="210"/>
        <v>-9.7289503423008718E-3</v>
      </c>
      <c r="BM83" s="11">
        <f t="shared" si="210"/>
        <v>9.6817342559474464E-3</v>
      </c>
      <c r="BN83" s="11">
        <f t="shared" si="210"/>
        <v>-0.11236258749704471</v>
      </c>
      <c r="BO83" s="11">
        <f t="shared" si="210"/>
        <v>-4.6958466711121916E-2</v>
      </c>
      <c r="BP83" s="11">
        <f t="shared" ref="BP83:CU83" si="211">BO22/BO$7*BP53</f>
        <v>-2.8085345271224225E-2</v>
      </c>
      <c r="BQ83" s="11">
        <f t="shared" si="211"/>
        <v>0</v>
      </c>
      <c r="BR83" s="11">
        <f t="shared" si="211"/>
        <v>0</v>
      </c>
      <c r="BS83" s="11">
        <f t="shared" si="211"/>
        <v>0</v>
      </c>
      <c r="BT83" s="11">
        <f t="shared" si="211"/>
        <v>-9.1168910235117362E-3</v>
      </c>
      <c r="BU83" s="11">
        <f t="shared" si="211"/>
        <v>0</v>
      </c>
      <c r="BV83" s="11">
        <f t="shared" si="211"/>
        <v>2.7195376043725152E-2</v>
      </c>
      <c r="BW83" s="11">
        <f t="shared" si="211"/>
        <v>2.7031508175500891E-2</v>
      </c>
      <c r="BX83" s="11">
        <f t="shared" si="211"/>
        <v>0</v>
      </c>
      <c r="BY83" s="11">
        <f t="shared" si="211"/>
        <v>3.5910899605184836E-2</v>
      </c>
      <c r="BZ83" s="11">
        <f t="shared" si="211"/>
        <v>2.6807222650037127E-2</v>
      </c>
      <c r="CA83" s="11">
        <f t="shared" si="211"/>
        <v>1.8167493841026686E-2</v>
      </c>
      <c r="CB83" s="11">
        <f t="shared" si="211"/>
        <v>0.21152794667637112</v>
      </c>
      <c r="CC83" s="11">
        <f t="shared" si="211"/>
        <v>-0.12787904040939921</v>
      </c>
      <c r="CD83" s="11">
        <f t="shared" si="211"/>
        <v>-5.6280630545348619E-2</v>
      </c>
      <c r="CE83" s="11">
        <f t="shared" si="211"/>
        <v>-0.16582510336153614</v>
      </c>
      <c r="CF83" s="11">
        <f t="shared" si="211"/>
        <v>0.89539963375324516</v>
      </c>
      <c r="CG83" s="11">
        <f t="shared" si="211"/>
        <v>-0.5339086741795116</v>
      </c>
      <c r="CH83" s="11">
        <f t="shared" si="211"/>
        <v>-0.13872955926523786</v>
      </c>
      <c r="CI83" s="11">
        <f t="shared" si="211"/>
        <v>9.506855572412598E-3</v>
      </c>
      <c r="CJ83" s="11">
        <f t="shared" si="211"/>
        <v>-2.8192163984453785E-2</v>
      </c>
      <c r="CK83" s="11">
        <f t="shared" si="211"/>
        <v>-6.4806653943451378E-2</v>
      </c>
      <c r="CL83" s="11">
        <f t="shared" si="211"/>
        <v>-3.70613715054589E-2</v>
      </c>
      <c r="CM83" s="11">
        <f t="shared" si="211"/>
        <v>-1.8505246260536207E-2</v>
      </c>
      <c r="CN83" s="11">
        <f t="shared" si="211"/>
        <v>-1.8393064076902672E-2</v>
      </c>
      <c r="CO83" s="11">
        <f t="shared" si="211"/>
        <v>-1.8228676329289043E-2</v>
      </c>
      <c r="CP83" s="11">
        <f t="shared" si="211"/>
        <v>-9.0945217179988942E-3</v>
      </c>
      <c r="CQ83" s="11">
        <f t="shared" si="211"/>
        <v>-2.6910416682479076E-2</v>
      </c>
      <c r="CR83" s="11">
        <f t="shared" si="211"/>
        <v>-7.9126905476030088E-2</v>
      </c>
      <c r="CS83" s="11">
        <f t="shared" si="211"/>
        <v>-5.2770396575449872E-2</v>
      </c>
      <c r="CT83" s="11">
        <f t="shared" si="211"/>
        <v>-3.5111701375688684E-2</v>
      </c>
      <c r="CU83" s="11">
        <f t="shared" si="211"/>
        <v>1.7638010559400535E-2</v>
      </c>
      <c r="CV83" s="11">
        <f t="shared" ref="CV83:EA83" si="212">CU22/CU$7*CV53</f>
        <v>-2.599111109588893E-2</v>
      </c>
      <c r="CW83" s="11">
        <f t="shared" si="212"/>
        <v>-5.1479799935573105E-2</v>
      </c>
      <c r="CX83" s="11">
        <f t="shared" si="212"/>
        <v>-2.5626622237729511E-2</v>
      </c>
      <c r="CY83" s="11">
        <f t="shared" si="212"/>
        <v>8.5623340888169707E-3</v>
      </c>
      <c r="CZ83" s="11">
        <f t="shared" si="212"/>
        <v>2.5611151002611816E-2</v>
      </c>
      <c r="DA83" s="11">
        <f t="shared" si="212"/>
        <v>0</v>
      </c>
      <c r="DB83" s="11">
        <f t="shared" si="212"/>
        <v>0</v>
      </c>
      <c r="DC83" s="11">
        <f t="shared" si="212"/>
        <v>0</v>
      </c>
      <c r="DD83" s="11">
        <f t="shared" si="212"/>
        <v>2.478652114549617E-2</v>
      </c>
      <c r="DE83" s="11">
        <f t="shared" si="212"/>
        <v>0</v>
      </c>
      <c r="DF83" s="11">
        <f t="shared" si="212"/>
        <v>1.6226914652371516E-2</v>
      </c>
      <c r="DG83" s="11">
        <f t="shared" si="212"/>
        <v>3.2428888549707859E-2</v>
      </c>
      <c r="DH83" s="11">
        <f t="shared" si="212"/>
        <v>-2.3801679953401818E-2</v>
      </c>
      <c r="DI83" s="11">
        <f t="shared" si="212"/>
        <v>-2.3607682790264879E-2</v>
      </c>
      <c r="DJ83" s="11">
        <f t="shared" si="212"/>
        <v>-2.3521242827225567E-2</v>
      </c>
      <c r="DK83" s="11">
        <f t="shared" si="212"/>
        <v>-5.40985673755848E-2</v>
      </c>
      <c r="DL83" s="11">
        <f t="shared" si="212"/>
        <v>-2.3222750651979571E-2</v>
      </c>
      <c r="DM83" s="11">
        <f t="shared" si="212"/>
        <v>-1.5456839398467015E-2</v>
      </c>
      <c r="DN83" s="11">
        <f t="shared" si="212"/>
        <v>-3.0623743330762475E-2</v>
      </c>
      <c r="DO83" s="11">
        <f t="shared" si="212"/>
        <v>-4.5383781563549774E-2</v>
      </c>
      <c r="DP83" s="11">
        <f t="shared" si="212"/>
        <v>0</v>
      </c>
      <c r="DQ83" s="11">
        <f t="shared" si="212"/>
        <v>1.5240115882598033E-2</v>
      </c>
      <c r="DR83" s="11">
        <f t="shared" si="212"/>
        <v>-2.981277476828963E-2</v>
      </c>
      <c r="DS83" s="11">
        <f t="shared" si="212"/>
        <v>3.7908535401019565E-2</v>
      </c>
      <c r="DT83" s="42">
        <f t="shared" si="212"/>
        <v>3.0199059050709843E-2</v>
      </c>
      <c r="DU83" s="42">
        <f t="shared" si="212"/>
        <v>0.39005727735633183</v>
      </c>
      <c r="DV83" s="42">
        <f t="shared" si="212"/>
        <v>-0.22934048859499076</v>
      </c>
      <c r="DW83" s="11">
        <f t="shared" si="212"/>
        <v>-8.679160536743967E-2</v>
      </c>
      <c r="DX83" s="11">
        <f t="shared" si="212"/>
        <v>-8.084795651302568E-3</v>
      </c>
      <c r="DY83" s="11">
        <f t="shared" si="212"/>
        <v>-3.9485873990424913E-2</v>
      </c>
      <c r="DZ83" s="11">
        <f t="shared" si="212"/>
        <v>-1.5572097475301364E-2</v>
      </c>
      <c r="EA83" s="11">
        <f t="shared" si="212"/>
        <v>-5.2855991177546857E-2</v>
      </c>
      <c r="EB83" s="11">
        <f t="shared" ref="EB83:FJ83" si="213">EA22/EA$7*EB53</f>
        <v>-8.9246683950727393E-2</v>
      </c>
      <c r="EC83" s="11">
        <f t="shared" si="213"/>
        <v>-3.0053724398515887E-2</v>
      </c>
      <c r="ED83" s="11">
        <f t="shared" si="213"/>
        <v>7.5111471703592676E-3</v>
      </c>
      <c r="EE83" s="11">
        <f t="shared" si="213"/>
        <v>3.0311373383132108E-2</v>
      </c>
      <c r="EF83" s="11">
        <f t="shared" si="213"/>
        <v>4.5628437440118838E-2</v>
      </c>
      <c r="EG83" s="11">
        <f t="shared" si="213"/>
        <v>4.5541049769585375E-2</v>
      </c>
      <c r="EH83" s="11">
        <f t="shared" si="213"/>
        <v>2.266484989957715E-2</v>
      </c>
      <c r="EI83" s="11">
        <f t="shared" si="213"/>
        <v>3.0278151765312265E-2</v>
      </c>
      <c r="EJ83" s="11">
        <f t="shared" si="213"/>
        <v>2.2530415535667387E-2</v>
      </c>
      <c r="EK83" s="11">
        <f t="shared" si="213"/>
        <v>3.7548466631354312E-2</v>
      </c>
      <c r="EL83" s="11">
        <f t="shared" si="213"/>
        <v>-7.3852180229344866E-3</v>
      </c>
      <c r="EM83" s="12">
        <f t="shared" si="213"/>
        <v>1.4170559762075853E-2</v>
      </c>
      <c r="EN83" s="12">
        <f t="shared" si="213"/>
        <v>-0.1749819094043901</v>
      </c>
      <c r="EO83" s="12">
        <f t="shared" si="213"/>
        <v>-8.2288937237002466E-2</v>
      </c>
      <c r="EP83" s="12">
        <f t="shared" si="213"/>
        <v>-0.12231924544120615</v>
      </c>
      <c r="EQ83" s="12">
        <f t="shared" si="213"/>
        <v>-6.6853643323519811E-3</v>
      </c>
      <c r="ER83" s="12">
        <f t="shared" si="213"/>
        <v>-1.0295555955047902E-2</v>
      </c>
      <c r="ES83" s="12">
        <f t="shared" si="213"/>
        <v>-1.5933684458702489E-2</v>
      </c>
      <c r="ET83" s="12">
        <f t="shared" si="213"/>
        <v>-1.4856043239773246E-2</v>
      </c>
      <c r="EU83" s="12">
        <f t="shared" si="213"/>
        <v>-1.0976039742580584E-2</v>
      </c>
      <c r="EV83" s="12">
        <f t="shared" si="213"/>
        <v>-9.3423944979579409E-3</v>
      </c>
      <c r="EW83" s="12">
        <f t="shared" si="213"/>
        <v>-7.8353303676437121E-3</v>
      </c>
      <c r="EX83" s="12">
        <f t="shared" si="213"/>
        <v>-4.7358254969327059E-3</v>
      </c>
      <c r="EY83" s="12">
        <f t="shared" si="213"/>
        <v>-1.3210133731046121E-3</v>
      </c>
      <c r="EZ83" s="12">
        <f t="shared" si="213"/>
        <v>1.3380163692822131E-3</v>
      </c>
      <c r="FA83" s="12">
        <f t="shared" si="213"/>
        <v>3.3440558976030954E-3</v>
      </c>
      <c r="FB83" s="12">
        <f t="shared" si="213"/>
        <v>5.0236511780877855E-3</v>
      </c>
      <c r="FC83" s="12">
        <f t="shared" si="213"/>
        <v>4.5604266233868433E-3</v>
      </c>
      <c r="FD83" s="12">
        <f t="shared" si="213"/>
        <v>5.1833619770985549E-3</v>
      </c>
      <c r="FE83" s="12">
        <f t="shared" si="213"/>
        <v>4.8257676130295047E-3</v>
      </c>
      <c r="FF83" s="12">
        <f t="shared" si="213"/>
        <v>4.9752270977259623E-3</v>
      </c>
      <c r="FG83" s="12">
        <f t="shared" si="213"/>
        <v>4.9082194953531756E-2</v>
      </c>
      <c r="FH83" s="12">
        <f t="shared" si="213"/>
        <v>0.18250197074622734</v>
      </c>
      <c r="FI83" s="12">
        <f t="shared" si="213"/>
        <v>-7.4758737780681803E-2</v>
      </c>
      <c r="FJ83" s="12">
        <f t="shared" si="213"/>
        <v>-0.13153430500275684</v>
      </c>
    </row>
    <row r="84" spans="2:166" x14ac:dyDescent="0.2">
      <c r="B84" s="23"/>
    </row>
    <row r="86" spans="2:166" x14ac:dyDescent="0.2">
      <c r="B86" s="22" t="s">
        <v>172</v>
      </c>
    </row>
    <row r="87" spans="2:166" x14ac:dyDescent="0.2">
      <c r="C87" s="14" t="str">
        <f t="shared" ref="C87:AH87" si="214">C4</f>
        <v>1990Q1</v>
      </c>
      <c r="D87" s="14" t="str">
        <f t="shared" si="214"/>
        <v>1990Q2</v>
      </c>
      <c r="E87" s="14" t="str">
        <f t="shared" si="214"/>
        <v>1990Q3</v>
      </c>
      <c r="F87" s="14" t="str">
        <f t="shared" si="214"/>
        <v>1990Q4</v>
      </c>
      <c r="G87" s="14" t="str">
        <f t="shared" si="214"/>
        <v>1991Q1</v>
      </c>
      <c r="H87" s="14" t="str">
        <f t="shared" si="214"/>
        <v>1991Q2</v>
      </c>
      <c r="I87" s="14" t="str">
        <f t="shared" si="214"/>
        <v>1991Q3</v>
      </c>
      <c r="J87" s="14" t="str">
        <f t="shared" si="214"/>
        <v>1991Q4</v>
      </c>
      <c r="K87" s="14" t="str">
        <f t="shared" si="214"/>
        <v>1992Q1</v>
      </c>
      <c r="L87" s="14" t="str">
        <f t="shared" si="214"/>
        <v>1992Q2</v>
      </c>
      <c r="M87" s="14" t="str">
        <f t="shared" si="214"/>
        <v>1992Q3</v>
      </c>
      <c r="N87" s="14" t="str">
        <f t="shared" si="214"/>
        <v>1992Q4</v>
      </c>
      <c r="O87" s="14" t="str">
        <f t="shared" si="214"/>
        <v>1993Q1</v>
      </c>
      <c r="P87" s="14" t="str">
        <f t="shared" si="214"/>
        <v>1993Q2</v>
      </c>
      <c r="Q87" s="14" t="str">
        <f t="shared" si="214"/>
        <v>1993Q3</v>
      </c>
      <c r="R87" s="14" t="str">
        <f t="shared" si="214"/>
        <v>1993Q4</v>
      </c>
      <c r="S87" s="14" t="str">
        <f t="shared" si="214"/>
        <v>1994Q1</v>
      </c>
      <c r="T87" s="14" t="str">
        <f t="shared" si="214"/>
        <v>1994Q2</v>
      </c>
      <c r="U87" s="14" t="str">
        <f t="shared" si="214"/>
        <v>1994Q3</v>
      </c>
      <c r="V87" s="14" t="str">
        <f t="shared" si="214"/>
        <v>1994Q4</v>
      </c>
      <c r="W87" s="14" t="str">
        <f t="shared" si="214"/>
        <v>1995Q1</v>
      </c>
      <c r="X87" s="14" t="str">
        <f t="shared" si="214"/>
        <v>1995Q2</v>
      </c>
      <c r="Y87" s="14" t="str">
        <f t="shared" si="214"/>
        <v>1995Q3</v>
      </c>
      <c r="Z87" s="14" t="str">
        <f t="shared" si="214"/>
        <v>1995Q4</v>
      </c>
      <c r="AA87" s="14" t="str">
        <f t="shared" si="214"/>
        <v>1996Q1</v>
      </c>
      <c r="AB87" s="14" t="str">
        <f t="shared" si="214"/>
        <v>1996Q2</v>
      </c>
      <c r="AC87" s="14" t="str">
        <f t="shared" si="214"/>
        <v>1996Q3</v>
      </c>
      <c r="AD87" s="14" t="str">
        <f t="shared" si="214"/>
        <v>1996Q4</v>
      </c>
      <c r="AE87" s="14" t="str">
        <f t="shared" si="214"/>
        <v>1997Q1</v>
      </c>
      <c r="AF87" s="14" t="str">
        <f t="shared" si="214"/>
        <v>1997Q2</v>
      </c>
      <c r="AG87" s="14" t="str">
        <f t="shared" si="214"/>
        <v>1997Q3</v>
      </c>
      <c r="AH87" s="14" t="str">
        <f t="shared" si="214"/>
        <v>1997Q4</v>
      </c>
      <c r="AI87" s="14" t="str">
        <f t="shared" ref="AI87:BN87" si="215">AI4</f>
        <v>1998Q1</v>
      </c>
      <c r="AJ87" s="14" t="str">
        <f t="shared" si="215"/>
        <v>1998Q2</v>
      </c>
      <c r="AK87" s="14" t="str">
        <f t="shared" si="215"/>
        <v>1998Q3</v>
      </c>
      <c r="AL87" s="14" t="str">
        <f t="shared" si="215"/>
        <v>1998Q4</v>
      </c>
      <c r="AM87" s="14" t="str">
        <f t="shared" si="215"/>
        <v>1999Q1</v>
      </c>
      <c r="AN87" s="14" t="str">
        <f t="shared" si="215"/>
        <v>1999Q2</v>
      </c>
      <c r="AO87" s="14" t="str">
        <f t="shared" si="215"/>
        <v>1999Q3</v>
      </c>
      <c r="AP87" s="14" t="str">
        <f t="shared" si="215"/>
        <v>1999Q4</v>
      </c>
      <c r="AQ87" s="14" t="str">
        <f t="shared" si="215"/>
        <v>2000Q1</v>
      </c>
      <c r="AR87" s="14" t="str">
        <f t="shared" si="215"/>
        <v>2000Q2</v>
      </c>
      <c r="AS87" s="14" t="str">
        <f t="shared" si="215"/>
        <v>2000Q3</v>
      </c>
      <c r="AT87" s="14" t="str">
        <f t="shared" si="215"/>
        <v>2000Q4</v>
      </c>
      <c r="AU87" s="14" t="str">
        <f t="shared" si="215"/>
        <v>2001Q1</v>
      </c>
      <c r="AV87" s="14" t="str">
        <f t="shared" si="215"/>
        <v>2001Q2</v>
      </c>
      <c r="AW87" s="14" t="str">
        <f t="shared" si="215"/>
        <v>2001Q3</v>
      </c>
      <c r="AX87" s="14" t="str">
        <f t="shared" si="215"/>
        <v>2001Q4</v>
      </c>
      <c r="AY87" s="14" t="str">
        <f t="shared" si="215"/>
        <v>2002Q1</v>
      </c>
      <c r="AZ87" s="14" t="str">
        <f t="shared" si="215"/>
        <v>2002Q2</v>
      </c>
      <c r="BA87" s="14" t="str">
        <f t="shared" si="215"/>
        <v>2002Q3</v>
      </c>
      <c r="BB87" s="14" t="str">
        <f t="shared" si="215"/>
        <v>2002Q4</v>
      </c>
      <c r="BC87" s="14" t="str">
        <f t="shared" si="215"/>
        <v>2003Q1</v>
      </c>
      <c r="BD87" s="14" t="str">
        <f t="shared" si="215"/>
        <v>2003Q2</v>
      </c>
      <c r="BE87" s="14" t="str">
        <f t="shared" si="215"/>
        <v>2003Q3</v>
      </c>
      <c r="BF87" s="14" t="str">
        <f t="shared" si="215"/>
        <v>2003Q4</v>
      </c>
      <c r="BG87" s="14" t="str">
        <f t="shared" si="215"/>
        <v>2004Q1</v>
      </c>
      <c r="BH87" s="14" t="str">
        <f t="shared" si="215"/>
        <v>2004Q2</v>
      </c>
      <c r="BI87" s="14" t="str">
        <f t="shared" si="215"/>
        <v>2004Q3</v>
      </c>
      <c r="BJ87" s="14" t="str">
        <f t="shared" si="215"/>
        <v>2004Q4</v>
      </c>
      <c r="BK87" s="14" t="str">
        <f t="shared" si="215"/>
        <v>2005Q1</v>
      </c>
      <c r="BL87" s="14" t="str">
        <f t="shared" si="215"/>
        <v>2005Q2</v>
      </c>
      <c r="BM87" s="14" t="str">
        <f t="shared" si="215"/>
        <v>2005Q3</v>
      </c>
      <c r="BN87" s="14" t="str">
        <f t="shared" si="215"/>
        <v>2005Q4</v>
      </c>
      <c r="BO87" s="14" t="str">
        <f t="shared" ref="BO87:CT87" si="216">BO4</f>
        <v>2006Q1</v>
      </c>
      <c r="BP87" s="14" t="str">
        <f t="shared" si="216"/>
        <v>2006Q2</v>
      </c>
      <c r="BQ87" s="14" t="str">
        <f t="shared" si="216"/>
        <v>2006Q3</v>
      </c>
      <c r="BR87" s="14" t="str">
        <f t="shared" si="216"/>
        <v>2006Q4</v>
      </c>
      <c r="BS87" s="14" t="str">
        <f t="shared" si="216"/>
        <v>2007Q1</v>
      </c>
      <c r="BT87" s="14" t="str">
        <f t="shared" si="216"/>
        <v>2007Q2</v>
      </c>
      <c r="BU87" s="14" t="str">
        <f t="shared" si="216"/>
        <v>2007Q3</v>
      </c>
      <c r="BV87" s="14" t="str">
        <f t="shared" si="216"/>
        <v>2007Q4</v>
      </c>
      <c r="BW87" s="14" t="str">
        <f t="shared" si="216"/>
        <v>2008Q1</v>
      </c>
      <c r="BX87" s="14" t="str">
        <f t="shared" si="216"/>
        <v>2008Q2</v>
      </c>
      <c r="BY87" s="14" t="str">
        <f t="shared" si="216"/>
        <v>2008Q3</v>
      </c>
      <c r="BZ87" s="14" t="str">
        <f t="shared" si="216"/>
        <v>2008Q4</v>
      </c>
      <c r="CA87" s="14" t="str">
        <f t="shared" si="216"/>
        <v>2009Q1</v>
      </c>
      <c r="CB87" s="14" t="str">
        <f t="shared" si="216"/>
        <v>2009Q2</v>
      </c>
      <c r="CC87" s="14" t="str">
        <f t="shared" si="216"/>
        <v>2009Q3</v>
      </c>
      <c r="CD87" s="14" t="str">
        <f t="shared" si="216"/>
        <v>2009Q4</v>
      </c>
      <c r="CE87" s="14" t="str">
        <f t="shared" si="216"/>
        <v>2010Q1</v>
      </c>
      <c r="CF87" s="14" t="str">
        <f t="shared" si="216"/>
        <v>2010Q2</v>
      </c>
      <c r="CG87" s="14" t="str">
        <f t="shared" si="216"/>
        <v>2010Q3</v>
      </c>
      <c r="CH87" s="14" t="str">
        <f t="shared" si="216"/>
        <v>2010Q4</v>
      </c>
      <c r="CI87" s="14" t="str">
        <f t="shared" si="216"/>
        <v>2011Q1</v>
      </c>
      <c r="CJ87" s="14" t="str">
        <f t="shared" si="216"/>
        <v>2011Q2</v>
      </c>
      <c r="CK87" s="14" t="str">
        <f t="shared" si="216"/>
        <v>2011Q3</v>
      </c>
      <c r="CL87" s="14" t="str">
        <f t="shared" si="216"/>
        <v>2011Q4</v>
      </c>
      <c r="CM87" s="14" t="str">
        <f t="shared" si="216"/>
        <v>2012Q1</v>
      </c>
      <c r="CN87" s="14" t="str">
        <f t="shared" si="216"/>
        <v>2012Q2</v>
      </c>
      <c r="CO87" s="14" t="str">
        <f t="shared" si="216"/>
        <v>2012Q3</v>
      </c>
      <c r="CP87" s="14" t="str">
        <f t="shared" si="216"/>
        <v>2012Q4</v>
      </c>
      <c r="CQ87" s="14" t="str">
        <f t="shared" si="216"/>
        <v>2013Q1</v>
      </c>
      <c r="CR87" s="14" t="str">
        <f t="shared" si="216"/>
        <v>2013Q2</v>
      </c>
      <c r="CS87" s="14" t="str">
        <f t="shared" si="216"/>
        <v>2013Q3</v>
      </c>
      <c r="CT87" s="14" t="str">
        <f t="shared" si="216"/>
        <v>2013Q4</v>
      </c>
      <c r="CU87" s="14" t="str">
        <f t="shared" ref="CU87:DZ87" si="217">CU4</f>
        <v>2014Q1</v>
      </c>
      <c r="CV87" s="14" t="str">
        <f t="shared" si="217"/>
        <v>2014Q2</v>
      </c>
      <c r="CW87" s="14" t="str">
        <f t="shared" si="217"/>
        <v>2014Q3</v>
      </c>
      <c r="CX87" s="14" t="str">
        <f t="shared" si="217"/>
        <v>2014Q4</v>
      </c>
      <c r="CY87" s="14" t="str">
        <f t="shared" si="217"/>
        <v>2015Q1</v>
      </c>
      <c r="CZ87" s="14" t="str">
        <f t="shared" si="217"/>
        <v>2015Q2</v>
      </c>
      <c r="DA87" s="14" t="str">
        <f t="shared" si="217"/>
        <v>2015Q3</v>
      </c>
      <c r="DB87" s="14" t="str">
        <f t="shared" si="217"/>
        <v>2015Q4</v>
      </c>
      <c r="DC87" s="14" t="str">
        <f t="shared" si="217"/>
        <v>2016Q1</v>
      </c>
      <c r="DD87" s="14" t="str">
        <f t="shared" si="217"/>
        <v>2016Q2</v>
      </c>
      <c r="DE87" s="14" t="str">
        <f t="shared" si="217"/>
        <v>2016Q3</v>
      </c>
      <c r="DF87" s="14" t="str">
        <f t="shared" si="217"/>
        <v>2016Q4</v>
      </c>
      <c r="DG87" s="14" t="str">
        <f t="shared" si="217"/>
        <v>2017Q1</v>
      </c>
      <c r="DH87" s="14" t="str">
        <f t="shared" si="217"/>
        <v>2017Q2</v>
      </c>
      <c r="DI87" s="14" t="str">
        <f t="shared" si="217"/>
        <v>2017Q3</v>
      </c>
      <c r="DJ87" s="14" t="str">
        <f t="shared" si="217"/>
        <v>2017Q4</v>
      </c>
      <c r="DK87" s="14" t="str">
        <f t="shared" si="217"/>
        <v>2018Q1</v>
      </c>
      <c r="DL87" s="14" t="str">
        <f t="shared" si="217"/>
        <v>2018Q2</v>
      </c>
      <c r="DM87" s="14" t="str">
        <f t="shared" si="217"/>
        <v>2018Q3</v>
      </c>
      <c r="DN87" s="14" t="str">
        <f t="shared" si="217"/>
        <v>2018Q4</v>
      </c>
      <c r="DO87" s="14" t="str">
        <f t="shared" si="217"/>
        <v>2019Q1</v>
      </c>
      <c r="DP87" s="14" t="str">
        <f t="shared" si="217"/>
        <v>2019Q2</v>
      </c>
      <c r="DQ87" s="14" t="str">
        <f t="shared" si="217"/>
        <v>2019Q3</v>
      </c>
      <c r="DR87" s="14" t="str">
        <f t="shared" si="217"/>
        <v>2019Q4</v>
      </c>
      <c r="DS87" s="14" t="str">
        <f t="shared" si="217"/>
        <v>2020Q1</v>
      </c>
      <c r="DT87" s="14" t="str">
        <f t="shared" si="217"/>
        <v>2020Q2</v>
      </c>
      <c r="DU87" s="14" t="str">
        <f t="shared" si="217"/>
        <v>2020Q3</v>
      </c>
      <c r="DV87" s="14" t="str">
        <f t="shared" si="217"/>
        <v>2020Q4</v>
      </c>
      <c r="DW87" s="14" t="str">
        <f t="shared" si="217"/>
        <v>2021Q1</v>
      </c>
      <c r="DX87" s="14" t="str">
        <f t="shared" si="217"/>
        <v>2021Q2</v>
      </c>
      <c r="DY87" s="14" t="str">
        <f t="shared" si="217"/>
        <v>2021Q3</v>
      </c>
      <c r="DZ87" s="14" t="str">
        <f t="shared" si="217"/>
        <v>2021Q4</v>
      </c>
      <c r="EA87" s="14" t="str">
        <f t="shared" ref="EA87:FJ87" si="218">EA4</f>
        <v>2022Q1</v>
      </c>
      <c r="EB87" s="14" t="str">
        <f t="shared" si="218"/>
        <v>2022Q2</v>
      </c>
      <c r="EC87" s="14" t="str">
        <f t="shared" si="218"/>
        <v>2022Q3</v>
      </c>
      <c r="ED87" s="14" t="str">
        <f t="shared" si="218"/>
        <v>2022Q4</v>
      </c>
      <c r="EE87" s="14" t="str">
        <f t="shared" si="218"/>
        <v>2023Q1</v>
      </c>
      <c r="EF87" s="14" t="str">
        <f t="shared" si="218"/>
        <v>2023Q2</v>
      </c>
      <c r="EG87" s="14" t="str">
        <f t="shared" si="218"/>
        <v>2023Q3</v>
      </c>
      <c r="EH87" s="14" t="str">
        <f t="shared" si="218"/>
        <v>2023Q4</v>
      </c>
      <c r="EI87" s="14" t="str">
        <f t="shared" si="218"/>
        <v>2024Q1</v>
      </c>
      <c r="EJ87" s="14" t="str">
        <f t="shared" si="218"/>
        <v>2024Q2</v>
      </c>
      <c r="EK87" s="14" t="str">
        <f t="shared" si="218"/>
        <v>2024Q3</v>
      </c>
      <c r="EL87" s="14" t="str">
        <f t="shared" si="218"/>
        <v>2024Q4</v>
      </c>
      <c r="EM87" s="14" t="str">
        <f t="shared" si="218"/>
        <v>2025Q1</v>
      </c>
      <c r="EN87" s="14" t="str">
        <f t="shared" si="218"/>
        <v>2025Q2</v>
      </c>
      <c r="EO87" s="14" t="str">
        <f t="shared" si="218"/>
        <v>2025Q3</v>
      </c>
      <c r="EP87" s="14" t="str">
        <f t="shared" si="218"/>
        <v>2025Q4</v>
      </c>
      <c r="EQ87" s="14" t="str">
        <f t="shared" si="218"/>
        <v>2026Q1</v>
      </c>
      <c r="ER87" s="14" t="str">
        <f t="shared" si="218"/>
        <v>2026Q2</v>
      </c>
      <c r="ES87" s="14" t="str">
        <f t="shared" si="218"/>
        <v>2026Q3</v>
      </c>
      <c r="ET87" s="14" t="str">
        <f t="shared" si="218"/>
        <v>2026Q4</v>
      </c>
      <c r="EU87" s="14" t="str">
        <f t="shared" si="218"/>
        <v>2027Q1</v>
      </c>
      <c r="EV87" s="14" t="str">
        <f t="shared" si="218"/>
        <v>2027Q2</v>
      </c>
      <c r="EW87" s="14" t="str">
        <f t="shared" si="218"/>
        <v>2027Q3</v>
      </c>
      <c r="EX87" s="14" t="str">
        <f t="shared" si="218"/>
        <v>2027Q4</v>
      </c>
      <c r="EY87" s="14" t="str">
        <f t="shared" si="218"/>
        <v>2028Q1</v>
      </c>
      <c r="EZ87" s="14" t="str">
        <f t="shared" si="218"/>
        <v>2028Q2</v>
      </c>
      <c r="FA87" s="14" t="str">
        <f t="shared" si="218"/>
        <v>2028Q3</v>
      </c>
      <c r="FB87" s="14" t="str">
        <f t="shared" si="218"/>
        <v>2028Q4</v>
      </c>
      <c r="FC87" s="14" t="str">
        <f t="shared" si="218"/>
        <v>2029Q1</v>
      </c>
      <c r="FD87" s="14" t="str">
        <f t="shared" si="218"/>
        <v>2029Q2</v>
      </c>
      <c r="FE87" s="14" t="str">
        <f t="shared" si="218"/>
        <v>2029Q3</v>
      </c>
      <c r="FF87" s="14" t="str">
        <f t="shared" si="218"/>
        <v>2029Q4</v>
      </c>
      <c r="FG87" s="14" t="str">
        <f t="shared" si="218"/>
        <v>2030Q1</v>
      </c>
      <c r="FH87" s="14" t="str">
        <f t="shared" si="218"/>
        <v>2030Q2</v>
      </c>
      <c r="FI87" s="14" t="str">
        <f t="shared" si="218"/>
        <v>2030Q3</v>
      </c>
      <c r="FJ87" s="14" t="str">
        <f t="shared" si="218"/>
        <v>2030Q4</v>
      </c>
    </row>
    <row r="88" spans="2:166" x14ac:dyDescent="0.2">
      <c r="B88" t="str">
        <f t="shared" ref="B88:B103" si="219">B7</f>
        <v>Employment (thous.)</v>
      </c>
      <c r="C88" s="4"/>
      <c r="D88" s="4"/>
      <c r="E88" s="4"/>
      <c r="F88" s="4"/>
      <c r="G88" s="4">
        <f t="shared" ref="G88:G103" si="220">100*(G7/C7-1)</f>
        <v>0.95628415300545999</v>
      </c>
      <c r="H88" s="4">
        <f t="shared" ref="H88:H103" si="221">100*(H7/D7-1)</f>
        <v>0.38198935242277354</v>
      </c>
      <c r="I88" s="4">
        <f t="shared" ref="I88:I103" si="222">100*(I7/E7-1)</f>
        <v>-0.1041418709831099</v>
      </c>
      <c r="J88" s="4">
        <f t="shared" ref="J88:J103" si="223">100*(J7/F7-1)</f>
        <v>0.54865983090481851</v>
      </c>
      <c r="K88" s="4">
        <f t="shared" ref="K88:K103" si="224">100*(K7/G7-1)</f>
        <v>1.6238159675236785</v>
      </c>
      <c r="L88" s="4">
        <f t="shared" ref="L88:L103" si="225">100*(L7/H7-1)</f>
        <v>1.4742014742014531</v>
      </c>
      <c r="M88" s="4">
        <f t="shared" ref="M88:M103" si="226">100*(M7/I7-1)</f>
        <v>0.81017484287968511</v>
      </c>
      <c r="N88" s="4">
        <f t="shared" ref="N88:N103" si="227">100*(N7/J7-1)</f>
        <v>1.1092226496108859</v>
      </c>
      <c r="O88" s="4">
        <f t="shared" ref="O88:O103" si="228">100*(O7/K7-1)</f>
        <v>0.54445923953245767</v>
      </c>
      <c r="P88" s="4">
        <f t="shared" ref="P88:P103" si="229">100*(P7/L7-1)</f>
        <v>0.74115632197484516</v>
      </c>
      <c r="Q88" s="4">
        <f t="shared" ref="Q88:Q103" si="230">100*(Q7/M7-1)</f>
        <v>2.2957600827300917</v>
      </c>
      <c r="R88" s="4">
        <f t="shared" ref="R88:R103" si="231">100*(R7/N7-1)</f>
        <v>0.63110088766997752</v>
      </c>
      <c r="S88" s="4">
        <f t="shared" ref="S88:S103" si="232">100*(S7/O7-1)</f>
        <v>0.89761323170196583</v>
      </c>
      <c r="T88" s="4">
        <f t="shared" ref="T88:T103" si="233">100*(T7/P7-1)</f>
        <v>0.97605299410850055</v>
      </c>
      <c r="U88" s="4">
        <f t="shared" ref="U88:U103" si="234">100*(U7/Q7-1)</f>
        <v>-4.3325053434228877E-2</v>
      </c>
      <c r="V88" s="4">
        <f t="shared" ref="V88:V103" si="235">100*(V7/R7-1)</f>
        <v>2.329806875128182</v>
      </c>
      <c r="W88" s="4">
        <f t="shared" ref="W88:W103" si="236">100*(W7/S7-1)</f>
        <v>2.6572161941430306</v>
      </c>
      <c r="X88" s="4">
        <f t="shared" ref="X88:X103" si="237">100*(X7/T7-1)</f>
        <v>2.2409288824383422</v>
      </c>
      <c r="Y88" s="4">
        <f t="shared" ref="Y88:Y103" si="238">100*(Y7/U7-1)</f>
        <v>2.094951888346297</v>
      </c>
      <c r="Z88" s="4">
        <f t="shared" ref="Z88:Z103" si="239">100*(Z7/V7-1)</f>
        <v>0.44676098287417254</v>
      </c>
      <c r="AA88" s="4">
        <f t="shared" ref="AA88:AA103" si="240">100*(AA7/W7-1)</f>
        <v>2.0997300752947812</v>
      </c>
      <c r="AB88" s="4">
        <f t="shared" ref="AB88:AB103" si="241">100*(AB7/X7-1)</f>
        <v>2.8533303049230518</v>
      </c>
      <c r="AC88" s="4">
        <f t="shared" ref="AC88:AC103" si="242">100*(AC7/Y7-1)</f>
        <v>3.8039171289482532</v>
      </c>
      <c r="AD88" s="4">
        <f t="shared" ref="AD88:AD103" si="243">100*(AD7/Z7-1)</f>
        <v>6.2753036437246834</v>
      </c>
      <c r="AE88" s="4">
        <f t="shared" ref="AE88:AE103" si="244">100*(AE7/AA7-1)</f>
        <v>4.9340457505426816</v>
      </c>
      <c r="AF88" s="4">
        <f t="shared" ref="AF88:AF103" si="245">100*(AF7/AB7-1)</f>
        <v>6.1777127556794431</v>
      </c>
      <c r="AG88" s="4">
        <f t="shared" ref="AG88:AG103" si="246">100*(AG7/AC7-1)</f>
        <v>6.0611844257825176</v>
      </c>
      <c r="AH88" s="4">
        <f t="shared" ref="AH88:AH103" si="247">100*(AH7/AD7-1)</f>
        <v>5.9530516431924863</v>
      </c>
      <c r="AI88" s="4">
        <f t="shared" ref="AI88:AI103" si="248">100*(AI7/AE7-1)</f>
        <v>5.6063860821598199</v>
      </c>
      <c r="AJ88" s="4">
        <f t="shared" ref="AJ88:AJ103" si="249">100*(AJ7/AF7-1)</f>
        <v>4.9863512283894407</v>
      </c>
      <c r="AK88" s="4">
        <f t="shared" ref="AK88:AK103" si="250">100*(AK7/AG7-1)</f>
        <v>4.7224864392400923</v>
      </c>
      <c r="AL88" s="4">
        <f t="shared" ref="AL88:AL103" si="251">100*(AL7/AH7-1)</f>
        <v>3.9702233250620278</v>
      </c>
      <c r="AM88" s="4">
        <f t="shared" ref="AM88:AM103" si="252">100*(AM7/AI7-1)</f>
        <v>3.4328620577082303</v>
      </c>
      <c r="AN88" s="4">
        <f t="shared" ref="AN88:AN103" si="253">100*(AN7/AJ7-1)</f>
        <v>2.4218111581606472</v>
      </c>
      <c r="AO88" s="4">
        <f t="shared" ref="AO88:AO103" si="254">100*(AO7/AK7-1)</f>
        <v>2.3787313432835688</v>
      </c>
      <c r="AP88" s="4">
        <f t="shared" ref="AP88:AP103" si="255">100*(AP7/AL7-1)</f>
        <v>2.2892211777312266</v>
      </c>
      <c r="AQ88" s="4">
        <f t="shared" ref="AQ88:AQ103" si="256">100*(AQ7/AM7-1)</f>
        <v>2.3501990871127365</v>
      </c>
      <c r="AR88" s="4">
        <f t="shared" ref="AR88:AR103" si="257">100*(AR7/AN7-1)</f>
        <v>2.5531297599187486</v>
      </c>
      <c r="AS88" s="4">
        <f t="shared" ref="AS88:AS103" si="258">100*(AS7/AO7-1)</f>
        <v>2.1580146265435918</v>
      </c>
      <c r="AT88" s="4">
        <f t="shared" ref="AT88:AT103" si="259">100*(AT7/AP7-1)</f>
        <v>1.9999047664397196</v>
      </c>
      <c r="AU88" s="4">
        <f t="shared" ref="AU88:AU103" si="260">100*(AU7/AQ7-1)</f>
        <v>1.0034158838599927</v>
      </c>
      <c r="AV88" s="4">
        <f t="shared" ref="AV88:AV103" si="261">100*(AV7/AR7-1)</f>
        <v>-0.25697244029515565</v>
      </c>
      <c r="AW88" s="4">
        <f t="shared" ref="AW88:AW103" si="262">100*(AW7/AS7-1)</f>
        <v>-1.7063724914916256</v>
      </c>
      <c r="AX88" s="4">
        <f t="shared" ref="AX88:AX103" si="263">100*(AX7/AT7-1)</f>
        <v>-3.8443583399467851</v>
      </c>
      <c r="AY88" s="4">
        <f t="shared" ref="AY88:AY103" si="264">100*(AY7/AU7-1)</f>
        <v>-4.4458535897978324</v>
      </c>
      <c r="AZ88" s="4">
        <f t="shared" ref="AZ88:AZ103" si="265">100*(AZ7/AV7-1)</f>
        <v>-4.3774227096530227</v>
      </c>
      <c r="BA88" s="4">
        <f t="shared" ref="BA88:BA103" si="266">100*(BA7/AW7-1)</f>
        <v>-3.1090309947943817</v>
      </c>
      <c r="BB88" s="4">
        <f t="shared" ref="BB88:BB103" si="267">100*(BB7/AX7-1)</f>
        <v>-1.8157543391188469</v>
      </c>
      <c r="BC88" s="4">
        <f t="shared" ref="BC88:BC103" si="268">100*(BC7/AY7-1)</f>
        <v>-0.90448803028068125</v>
      </c>
      <c r="BD88" s="4">
        <f t="shared" ref="BD88:BD103" si="269">100*(BD7/AZ7-1)</f>
        <v>-0.67480719794343891</v>
      </c>
      <c r="BE88" s="4">
        <f t="shared" ref="BE88:BE103" si="270">100*(BE7/BA7-1)</f>
        <v>-1.0030559936908823</v>
      </c>
      <c r="BF88" s="4">
        <f t="shared" ref="BF88:BF103" si="271">100*(BF7/BB7-1)</f>
        <v>-0.43760971147426275</v>
      </c>
      <c r="BG88" s="4">
        <f t="shared" ref="BG88:BG103" si="272">100*(BG7/BC7-1)</f>
        <v>-0.1413760603204417</v>
      </c>
      <c r="BH88" s="4">
        <f t="shared" ref="BH88:BH103" si="273">100*(BH7/BD7-1)</f>
        <v>0.63957394918248145</v>
      </c>
      <c r="BI88" s="4">
        <f t="shared" ref="BI88:BI103" si="274">100*(BI7/BE7-1)</f>
        <v>0.98583484776817443</v>
      </c>
      <c r="BJ88" s="4">
        <f t="shared" ref="BJ88:BJ103" si="275">100*(BJ7/BF7-1)</f>
        <v>1.4526943133846615</v>
      </c>
      <c r="BK88" s="4">
        <f t="shared" ref="BK88:BK103" si="276">100*(BK7/BG7-1)</f>
        <v>1.9100370085193941</v>
      </c>
      <c r="BL88" s="4">
        <f t="shared" ref="BL88:BL103" si="277">100*(BL7/BH7-1)</f>
        <v>2.3738872403560762</v>
      </c>
      <c r="BM88" s="4">
        <f t="shared" ref="BM88:BM103" si="278">100*(BM7/BI7-1)</f>
        <v>2.7412794280784025</v>
      </c>
      <c r="BN88" s="4">
        <f t="shared" ref="BN88:BN103" si="279">100*(BN7/BJ7-1)</f>
        <v>3.1648513033900372</v>
      </c>
      <c r="BO88" s="4">
        <f t="shared" ref="BO88:BO103" si="280">100*(BO7/BK7-1)</f>
        <v>3.4803802096027514</v>
      </c>
      <c r="BP88" s="4">
        <f t="shared" ref="BP88:BP103" si="281">100*(BP7/BL7-1)</f>
        <v>3.3236714975845238</v>
      </c>
      <c r="BQ88" s="4">
        <f t="shared" ref="BQ88:BQ103" si="282">100*(BQ7/BM7-1)</f>
        <v>3.3447704969167713</v>
      </c>
      <c r="BR88" s="4">
        <f t="shared" ref="BR88:BR103" si="283">100*(BR7/BN7-1)</f>
        <v>2.7664420613077834</v>
      </c>
      <c r="BS88" s="4">
        <f t="shared" ref="BS88:BS103" si="284">100*(BS7/BO7-1)</f>
        <v>3.1183758066795297</v>
      </c>
      <c r="BT88" s="4">
        <f t="shared" ref="BT88:BT103" si="285">100*(BT7/BP7-1)</f>
        <v>3.0858425285206881</v>
      </c>
      <c r="BU88" s="4">
        <f t="shared" ref="BU88:BU103" si="286">100*(BU7/BQ7-1)</f>
        <v>3.0995333286898186</v>
      </c>
      <c r="BV88" s="4">
        <f t="shared" ref="BV88:BV103" si="287">100*(BV7/BR7-1)</f>
        <v>3.1398624001477415</v>
      </c>
      <c r="BW88" s="4">
        <f t="shared" ref="BW88:BW103" si="288">100*(BW7/BS7-1)</f>
        <v>2.6883194006669386</v>
      </c>
      <c r="BX88" s="4">
        <f t="shared" ref="BX88:BX103" si="289">100*(BX7/BT7-1)</f>
        <v>1.8913280116110043</v>
      </c>
      <c r="BY88" s="4">
        <f t="shared" ref="BY88:BY103" si="290">100*(BY7/BU7-1)</f>
        <v>1.4389947304418449</v>
      </c>
      <c r="BZ88" s="4">
        <f t="shared" ref="BZ88:BZ103" si="291">100*(BZ7/BV7-1)</f>
        <v>-1.0207279401889147</v>
      </c>
      <c r="CA88" s="4">
        <f t="shared" ref="CA88:CA103" si="292">100*(CA7/BW7-1)</f>
        <v>-3.162881736693457</v>
      </c>
      <c r="CB88" s="4">
        <f t="shared" ref="CB88:CB103" si="293">100*(CB7/BX7-1)</f>
        <v>-5.2437124415757879</v>
      </c>
      <c r="CC88" s="4">
        <f t="shared" ref="CC88:CC103" si="294">100*(CC7/BY7-1)</f>
        <v>-6.4890664890664969</v>
      </c>
      <c r="CD88" s="4">
        <f t="shared" ref="CD88:CD103" si="295">100*(CD7/BZ7-1)</f>
        <v>-5.3982541046632697</v>
      </c>
      <c r="CE88" s="4">
        <f t="shared" ref="CE88:CE103" si="296">100*(CE7/CA7-1)</f>
        <v>-4.3342444357672649</v>
      </c>
      <c r="CF88" s="4">
        <f t="shared" ref="CF88:CF103" si="297">100*(CF7/CB7-1)</f>
        <v>-1.7522431530981319</v>
      </c>
      <c r="CG88" s="4">
        <f t="shared" ref="CG88:CG103" si="298">100*(CG7/CC7-1)</f>
        <v>-0.47006314989789244</v>
      </c>
      <c r="CH88" s="4">
        <f t="shared" ref="CH88:CH103" si="299">100*(CH7/CD7-1)</f>
        <v>0.79606033802681608</v>
      </c>
      <c r="CI88" s="4">
        <f t="shared" ref="CI88:CI103" si="300">100*(CI7/CE7-1)</f>
        <v>1.5510204081632617</v>
      </c>
      <c r="CJ88" s="4">
        <f t="shared" ref="CJ88:CJ103" si="301">100*(CJ7/CF7-1)</f>
        <v>1.7691498517739435</v>
      </c>
      <c r="CK88" s="4">
        <f t="shared" ref="CK88:CK103" si="302">100*(CK7/CG7-1)</f>
        <v>2.0966510829119045</v>
      </c>
      <c r="CL88" s="4">
        <f t="shared" ref="CL88:CL103" si="303">100*(CL7/CH7-1)</f>
        <v>2.089460203016813</v>
      </c>
      <c r="CM88" s="4">
        <f t="shared" ref="CM88:CM103" si="304">100*(CM7/CI7-1)</f>
        <v>2.3902969547947794</v>
      </c>
      <c r="CN88" s="4">
        <f t="shared" ref="CN88:CN103" si="305">100*(CN7/CJ7-1)</f>
        <v>2.6522270249953017</v>
      </c>
      <c r="CO88" s="4">
        <f t="shared" ref="CO88:CO103" si="306">100*(CO7/CK7-1)</f>
        <v>2.5325327663949126</v>
      </c>
      <c r="CP88" s="4">
        <f t="shared" ref="CP88:CP103" si="307">100*(CP7/CL7-1)</f>
        <v>2.9201997909164668</v>
      </c>
      <c r="CQ88" s="4">
        <f t="shared" ref="CQ88:CQ103" si="308">100*(CQ7/CM7-1)</f>
        <v>3.0064423765211234</v>
      </c>
      <c r="CR88" s="4">
        <f t="shared" ref="CR88:CR103" si="309">100*(CR7/CN7-1)</f>
        <v>2.7049911893265</v>
      </c>
      <c r="CS88" s="4">
        <f t="shared" ref="CS88:CS103" si="310">100*(CS7/CO7-1)</f>
        <v>2.9074669036388778</v>
      </c>
      <c r="CT88" s="4">
        <f t="shared" ref="CT88:CT103" si="311">100*(CT7/CP7-1)</f>
        <v>2.8418581553880218</v>
      </c>
      <c r="CU88" s="4">
        <f t="shared" ref="CU88:CU103" si="312">100*(CU7/CQ7-1)</f>
        <v>2.8043668318052495</v>
      </c>
      <c r="CV88" s="4">
        <f t="shared" ref="CV88:CV103" si="313">100*(CV7/CR7-1)</f>
        <v>2.4844582098531909</v>
      </c>
      <c r="CW88" s="4">
        <f t="shared" ref="CW88:CW103" si="314">100*(CW7/CS7-1)</f>
        <v>2.978101543298739</v>
      </c>
      <c r="CX88" s="4">
        <f t="shared" ref="CX88:CX103" si="315">100*(CX7/CT7-1)</f>
        <v>2.7699128640723325</v>
      </c>
      <c r="CY88" s="4">
        <f t="shared" ref="CY88:CY103" si="316">100*(CY7/CU7-1)</f>
        <v>2.8696031399912947</v>
      </c>
      <c r="CZ88" s="4">
        <f t="shared" ref="CZ88:CZ103" si="317">100*(CZ7/CV7-1)</f>
        <v>3.3830499630386424</v>
      </c>
      <c r="DA88" s="4">
        <f t="shared" ref="DA88:DA103" si="318">100*(DA7/CW7-1)</f>
        <v>3.2123505633439242</v>
      </c>
      <c r="DB88" s="4">
        <f t="shared" ref="DB88:DB103" si="319">100*(DB7/CX7-1)</f>
        <v>3.2526749674305577</v>
      </c>
      <c r="DC88" s="4">
        <f t="shared" ref="DC88:DC103" si="320">100*(DC7/CY7-1)</f>
        <v>3.3237239274207298</v>
      </c>
      <c r="DD88" s="4">
        <f t="shared" ref="DD88:DD103" si="321">100*(DD7/CZ7-1)</f>
        <v>3.4973711882229308</v>
      </c>
      <c r="DE88" s="4">
        <f t="shared" ref="DE88:DE103" si="322">100*(DE7/DA7-1)</f>
        <v>3.1707012207824903</v>
      </c>
      <c r="DF88" s="4">
        <f t="shared" ref="DF88:DF103" si="323">100*(DF7/DB7-1)</f>
        <v>2.9764613411657592</v>
      </c>
      <c r="DG88" s="4">
        <f t="shared" ref="DG88:DG103" si="324">100*(DG7/DC7-1)</f>
        <v>2.7387986213687654</v>
      </c>
      <c r="DH88" s="4">
        <f t="shared" ref="DH88:DH103" si="325">100*(DH7/DD7-1)</f>
        <v>2.5928108426635177</v>
      </c>
      <c r="DI88" s="4">
        <f t="shared" ref="DI88:DI103" si="326">100*(DI7/DE7-1)</f>
        <v>2.3200872304337317</v>
      </c>
      <c r="DJ88" s="4">
        <f t="shared" ref="DJ88:DJ103" si="327">100*(DJ7/DF7-1)</f>
        <v>2.321984533494037</v>
      </c>
      <c r="DK88" s="4">
        <f t="shared" ref="DK88:DK103" si="328">100*(DK7/DG7-1)</f>
        <v>2.4760877813055693</v>
      </c>
      <c r="DL88" s="4">
        <f t="shared" ref="DL88:DL103" si="329">100*(DL7/DH7-1)</f>
        <v>2.0400483273584236</v>
      </c>
      <c r="DM88" s="4">
        <f t="shared" ref="DM88:DM103" si="330">100*(DM7/DI7-1)</f>
        <v>2.1569672212025992</v>
      </c>
      <c r="DN88" s="4">
        <f t="shared" ref="DN88:DN103" si="331">100*(DN7/DJ7-1)</f>
        <v>2.3713708015154822</v>
      </c>
      <c r="DO88" s="4">
        <f t="shared" ref="DO88:DO103" si="332">100*(DO7/DK7-1)</f>
        <v>1.9446988444825397</v>
      </c>
      <c r="DP88" s="4">
        <f t="shared" ref="DP88:DP103" si="333">100*(DP7/DL7-1)</f>
        <v>2.3699994176905603</v>
      </c>
      <c r="DQ88" s="4">
        <f t="shared" ref="DQ88:DQ103" si="334">100*(DQ7/DM7-1)</f>
        <v>2.7083413823745239</v>
      </c>
      <c r="DR88" s="4">
        <f t="shared" ref="DR88:DR103" si="335">100*(DR7/DN7-1)</f>
        <v>2.366296573280402</v>
      </c>
      <c r="DS88" s="4">
        <f t="shared" ref="DS88:DS103" si="336">100*(DS7/DO7-1)</f>
        <v>2.2210753674713812</v>
      </c>
      <c r="DT88" s="4">
        <f t="shared" ref="DT88:DT103" si="337">100*(DT7/DP7-1)</f>
        <v>-10.018960940462629</v>
      </c>
      <c r="DU88" s="4">
        <f t="shared" ref="DU88:DU103" si="338">100*(DU7/DQ7-1)</f>
        <v>-7.8393018356906481</v>
      </c>
      <c r="DV88" s="4">
        <f t="shared" ref="DV88:DV103" si="339">100*(DV7/DR7-1)</f>
        <v>-7.3881198134237653</v>
      </c>
      <c r="DW88" s="4">
        <f t="shared" ref="DW88:DW103" si="340">100*(DW7/DS7-1)</f>
        <v>-7.7002187774640625</v>
      </c>
      <c r="DX88" s="4">
        <f t="shared" ref="DX88:DX103" si="341">100*(DX7/DT7-1)</f>
        <v>5.4998314227916012</v>
      </c>
      <c r="DY88" s="4">
        <f t="shared" ref="DY88:DY103" si="342">100*(DY7/DU7-1)</f>
        <v>4.3551020408163277</v>
      </c>
      <c r="DZ88" s="4">
        <f t="shared" ref="DZ88:DZ103" si="343">100*(DZ7/DV7-1)</f>
        <v>5.4026173668561217</v>
      </c>
      <c r="EA88" s="4">
        <f t="shared" ref="EA88:EA103" si="344">100*(EA7/DW7-1)</f>
        <v>5.8953424768541707</v>
      </c>
      <c r="EB88" s="4">
        <f t="shared" ref="EB88:EB103" si="345">100*(EB7/DX7-1)</f>
        <v>5.3109894938681013</v>
      </c>
      <c r="EC88" s="4">
        <f t="shared" ref="EC88:EC103" si="346">100*(EC7/DY7-1)</f>
        <v>4.4002033871787916</v>
      </c>
      <c r="ED88" s="4">
        <f t="shared" ref="ED88:ED103" si="347">100*(ED7/DZ7-1)</f>
        <v>2.2855497985031725</v>
      </c>
      <c r="EE88" s="4">
        <f t="shared" ref="EE88:EE103" si="348">100*(EE7/EA7-1)</f>
        <v>2.094851829886557</v>
      </c>
      <c r="EF88" s="4">
        <f t="shared" ref="EF88:EF103" si="349">100*(EF7/EB7-1)</f>
        <v>1.3959222380275138</v>
      </c>
      <c r="EG88" s="4">
        <f t="shared" ref="EG88:EG103" si="350">100*(EG7/EC7-1)</f>
        <v>-0.11426644687547727</v>
      </c>
      <c r="EH88" s="4">
        <f t="shared" ref="EH88:EH103" si="351">100*(EH7/ED7-1)</f>
        <v>8.0673908557060692E-2</v>
      </c>
      <c r="EI88" s="4">
        <f t="shared" ref="EI88:EI103" si="352">100*(EI7/EE7-1)</f>
        <v>0.50781396394710132</v>
      </c>
      <c r="EJ88" s="4">
        <f t="shared" ref="EJ88:EJ103" si="353">100*(EJ7/EF7-1)</f>
        <v>0.8005836030002822</v>
      </c>
      <c r="EK88" s="4">
        <f t="shared" ref="EK88:EK103" si="354">100*(EK7/EG7-1)</f>
        <v>1.3390094330776536</v>
      </c>
      <c r="EL88" s="4">
        <f t="shared" ref="EL88:EL103" si="355">100*(EL7/EH7-1)</f>
        <v>0.5998800239952029</v>
      </c>
      <c r="EM88" s="10">
        <f t="shared" ref="EM88:EM103" si="356">100*(EM7/EI7-1)</f>
        <v>0.68471391017395078</v>
      </c>
      <c r="EN88" s="10">
        <f t="shared" ref="EN88:EN103" si="357">100*(EN7/EJ7-1)</f>
        <v>0.32544675165619985</v>
      </c>
      <c r="EO88" s="10">
        <f t="shared" ref="EO88:EO103" si="358">100*(EO7/EK7-1)</f>
        <v>-1.3953402298427786E-2</v>
      </c>
      <c r="EP88" s="10">
        <f t="shared" ref="EP88:EP103" si="359">100*(EP7/EL7-1)</f>
        <v>0.58346377459750354</v>
      </c>
      <c r="EQ88" s="10">
        <f t="shared" ref="EQ88:EQ103" si="360">100*(EQ7/EM7-1)</f>
        <v>-0.14382198737654672</v>
      </c>
      <c r="ER88" s="10">
        <f t="shared" ref="ER88:ER103" si="361">100*(ER7/EN7-1)</f>
        <v>-0.42926599731653026</v>
      </c>
      <c r="ES88" s="10">
        <f t="shared" ref="ES88:ES103" si="362">100*(ES7/EO7-1)</f>
        <v>-0.6691904749742017</v>
      </c>
      <c r="ET88" s="10">
        <f t="shared" ref="ET88:ET103" si="363">100*(ET7/EP7-1)</f>
        <v>-0.86169859779451352</v>
      </c>
      <c r="EU88" s="10">
        <f t="shared" ref="EU88:EU103" si="364">100*(EU7/EQ7-1)</f>
        <v>-0.96881705296033571</v>
      </c>
      <c r="EV88" s="10">
        <f t="shared" ref="EV88:EV103" si="365">100*(EV7/ER7-1)</f>
        <v>-0.94727514893474529</v>
      </c>
      <c r="EW88" s="10">
        <f t="shared" ref="EW88:EW103" si="366">100*(EW7/ES7-1)</f>
        <v>-0.72825655559468627</v>
      </c>
      <c r="EX88" s="10">
        <f t="shared" ref="EX88:EX103" si="367">100*(EX7/ET7-1)</f>
        <v>-0.39877044378279214</v>
      </c>
      <c r="EY88" s="10">
        <f t="shared" ref="EY88:EY103" si="368">100*(EY7/EU7-1)</f>
        <v>-3.2019989461484766E-2</v>
      </c>
      <c r="EZ88" s="10">
        <f t="shared" ref="EZ88:EZ103" si="369">100*(EZ7/EV7-1)</f>
        <v>0.38826113472847368</v>
      </c>
      <c r="FA88" s="10">
        <f t="shared" ref="FA88:FA103" si="370">100*(FA7/EW7-1)</f>
        <v>0.82960658865185444</v>
      </c>
      <c r="FB88" s="10">
        <f t="shared" ref="FB88:FB103" si="371">100*(FB7/EX7-1)</f>
        <v>1.2187749772039069</v>
      </c>
      <c r="FC88" s="10">
        <f t="shared" ref="FC88:FC103" si="372">100*(FC7/EY7-1)</f>
        <v>1.4812021794053276</v>
      </c>
      <c r="FD88" s="10">
        <f t="shared" ref="FD88:FD103" si="373">100*(FD7/EZ7-1)</f>
        <v>1.6720721084249046</v>
      </c>
      <c r="FE88" s="10">
        <f t="shared" ref="FE88:FE103" si="374">100*(FE7/FA7-1)</f>
        <v>1.7835013835873825</v>
      </c>
      <c r="FF88" s="10">
        <f t="shared" ref="FF88:FF103" si="375">100*(FF7/FB7-1)</f>
        <v>1.8333145189857181</v>
      </c>
      <c r="FG88" s="10">
        <f t="shared" ref="FG88:FG103" si="376">100*(FG7/FC7-1)</f>
        <v>1.8571625541896175</v>
      </c>
      <c r="FH88" s="10">
        <f t="shared" ref="FH88:FH103" si="377">100*(FH7/FD7-1)</f>
        <v>1.8432895221338175</v>
      </c>
      <c r="FI88" s="10">
        <f t="shared" ref="FI88:FI103" si="378">100*(FI7/FE7-1)</f>
        <v>1.7808908404665758</v>
      </c>
      <c r="FJ88" s="10">
        <f t="shared" ref="FJ88:FJ103" si="379">100*(FJ7/FF7-1)</f>
        <v>1.6905475576398876</v>
      </c>
    </row>
    <row r="89" spans="2:166" x14ac:dyDescent="0.2">
      <c r="B89" t="str">
        <f t="shared" si="219"/>
        <v xml:space="preserve"> Goods producing</v>
      </c>
      <c r="C89" s="4"/>
      <c r="D89" s="4"/>
      <c r="E89" s="4"/>
      <c r="F89" s="4"/>
      <c r="G89" s="4">
        <f t="shared" si="220"/>
        <v>-2.3454414241039223</v>
      </c>
      <c r="H89" s="4">
        <f t="shared" si="221"/>
        <v>-3.043738765727988</v>
      </c>
      <c r="I89" s="4">
        <f t="shared" si="222"/>
        <v>-2.7400524183941011</v>
      </c>
      <c r="J89" s="4">
        <f t="shared" si="223"/>
        <v>-1.2071698573345002</v>
      </c>
      <c r="K89" s="4">
        <f t="shared" si="224"/>
        <v>-0.29560290676191592</v>
      </c>
      <c r="L89" s="4">
        <f t="shared" si="225"/>
        <v>0.24718823384004551</v>
      </c>
      <c r="M89" s="4">
        <f t="shared" si="226"/>
        <v>-1.4086232239098662</v>
      </c>
      <c r="N89" s="4">
        <f t="shared" si="227"/>
        <v>-2.2710441866205633</v>
      </c>
      <c r="O89" s="4">
        <f t="shared" si="228"/>
        <v>-4.1012970969734441</v>
      </c>
      <c r="P89" s="4">
        <f t="shared" si="229"/>
        <v>-5.5480212057699152</v>
      </c>
      <c r="Q89" s="4">
        <f t="shared" si="230"/>
        <v>-4.2241272207727443</v>
      </c>
      <c r="R89" s="4">
        <f t="shared" si="231"/>
        <v>-5.885324576913364</v>
      </c>
      <c r="S89" s="4">
        <f t="shared" si="232"/>
        <v>-5.4489243849027531</v>
      </c>
      <c r="T89" s="4">
        <f t="shared" si="233"/>
        <v>-4.5685941783057071</v>
      </c>
      <c r="U89" s="4">
        <f t="shared" si="234"/>
        <v>-5.3444026462576506</v>
      </c>
      <c r="V89" s="4">
        <f t="shared" si="235"/>
        <v>-2.0799785292538897</v>
      </c>
      <c r="W89" s="4">
        <f t="shared" si="236"/>
        <v>0.62670299727520806</v>
      </c>
      <c r="X89" s="4">
        <f t="shared" si="237"/>
        <v>0.1778142524962556</v>
      </c>
      <c r="Y89" s="4">
        <f t="shared" si="238"/>
        <v>-1.438947512676414</v>
      </c>
      <c r="Z89" s="4">
        <f t="shared" si="239"/>
        <v>-8.4966424558037605</v>
      </c>
      <c r="AA89" s="4">
        <f t="shared" si="240"/>
        <v>-2.3151909017059213</v>
      </c>
      <c r="AB89" s="4">
        <f t="shared" si="241"/>
        <v>0.42326597487711837</v>
      </c>
      <c r="AC89" s="4">
        <f t="shared" si="242"/>
        <v>4.5606229143492882</v>
      </c>
      <c r="AD89" s="4">
        <f t="shared" si="243"/>
        <v>16.129998502321396</v>
      </c>
      <c r="AE89" s="4">
        <f t="shared" si="244"/>
        <v>10.893970893970906</v>
      </c>
      <c r="AF89" s="4">
        <f t="shared" si="245"/>
        <v>11.447994561522767</v>
      </c>
      <c r="AG89" s="4">
        <f t="shared" si="246"/>
        <v>11.808510638297864</v>
      </c>
      <c r="AH89" s="4">
        <f t="shared" si="247"/>
        <v>11.710085117358805</v>
      </c>
      <c r="AI89" s="4">
        <f t="shared" si="248"/>
        <v>8.4864391951006155</v>
      </c>
      <c r="AJ89" s="4">
        <f t="shared" si="249"/>
        <v>7.4417469806026482</v>
      </c>
      <c r="AK89" s="4">
        <f t="shared" si="250"/>
        <v>5.3401522359657339</v>
      </c>
      <c r="AL89" s="4">
        <f t="shared" si="251"/>
        <v>2.0203186331101186</v>
      </c>
      <c r="AM89" s="4">
        <f t="shared" si="252"/>
        <v>-0.21889400921660807</v>
      </c>
      <c r="AN89" s="4">
        <f t="shared" si="253"/>
        <v>-2.5661405700011297</v>
      </c>
      <c r="AO89" s="4">
        <f t="shared" si="254"/>
        <v>-4.2226487523992269</v>
      </c>
      <c r="AP89" s="4">
        <f t="shared" si="255"/>
        <v>-4.718795971483547</v>
      </c>
      <c r="AQ89" s="4">
        <f t="shared" si="256"/>
        <v>-4.8839625909248285</v>
      </c>
      <c r="AR89" s="4">
        <f t="shared" si="257"/>
        <v>-3.1348327700734258</v>
      </c>
      <c r="AS89" s="4">
        <f t="shared" si="258"/>
        <v>-2.5344807261581836</v>
      </c>
      <c r="AT89" s="4">
        <f t="shared" si="259"/>
        <v>-1.8527315914489306</v>
      </c>
      <c r="AU89" s="4">
        <f t="shared" si="260"/>
        <v>-0.71619325078902119</v>
      </c>
      <c r="AV89" s="4">
        <f t="shared" si="261"/>
        <v>-2.8272377285851746</v>
      </c>
      <c r="AW89" s="4">
        <f t="shared" si="262"/>
        <v>-3.253507498790531</v>
      </c>
      <c r="AX89" s="4">
        <f t="shared" si="263"/>
        <v>-6.5585672797676464</v>
      </c>
      <c r="AY89" s="4">
        <f t="shared" si="264"/>
        <v>-8.9130700574642567</v>
      </c>
      <c r="AZ89" s="4">
        <f t="shared" si="265"/>
        <v>-9.7189550575708878</v>
      </c>
      <c r="BA89" s="4">
        <f t="shared" si="266"/>
        <v>-10.326290786348281</v>
      </c>
      <c r="BB89" s="4">
        <f t="shared" si="267"/>
        <v>-9.0520590520590805</v>
      </c>
      <c r="BC89" s="4">
        <f t="shared" si="268"/>
        <v>-8.0671140939597148</v>
      </c>
      <c r="BD89" s="4">
        <f t="shared" si="269"/>
        <v>-7.4053757542512315</v>
      </c>
      <c r="BE89" s="4">
        <f t="shared" si="270"/>
        <v>-6.7475254426320959</v>
      </c>
      <c r="BF89" s="4">
        <f t="shared" si="271"/>
        <v>-5.2541648868005169</v>
      </c>
      <c r="BG89" s="4">
        <f t="shared" si="272"/>
        <v>-2.9493356694408002</v>
      </c>
      <c r="BH89" s="4">
        <f t="shared" si="273"/>
        <v>-1.4366113744075926</v>
      </c>
      <c r="BI89" s="4">
        <f t="shared" si="274"/>
        <v>2.989983555090614E-2</v>
      </c>
      <c r="BJ89" s="4">
        <f t="shared" si="275"/>
        <v>2.1641118124436698</v>
      </c>
      <c r="BK89" s="4">
        <f t="shared" si="276"/>
        <v>3.3849857078381174</v>
      </c>
      <c r="BL89" s="4">
        <f t="shared" si="277"/>
        <v>5.394440270473333</v>
      </c>
      <c r="BM89" s="4">
        <f t="shared" si="278"/>
        <v>5.0366163503213102</v>
      </c>
      <c r="BN89" s="4">
        <f t="shared" si="279"/>
        <v>7.3256840247131416</v>
      </c>
      <c r="BO89" s="4">
        <f t="shared" si="280"/>
        <v>8.2654249126891788</v>
      </c>
      <c r="BP89" s="4">
        <f t="shared" si="281"/>
        <v>7.7131451382948413</v>
      </c>
      <c r="BQ89" s="4">
        <f t="shared" si="282"/>
        <v>8.5088218554354</v>
      </c>
      <c r="BR89" s="4">
        <f t="shared" si="283"/>
        <v>5.633223684210531</v>
      </c>
      <c r="BS89" s="4">
        <f t="shared" si="284"/>
        <v>5.6451612903225756</v>
      </c>
      <c r="BT89" s="4">
        <f t="shared" si="285"/>
        <v>5.7842488418266003</v>
      </c>
      <c r="BU89" s="4">
        <f t="shared" si="286"/>
        <v>6.0582218725413028</v>
      </c>
      <c r="BV89" s="4">
        <f t="shared" si="287"/>
        <v>5.4236408459841901</v>
      </c>
      <c r="BW89" s="4">
        <f t="shared" si="288"/>
        <v>3.4351145038167941</v>
      </c>
      <c r="BX89" s="4">
        <f t="shared" si="289"/>
        <v>1.0010010010010006</v>
      </c>
      <c r="BY89" s="4">
        <f t="shared" si="290"/>
        <v>-0.92729970326407285</v>
      </c>
      <c r="BZ89" s="4">
        <f t="shared" si="291"/>
        <v>-7.1753846153846279</v>
      </c>
      <c r="CA89" s="4">
        <f t="shared" si="292"/>
        <v>-9.4587945879458744</v>
      </c>
      <c r="CB89" s="4">
        <f t="shared" si="293"/>
        <v>-13.168979187314179</v>
      </c>
      <c r="CC89" s="4">
        <f t="shared" si="294"/>
        <v>-15.449893922376157</v>
      </c>
      <c r="CD89" s="4">
        <f t="shared" si="295"/>
        <v>-12.37072394590294</v>
      </c>
      <c r="CE89" s="4">
        <f t="shared" si="296"/>
        <v>-11.35715256079337</v>
      </c>
      <c r="CF89" s="4">
        <f t="shared" si="297"/>
        <v>-7.4618347838493415</v>
      </c>
      <c r="CG89" s="4">
        <f t="shared" si="298"/>
        <v>-4.2509225092250746</v>
      </c>
      <c r="CH89" s="4">
        <f t="shared" si="299"/>
        <v>-1.467695566651539</v>
      </c>
      <c r="CI89" s="4">
        <f t="shared" si="300"/>
        <v>3.0651340996157295E-2</v>
      </c>
      <c r="CJ89" s="4">
        <f t="shared" si="301"/>
        <v>2.0197348134443516</v>
      </c>
      <c r="CK89" s="4">
        <f t="shared" si="302"/>
        <v>3.6226298751348862</v>
      </c>
      <c r="CL89" s="4">
        <f t="shared" si="303"/>
        <v>4.4533169533169659</v>
      </c>
      <c r="CM89" s="4">
        <f t="shared" si="304"/>
        <v>5.1018844798529361</v>
      </c>
      <c r="CN89" s="4">
        <f t="shared" si="305"/>
        <v>5.3649690191929889</v>
      </c>
      <c r="CO89" s="4">
        <f t="shared" si="306"/>
        <v>5.1324010711097934</v>
      </c>
      <c r="CP89" s="4">
        <f t="shared" si="307"/>
        <v>5.3366656865627693</v>
      </c>
      <c r="CQ89" s="4">
        <f t="shared" si="308"/>
        <v>5.4518950437317582</v>
      </c>
      <c r="CR89" s="4">
        <f t="shared" si="309"/>
        <v>4.2742398164085094</v>
      </c>
      <c r="CS89" s="4">
        <f t="shared" si="310"/>
        <v>3.5941700863166837</v>
      </c>
      <c r="CT89" s="4">
        <f t="shared" si="311"/>
        <v>2.4424284717376343</v>
      </c>
      <c r="CU89" s="4">
        <f t="shared" si="312"/>
        <v>1.7141277301631064</v>
      </c>
      <c r="CV89" s="4">
        <f t="shared" si="313"/>
        <v>1.719394773039884</v>
      </c>
      <c r="CW89" s="4">
        <f t="shared" si="314"/>
        <v>2.4859991804398351</v>
      </c>
      <c r="CX89" s="4">
        <f t="shared" si="315"/>
        <v>3.5013623978201514</v>
      </c>
      <c r="CY89" s="4">
        <f t="shared" si="316"/>
        <v>4.4441424300081689</v>
      </c>
      <c r="CZ89" s="4">
        <f t="shared" si="317"/>
        <v>4.3542934415145451</v>
      </c>
      <c r="DA89" s="4">
        <f t="shared" si="318"/>
        <v>3.4919365587098294</v>
      </c>
      <c r="DB89" s="4">
        <f t="shared" si="319"/>
        <v>2.5404765038831156</v>
      </c>
      <c r="DC89" s="4">
        <f t="shared" si="320"/>
        <v>2.055953155497714</v>
      </c>
      <c r="DD89" s="4">
        <f t="shared" si="321"/>
        <v>2.0733445639497194</v>
      </c>
      <c r="DE89" s="4">
        <f t="shared" si="322"/>
        <v>1.2749517063747717</v>
      </c>
      <c r="DF89" s="4">
        <f t="shared" si="323"/>
        <v>0.35943517329908303</v>
      </c>
      <c r="DG89" s="4">
        <f t="shared" si="324"/>
        <v>-0.43350758638276421</v>
      </c>
      <c r="DH89" s="4">
        <f t="shared" si="325"/>
        <v>-0.92674876221912061</v>
      </c>
      <c r="DI89" s="4">
        <f t="shared" si="326"/>
        <v>-1.6658189216683605</v>
      </c>
      <c r="DJ89" s="4">
        <f t="shared" si="327"/>
        <v>-0.92095165003835966</v>
      </c>
      <c r="DK89" s="4">
        <f t="shared" si="328"/>
        <v>0.19208605455243166</v>
      </c>
      <c r="DL89" s="4">
        <f t="shared" si="329"/>
        <v>0.98667350076884208</v>
      </c>
      <c r="DM89" s="4">
        <f t="shared" si="330"/>
        <v>2.7156342945816592</v>
      </c>
      <c r="DN89" s="4">
        <f t="shared" si="331"/>
        <v>4.0278853601859232</v>
      </c>
      <c r="DO89" s="4">
        <f t="shared" si="332"/>
        <v>3.1569529652351491</v>
      </c>
      <c r="DP89" s="4">
        <f t="shared" si="333"/>
        <v>3.3371399568582927</v>
      </c>
      <c r="DQ89" s="4">
        <f t="shared" si="334"/>
        <v>2.6186579378068897</v>
      </c>
      <c r="DR89" s="4">
        <f t="shared" si="335"/>
        <v>1.1665425663936357</v>
      </c>
      <c r="DS89" s="4">
        <f t="shared" si="336"/>
        <v>0.85491265022923368</v>
      </c>
      <c r="DT89" s="4">
        <f t="shared" si="337"/>
        <v>-9.3811394891945117</v>
      </c>
      <c r="DU89" s="4">
        <f t="shared" si="338"/>
        <v>-8.9191510244141963</v>
      </c>
      <c r="DV89" s="4">
        <f t="shared" si="339"/>
        <v>-9.5436702649656535</v>
      </c>
      <c r="DW89" s="4">
        <f t="shared" si="340"/>
        <v>-10.294840294840302</v>
      </c>
      <c r="DX89" s="4">
        <f t="shared" si="341"/>
        <v>-1.192411924119241</v>
      </c>
      <c r="DY89" s="4">
        <f t="shared" si="342"/>
        <v>-1.7780172413793149</v>
      </c>
      <c r="DZ89" s="4">
        <f t="shared" si="343"/>
        <v>0.12205044751829597</v>
      </c>
      <c r="EA89" s="4">
        <f t="shared" si="344"/>
        <v>0.86277732128183793</v>
      </c>
      <c r="EB89" s="4">
        <f t="shared" si="345"/>
        <v>1.9061985737794718</v>
      </c>
      <c r="EC89" s="4">
        <f t="shared" si="346"/>
        <v>3.4832693362589096</v>
      </c>
      <c r="ED89" s="4">
        <f t="shared" si="347"/>
        <v>2.8037383177570208</v>
      </c>
      <c r="EE89" s="4">
        <f t="shared" si="348"/>
        <v>2.9599456890699427</v>
      </c>
      <c r="EF89" s="4">
        <f t="shared" si="349"/>
        <v>1.9109137397389286</v>
      </c>
      <c r="EG89" s="4">
        <f t="shared" si="350"/>
        <v>0.15902464882056044</v>
      </c>
      <c r="EH89" s="4">
        <f t="shared" si="351"/>
        <v>-0.48748353096178532</v>
      </c>
      <c r="EI89" s="4">
        <f t="shared" si="352"/>
        <v>-0.29012264275354305</v>
      </c>
      <c r="EJ89" s="4">
        <f t="shared" si="353"/>
        <v>0</v>
      </c>
      <c r="EK89" s="4">
        <f t="shared" si="354"/>
        <v>-5.2924053982528196E-2</v>
      </c>
      <c r="EL89" s="4">
        <f t="shared" si="355"/>
        <v>-5.9446577518866839</v>
      </c>
      <c r="EM89" s="10">
        <f t="shared" si="356"/>
        <v>-3.4903848697262263</v>
      </c>
      <c r="EN89" s="10">
        <f t="shared" si="357"/>
        <v>-3.9458867027598044</v>
      </c>
      <c r="EO89" s="10">
        <f t="shared" si="358"/>
        <v>-3.9353455123113612</v>
      </c>
      <c r="EP89" s="10">
        <f t="shared" si="359"/>
        <v>1.6398226351351353</v>
      </c>
      <c r="EQ89" s="10">
        <f t="shared" si="360"/>
        <v>-1.6312936715064064</v>
      </c>
      <c r="ER89" s="10">
        <f t="shared" si="361"/>
        <v>-1.6677760703683653</v>
      </c>
      <c r="ES89" s="10">
        <f t="shared" si="362"/>
        <v>-1.7987455496447202</v>
      </c>
      <c r="ET89" s="10">
        <f t="shared" si="363"/>
        <v>-1.7220569287997423</v>
      </c>
      <c r="EU89" s="10">
        <f t="shared" si="364"/>
        <v>-1.3827143982596879</v>
      </c>
      <c r="EV89" s="10">
        <f t="shared" si="365"/>
        <v>-1.1766620377496428</v>
      </c>
      <c r="EW89" s="10">
        <f t="shared" si="366"/>
        <v>-0.82407242912556633</v>
      </c>
      <c r="EX89" s="10">
        <f t="shared" si="367"/>
        <v>-0.3485269199419605</v>
      </c>
      <c r="EY89" s="10">
        <f t="shared" si="368"/>
        <v>8.382773189195003E-2</v>
      </c>
      <c r="EZ89" s="10">
        <f t="shared" si="369"/>
        <v>0.50771740643535956</v>
      </c>
      <c r="FA89" s="10">
        <f t="shared" si="370"/>
        <v>0.94111484606440587</v>
      </c>
      <c r="FB89" s="10">
        <f t="shared" si="371"/>
        <v>1.392153202609947</v>
      </c>
      <c r="FC89" s="10">
        <f t="shared" si="372"/>
        <v>1.7084332135405944</v>
      </c>
      <c r="FD89" s="10">
        <f t="shared" si="373"/>
        <v>2.0652015564596615</v>
      </c>
      <c r="FE89" s="10">
        <f t="shared" si="374"/>
        <v>2.2435716826871843</v>
      </c>
      <c r="FF89" s="10">
        <f t="shared" si="375"/>
        <v>2.3794171856792223</v>
      </c>
      <c r="FG89" s="10">
        <f t="shared" si="376"/>
        <v>2.3747202764449415</v>
      </c>
      <c r="FH89" s="10">
        <f t="shared" si="377"/>
        <v>2.1990374427568904</v>
      </c>
      <c r="FI89" s="10">
        <f t="shared" si="378"/>
        <v>2.0635894685495204</v>
      </c>
      <c r="FJ89" s="10">
        <f t="shared" si="379"/>
        <v>1.8643366783525739</v>
      </c>
    </row>
    <row r="90" spans="2:166" x14ac:dyDescent="0.2">
      <c r="B90" t="str">
        <f t="shared" si="219"/>
        <v xml:space="preserve">   Mining, Logging and Construction</v>
      </c>
      <c r="C90" s="4"/>
      <c r="D90" s="4"/>
      <c r="E90" s="4"/>
      <c r="F90" s="4"/>
      <c r="G90" s="4">
        <f t="shared" si="220"/>
        <v>-2.7225130890052296</v>
      </c>
      <c r="H90" s="4">
        <f t="shared" si="221"/>
        <v>-6.639635073492145</v>
      </c>
      <c r="I90" s="4">
        <f t="shared" si="222"/>
        <v>-5.6259503294475373</v>
      </c>
      <c r="J90" s="4">
        <f t="shared" si="223"/>
        <v>-0.10672358591249376</v>
      </c>
      <c r="K90" s="4">
        <f t="shared" si="224"/>
        <v>1.7222820236813652</v>
      </c>
      <c r="L90" s="4">
        <f t="shared" si="225"/>
        <v>4.723127035830621</v>
      </c>
      <c r="M90" s="4">
        <f t="shared" si="226"/>
        <v>2.5241675617615478</v>
      </c>
      <c r="N90" s="4">
        <f t="shared" si="227"/>
        <v>0.64102564102563875</v>
      </c>
      <c r="O90" s="4">
        <f t="shared" si="228"/>
        <v>-2.2751322751322856</v>
      </c>
      <c r="P90" s="4">
        <f t="shared" si="229"/>
        <v>-6.7910834629341661</v>
      </c>
      <c r="Q90" s="4">
        <f t="shared" si="230"/>
        <v>-5.7097957045573633</v>
      </c>
      <c r="R90" s="4">
        <f t="shared" si="231"/>
        <v>-4.5647558386411884</v>
      </c>
      <c r="S90" s="4">
        <f t="shared" si="232"/>
        <v>-3.3567948023822347</v>
      </c>
      <c r="T90" s="4">
        <f t="shared" si="233"/>
        <v>-1.0011123470522687</v>
      </c>
      <c r="U90" s="4">
        <f t="shared" si="234"/>
        <v>-1.5555555555555656</v>
      </c>
      <c r="V90" s="4">
        <f t="shared" si="235"/>
        <v>-0.16685205784203738</v>
      </c>
      <c r="W90" s="4">
        <f t="shared" si="236"/>
        <v>1.1764705882352899</v>
      </c>
      <c r="X90" s="4">
        <f t="shared" si="237"/>
        <v>1.4606741573033766</v>
      </c>
      <c r="Y90" s="4">
        <f t="shared" si="238"/>
        <v>1.9187358916478603</v>
      </c>
      <c r="Z90" s="4">
        <f t="shared" si="239"/>
        <v>-1.1142061281337101</v>
      </c>
      <c r="AA90" s="4">
        <f t="shared" si="240"/>
        <v>0.4983388704318914</v>
      </c>
      <c r="AB90" s="4">
        <f t="shared" si="241"/>
        <v>1.8826135105204811</v>
      </c>
      <c r="AC90" s="4">
        <f t="shared" si="242"/>
        <v>3.4883720930232398</v>
      </c>
      <c r="AD90" s="4">
        <f t="shared" si="243"/>
        <v>8.6760563380281717</v>
      </c>
      <c r="AE90" s="4">
        <f t="shared" si="244"/>
        <v>10.358126721763083</v>
      </c>
      <c r="AF90" s="4">
        <f t="shared" si="245"/>
        <v>9.8369565217391486</v>
      </c>
      <c r="AG90" s="4">
        <f t="shared" si="246"/>
        <v>9.5238095238095344</v>
      </c>
      <c r="AH90" s="4">
        <f t="shared" si="247"/>
        <v>10.160705028512185</v>
      </c>
      <c r="AI90" s="4">
        <f t="shared" si="248"/>
        <v>6.1907139291063285</v>
      </c>
      <c r="AJ90" s="4">
        <f t="shared" si="249"/>
        <v>8.0653142008906276</v>
      </c>
      <c r="AK90" s="4">
        <f t="shared" si="250"/>
        <v>9.2818759159745809</v>
      </c>
      <c r="AL90" s="4">
        <f t="shared" si="251"/>
        <v>8.3294117647058954</v>
      </c>
      <c r="AM90" s="4">
        <f t="shared" si="252"/>
        <v>9.2148566055477268</v>
      </c>
      <c r="AN90" s="4">
        <f t="shared" si="253"/>
        <v>8.7912087912088044</v>
      </c>
      <c r="AO90" s="4">
        <f t="shared" si="254"/>
        <v>8.8064371926687599</v>
      </c>
      <c r="AP90" s="4">
        <f t="shared" si="255"/>
        <v>7.5152041702867045</v>
      </c>
      <c r="AQ90" s="4">
        <f t="shared" si="256"/>
        <v>8.6095566078347119</v>
      </c>
      <c r="AR90" s="4">
        <f t="shared" si="257"/>
        <v>7.575757575757569</v>
      </c>
      <c r="AS90" s="4">
        <f t="shared" si="258"/>
        <v>5.217748562037805</v>
      </c>
      <c r="AT90" s="4">
        <f t="shared" si="259"/>
        <v>5.2929292929292826</v>
      </c>
      <c r="AU90" s="4">
        <f t="shared" si="260"/>
        <v>3.0915576694411362</v>
      </c>
      <c r="AV90" s="4">
        <f t="shared" si="261"/>
        <v>-1.1737089201877882</v>
      </c>
      <c r="AW90" s="4">
        <f t="shared" si="262"/>
        <v>-3.0456852791878264</v>
      </c>
      <c r="AX90" s="4">
        <f t="shared" si="263"/>
        <v>-8.8257866462010615</v>
      </c>
      <c r="AY90" s="4">
        <f t="shared" si="264"/>
        <v>-9.0734332948865912</v>
      </c>
      <c r="AZ90" s="4">
        <f t="shared" si="265"/>
        <v>-8.392715756136182</v>
      </c>
      <c r="BA90" s="4">
        <f t="shared" si="266"/>
        <v>-6.6854611357229139</v>
      </c>
      <c r="BB90" s="4">
        <f t="shared" si="267"/>
        <v>-3.5774410774410903</v>
      </c>
      <c r="BC90" s="4">
        <f t="shared" si="268"/>
        <v>-4.3974630021141543</v>
      </c>
      <c r="BD90" s="4">
        <f t="shared" si="269"/>
        <v>-2.3336214347450479</v>
      </c>
      <c r="BE90" s="4">
        <f t="shared" si="270"/>
        <v>-2.2874406560207117</v>
      </c>
      <c r="BF90" s="4">
        <f t="shared" si="271"/>
        <v>0</v>
      </c>
      <c r="BG90" s="4">
        <f t="shared" si="272"/>
        <v>2.4325519681556829</v>
      </c>
      <c r="BH90" s="4">
        <f t="shared" si="273"/>
        <v>2.5221238938053281</v>
      </c>
      <c r="BI90" s="4">
        <f t="shared" si="274"/>
        <v>2.8710247349823304</v>
      </c>
      <c r="BJ90" s="4">
        <f t="shared" si="275"/>
        <v>4.1466608467918054</v>
      </c>
      <c r="BK90" s="4">
        <f t="shared" si="276"/>
        <v>4.1450777202072464</v>
      </c>
      <c r="BL90" s="4">
        <f t="shared" si="277"/>
        <v>6.2580923608113848</v>
      </c>
      <c r="BM90" s="4">
        <f t="shared" si="278"/>
        <v>8.9738085015028002</v>
      </c>
      <c r="BN90" s="4">
        <f t="shared" si="279"/>
        <v>9.5976529756915507</v>
      </c>
      <c r="BO90" s="4">
        <f t="shared" si="280"/>
        <v>11.359867330016593</v>
      </c>
      <c r="BP90" s="4">
        <f t="shared" si="281"/>
        <v>11.941510966693736</v>
      </c>
      <c r="BQ90" s="4">
        <f t="shared" si="282"/>
        <v>9.7714736012608263</v>
      </c>
      <c r="BR90" s="4">
        <f t="shared" si="283"/>
        <v>7.6481835564053302</v>
      </c>
      <c r="BS90" s="4">
        <f t="shared" si="284"/>
        <v>8.7118391660461203</v>
      </c>
      <c r="BT90" s="4">
        <f t="shared" si="285"/>
        <v>9.5791001451379199</v>
      </c>
      <c r="BU90" s="4">
        <f t="shared" si="286"/>
        <v>9.332376166546986</v>
      </c>
      <c r="BV90" s="4">
        <f t="shared" si="287"/>
        <v>8.2415630550621835</v>
      </c>
      <c r="BW90" s="4">
        <f t="shared" si="288"/>
        <v>3.493150684931523</v>
      </c>
      <c r="BX90" s="4">
        <f t="shared" si="289"/>
        <v>-1.6225165562914201</v>
      </c>
      <c r="BY90" s="4">
        <f t="shared" si="290"/>
        <v>-4.1694024950754915</v>
      </c>
      <c r="BZ90" s="4">
        <f t="shared" si="291"/>
        <v>-9.7472924187725454</v>
      </c>
      <c r="CA90" s="4">
        <f t="shared" si="292"/>
        <v>-17.339510258107204</v>
      </c>
      <c r="CB90" s="4">
        <f t="shared" si="293"/>
        <v>-22.181083810164914</v>
      </c>
      <c r="CC90" s="4">
        <f t="shared" si="294"/>
        <v>-25.316889345666315</v>
      </c>
      <c r="CD90" s="4">
        <f t="shared" si="295"/>
        <v>-24.363636363636388</v>
      </c>
      <c r="CE90" s="4">
        <f t="shared" si="296"/>
        <v>-19.215372297838272</v>
      </c>
      <c r="CF90" s="4">
        <f t="shared" si="297"/>
        <v>-14.3598615916955</v>
      </c>
      <c r="CG90" s="4">
        <f t="shared" si="298"/>
        <v>-9.4954128440367001</v>
      </c>
      <c r="CH90" s="4">
        <f t="shared" si="299"/>
        <v>-5.961538461538451</v>
      </c>
      <c r="CI90" s="4">
        <f t="shared" si="300"/>
        <v>-5.5004955401387505</v>
      </c>
      <c r="CJ90" s="4">
        <f t="shared" si="301"/>
        <v>-3.7373737373737392</v>
      </c>
      <c r="CK90" s="4">
        <f t="shared" si="302"/>
        <v>-2.7876330461226617</v>
      </c>
      <c r="CL90" s="4">
        <f t="shared" si="303"/>
        <v>-1.9427402862985832</v>
      </c>
      <c r="CM90" s="4">
        <f t="shared" si="304"/>
        <v>1.0487676979548999</v>
      </c>
      <c r="CN90" s="4">
        <f t="shared" si="305"/>
        <v>3.8300104931794365</v>
      </c>
      <c r="CO90" s="4">
        <f t="shared" si="306"/>
        <v>5.0573514077163928</v>
      </c>
      <c r="CP90" s="4">
        <f t="shared" si="307"/>
        <v>8.0291970802919721</v>
      </c>
      <c r="CQ90" s="4">
        <f t="shared" si="308"/>
        <v>9.8079916969382452</v>
      </c>
      <c r="CR90" s="4">
        <f t="shared" si="309"/>
        <v>8.5901970692268783</v>
      </c>
      <c r="CS90" s="4">
        <f t="shared" si="310"/>
        <v>9.627791563275423</v>
      </c>
      <c r="CT90" s="4">
        <f t="shared" si="311"/>
        <v>7.7220077220077066</v>
      </c>
      <c r="CU90" s="4">
        <f t="shared" si="312"/>
        <v>7.1833648393194727</v>
      </c>
      <c r="CV90" s="4">
        <f t="shared" si="313"/>
        <v>6.9799906933457168</v>
      </c>
      <c r="CW90" s="4">
        <f t="shared" si="314"/>
        <v>8.1937528293345672</v>
      </c>
      <c r="CX90" s="4">
        <f t="shared" si="315"/>
        <v>11.200716845878155</v>
      </c>
      <c r="CY90" s="4">
        <f t="shared" si="316"/>
        <v>12.610229276895968</v>
      </c>
      <c r="CZ90" s="4">
        <f t="shared" si="317"/>
        <v>13.005654632448916</v>
      </c>
      <c r="DA90" s="4">
        <f t="shared" si="318"/>
        <v>9.5397489539748914</v>
      </c>
      <c r="DB90" s="4">
        <f t="shared" si="319"/>
        <v>7.1716357775987172</v>
      </c>
      <c r="DC90" s="4">
        <f t="shared" si="320"/>
        <v>6.851996867658583</v>
      </c>
      <c r="DD90" s="4">
        <f t="shared" si="321"/>
        <v>6.9668976135488725</v>
      </c>
      <c r="DE90" s="4">
        <f t="shared" si="322"/>
        <v>7.7922077922077948</v>
      </c>
      <c r="DF90" s="4">
        <f t="shared" si="323"/>
        <v>7.1804511278195315</v>
      </c>
      <c r="DG90" s="4">
        <f t="shared" si="324"/>
        <v>5.9728838402345108</v>
      </c>
      <c r="DH90" s="4">
        <f t="shared" si="325"/>
        <v>5.0017992083483342</v>
      </c>
      <c r="DI90" s="4">
        <f t="shared" si="326"/>
        <v>3.8625088589652634</v>
      </c>
      <c r="DJ90" s="4">
        <f t="shared" si="327"/>
        <v>3.9635215713784699</v>
      </c>
      <c r="DK90" s="4">
        <f t="shared" si="328"/>
        <v>4.8409405255878113</v>
      </c>
      <c r="DL90" s="4">
        <f t="shared" si="329"/>
        <v>5.1062371487319735</v>
      </c>
      <c r="DM90" s="4">
        <f t="shared" si="330"/>
        <v>5.7659501876492492</v>
      </c>
      <c r="DN90" s="4">
        <f t="shared" si="331"/>
        <v>5.8367071524966452</v>
      </c>
      <c r="DO90" s="4">
        <f t="shared" si="332"/>
        <v>2.0448548812664891</v>
      </c>
      <c r="DP90" s="4">
        <f t="shared" si="333"/>
        <v>2.3149657645908039</v>
      </c>
      <c r="DQ90" s="4">
        <f t="shared" si="334"/>
        <v>1.5161290322580845</v>
      </c>
      <c r="DR90" s="4">
        <f t="shared" si="335"/>
        <v>0.38253108065031682</v>
      </c>
      <c r="DS90" s="4">
        <f t="shared" si="336"/>
        <v>2.2301228183581268</v>
      </c>
      <c r="DT90" s="4">
        <f t="shared" si="337"/>
        <v>-11.121733588272765</v>
      </c>
      <c r="DU90" s="4">
        <f t="shared" si="338"/>
        <v>-3.9402605656180367</v>
      </c>
      <c r="DV90" s="4">
        <f t="shared" si="339"/>
        <v>-1.6830739917434223</v>
      </c>
      <c r="DW90" s="4">
        <f t="shared" si="340"/>
        <v>-1.8337021814732846</v>
      </c>
      <c r="DX90" s="4">
        <f t="shared" si="341"/>
        <v>12.621011115094994</v>
      </c>
      <c r="DY90" s="4">
        <f t="shared" si="342"/>
        <v>4.2011247105524285</v>
      </c>
      <c r="DZ90" s="4">
        <f t="shared" si="343"/>
        <v>2.7131782945736482</v>
      </c>
      <c r="EA90" s="4">
        <f t="shared" si="344"/>
        <v>0.74074074074075291</v>
      </c>
      <c r="EB90" s="4">
        <f t="shared" si="345"/>
        <v>0.82776185928048474</v>
      </c>
      <c r="EC90" s="4">
        <f t="shared" si="346"/>
        <v>2.3174603174603181</v>
      </c>
      <c r="ED90" s="4">
        <f t="shared" si="347"/>
        <v>1.4150943396226356</v>
      </c>
      <c r="EE90" s="4">
        <f t="shared" si="348"/>
        <v>2.589514066496168</v>
      </c>
      <c r="EF90" s="4">
        <f t="shared" si="349"/>
        <v>0.126302494474273</v>
      </c>
      <c r="EG90" s="4">
        <f t="shared" si="350"/>
        <v>-3.4129692832764458</v>
      </c>
      <c r="EH90" s="4">
        <f t="shared" si="351"/>
        <v>-5.178294573643405</v>
      </c>
      <c r="EI90" s="4">
        <f t="shared" si="352"/>
        <v>-5.4845746338423425</v>
      </c>
      <c r="EJ90" s="4">
        <f t="shared" si="353"/>
        <v>-4.8565121412803558</v>
      </c>
      <c r="EK90" s="4">
        <f t="shared" si="354"/>
        <v>-3.7263090266623888</v>
      </c>
      <c r="EL90" s="4">
        <f t="shared" si="355"/>
        <v>-3.7606278613472988</v>
      </c>
      <c r="EM90" s="10">
        <f t="shared" si="356"/>
        <v>-3.7369139465875389</v>
      </c>
      <c r="EN90" s="10">
        <f t="shared" si="357"/>
        <v>-4.1634239310573413</v>
      </c>
      <c r="EO90" s="10">
        <f t="shared" si="358"/>
        <v>-4.1694494494494583</v>
      </c>
      <c r="EP90" s="10">
        <f t="shared" si="359"/>
        <v>-3.4207849133537249</v>
      </c>
      <c r="EQ90" s="10">
        <f t="shared" si="360"/>
        <v>-4.0420981981665332</v>
      </c>
      <c r="ER90" s="10">
        <f t="shared" si="361"/>
        <v>-4.4095511863759596</v>
      </c>
      <c r="ES90" s="10">
        <f t="shared" si="362"/>
        <v>-4.9736814397117302</v>
      </c>
      <c r="ET90" s="10">
        <f t="shared" si="363"/>
        <v>-4.9817503359835928</v>
      </c>
      <c r="EU90" s="10">
        <f t="shared" si="364"/>
        <v>-4.3949910979050539</v>
      </c>
      <c r="EV90" s="10">
        <f t="shared" si="365"/>
        <v>-3.7358620571381174</v>
      </c>
      <c r="EW90" s="10">
        <f t="shared" si="366"/>
        <v>-2.7782363989034997</v>
      </c>
      <c r="EX90" s="10">
        <f t="shared" si="367"/>
        <v>-1.7626020710632462</v>
      </c>
      <c r="EY90" s="10">
        <f t="shared" si="368"/>
        <v>-0.76991631062008903</v>
      </c>
      <c r="EZ90" s="10">
        <f t="shared" si="369"/>
        <v>0.22962546187246247</v>
      </c>
      <c r="FA90" s="10">
        <f t="shared" si="370"/>
        <v>1.1666589218043644</v>
      </c>
      <c r="FB90" s="10">
        <f t="shared" si="371"/>
        <v>2.0371444156281004</v>
      </c>
      <c r="FC90" s="10">
        <f t="shared" si="372"/>
        <v>2.6386084659046904</v>
      </c>
      <c r="FD90" s="10">
        <f t="shared" si="373"/>
        <v>3.2616261050684825</v>
      </c>
      <c r="FE90" s="10">
        <f t="shared" si="374"/>
        <v>3.3882450343152959</v>
      </c>
      <c r="FF90" s="10">
        <f t="shared" si="375"/>
        <v>3.453491124470176</v>
      </c>
      <c r="FG90" s="10">
        <f t="shared" si="376"/>
        <v>3.4589141160905168</v>
      </c>
      <c r="FH90" s="10">
        <f t="shared" si="377"/>
        <v>3.2280120264697398</v>
      </c>
      <c r="FI90" s="10">
        <f t="shared" si="378"/>
        <v>3.1458995856741501</v>
      </c>
      <c r="FJ90" s="10">
        <f t="shared" si="379"/>
        <v>2.9246047796638086</v>
      </c>
    </row>
    <row r="91" spans="2:166" x14ac:dyDescent="0.2">
      <c r="B91" t="str">
        <f t="shared" si="219"/>
        <v xml:space="preserve">   Manufacturing</v>
      </c>
      <c r="C91" s="4"/>
      <c r="D91" s="4"/>
      <c r="E91" s="4"/>
      <c r="F91" s="4"/>
      <c r="G91" s="4">
        <f t="shared" si="220"/>
        <v>-2.2329793878825832</v>
      </c>
      <c r="H91" s="4">
        <f t="shared" si="221"/>
        <v>-1.9303201506591261</v>
      </c>
      <c r="I91" s="4">
        <f t="shared" si="222"/>
        <v>-1.85329387945804</v>
      </c>
      <c r="J91" s="4">
        <f t="shared" si="223"/>
        <v>-1.5331120594278658</v>
      </c>
      <c r="K91" s="4">
        <f t="shared" si="224"/>
        <v>-0.89442581057339599</v>
      </c>
      <c r="L91" s="4">
        <f t="shared" si="225"/>
        <v>-1.072171547447609</v>
      </c>
      <c r="M91" s="4">
        <f t="shared" si="226"/>
        <v>-2.5706125039669958</v>
      </c>
      <c r="N91" s="4">
        <f t="shared" si="227"/>
        <v>-3.1460674157303248</v>
      </c>
      <c r="O91" s="4">
        <f t="shared" si="228"/>
        <v>-4.6575342465753344</v>
      </c>
      <c r="P91" s="4">
        <f t="shared" si="229"/>
        <v>-5.1601423487544151</v>
      </c>
      <c r="Q91" s="4">
        <f t="shared" si="230"/>
        <v>-3.7622149837133412</v>
      </c>
      <c r="R91" s="4">
        <f t="shared" si="231"/>
        <v>-6.2976466688763661</v>
      </c>
      <c r="S91" s="4">
        <f t="shared" si="232"/>
        <v>-6.102096010818137</v>
      </c>
      <c r="T91" s="4">
        <f t="shared" si="233"/>
        <v>-5.662630052873963</v>
      </c>
      <c r="U91" s="4">
        <f t="shared" si="234"/>
        <v>-6.4985615163310362</v>
      </c>
      <c r="V91" s="4">
        <f t="shared" si="235"/>
        <v>-2.6883622214361469</v>
      </c>
      <c r="W91" s="4">
        <f t="shared" si="236"/>
        <v>0.45004500450047669</v>
      </c>
      <c r="X91" s="4">
        <f t="shared" si="237"/>
        <v>-0.23503887181339778</v>
      </c>
      <c r="Y91" s="4">
        <f t="shared" si="238"/>
        <v>-2.5158371040723826</v>
      </c>
      <c r="Z91" s="4">
        <f t="shared" si="239"/>
        <v>-10.905125408942206</v>
      </c>
      <c r="AA91" s="4">
        <f t="shared" si="240"/>
        <v>-3.2258064516129004</v>
      </c>
      <c r="AB91" s="4">
        <f t="shared" si="241"/>
        <v>-5.4367524465381845E-2</v>
      </c>
      <c r="AC91" s="4">
        <f t="shared" si="242"/>
        <v>4.920163386557741</v>
      </c>
      <c r="AD91" s="4">
        <f t="shared" si="243"/>
        <v>18.829049367605034</v>
      </c>
      <c r="AE91" s="4">
        <f t="shared" si="244"/>
        <v>11.074074074074103</v>
      </c>
      <c r="AF91" s="4">
        <f t="shared" si="245"/>
        <v>11.985494106980932</v>
      </c>
      <c r="AG91" s="4">
        <f t="shared" si="246"/>
        <v>12.564147938417957</v>
      </c>
      <c r="AH91" s="4">
        <f t="shared" si="247"/>
        <v>12.223175965665266</v>
      </c>
      <c r="AI91" s="4">
        <f t="shared" si="248"/>
        <v>9.2530843614538227</v>
      </c>
      <c r="AJ91" s="4">
        <f t="shared" si="249"/>
        <v>7.2376943005181271</v>
      </c>
      <c r="AK91" s="4">
        <f t="shared" si="250"/>
        <v>4.0716868416915464</v>
      </c>
      <c r="AL91" s="4">
        <f t="shared" si="251"/>
        <v>-3.0595074193062732E-2</v>
      </c>
      <c r="AM91" s="4">
        <f t="shared" si="252"/>
        <v>-3.2809400274683598</v>
      </c>
      <c r="AN91" s="4">
        <f t="shared" si="253"/>
        <v>-6.3113392722331074</v>
      </c>
      <c r="AO91" s="4">
        <f t="shared" si="254"/>
        <v>-8.6253776435045175</v>
      </c>
      <c r="AP91" s="4">
        <f t="shared" si="255"/>
        <v>-9.0283091048202095</v>
      </c>
      <c r="AQ91" s="4">
        <f t="shared" si="256"/>
        <v>-9.8295992426632885</v>
      </c>
      <c r="AR91" s="4">
        <f t="shared" si="257"/>
        <v>-7.2360999194198357</v>
      </c>
      <c r="AS91" s="4">
        <f t="shared" si="258"/>
        <v>-5.6538270788559997</v>
      </c>
      <c r="AT91" s="4">
        <f t="shared" si="259"/>
        <v>-4.8275862068965392</v>
      </c>
      <c r="AU91" s="4">
        <f t="shared" si="260"/>
        <v>-2.3972003499562411</v>
      </c>
      <c r="AV91" s="4">
        <f t="shared" si="261"/>
        <v>-3.561501042390558</v>
      </c>
      <c r="AW91" s="4">
        <f t="shared" si="262"/>
        <v>-3.3467671280883349</v>
      </c>
      <c r="AX91" s="4">
        <f t="shared" si="263"/>
        <v>-5.5143160127253292</v>
      </c>
      <c r="AY91" s="4">
        <f t="shared" si="264"/>
        <v>-8.8382932950878619</v>
      </c>
      <c r="AZ91" s="4">
        <f t="shared" si="265"/>
        <v>-10.322464420825073</v>
      </c>
      <c r="BA91" s="4">
        <f t="shared" si="266"/>
        <v>-11.965192168237838</v>
      </c>
      <c r="BB91" s="4">
        <f t="shared" si="267"/>
        <v>-11.485222596333722</v>
      </c>
      <c r="BC91" s="4">
        <f t="shared" si="268"/>
        <v>-9.7738446411012809</v>
      </c>
      <c r="BD91" s="4">
        <f t="shared" si="269"/>
        <v>-9.7629570108477282</v>
      </c>
      <c r="BE91" s="4">
        <f t="shared" si="270"/>
        <v>-8.8756177924217532</v>
      </c>
      <c r="BF91" s="4">
        <f t="shared" si="271"/>
        <v>-7.7979712595097279</v>
      </c>
      <c r="BG91" s="4">
        <f t="shared" si="272"/>
        <v>-5.601569311246724</v>
      </c>
      <c r="BH91" s="4">
        <f t="shared" si="273"/>
        <v>-3.4283170080142589</v>
      </c>
      <c r="BI91" s="4">
        <f t="shared" si="274"/>
        <v>-1.4237288135593218</v>
      </c>
      <c r="BJ91" s="4">
        <f t="shared" si="275"/>
        <v>1.1230804492321944</v>
      </c>
      <c r="BK91" s="4">
        <f t="shared" si="276"/>
        <v>2.9785268990994984</v>
      </c>
      <c r="BL91" s="4">
        <f t="shared" si="277"/>
        <v>4.9331489165514109</v>
      </c>
      <c r="BM91" s="4">
        <f t="shared" si="278"/>
        <v>2.9344337459880743</v>
      </c>
      <c r="BN91" s="4">
        <f t="shared" si="279"/>
        <v>6.0970081595648207</v>
      </c>
      <c r="BO91" s="4">
        <f t="shared" si="280"/>
        <v>6.591928251121093</v>
      </c>
      <c r="BP91" s="4">
        <f t="shared" si="281"/>
        <v>5.4261862917398984</v>
      </c>
      <c r="BQ91" s="4">
        <f t="shared" si="282"/>
        <v>7.795100222717144</v>
      </c>
      <c r="BR91" s="4">
        <f t="shared" si="283"/>
        <v>4.5075838496047904</v>
      </c>
      <c r="BS91" s="4">
        <f t="shared" si="284"/>
        <v>3.9124947412705113</v>
      </c>
      <c r="BT91" s="4">
        <f t="shared" si="285"/>
        <v>3.6049176911856495</v>
      </c>
      <c r="BU91" s="4">
        <f t="shared" si="286"/>
        <v>4.1735537190082717</v>
      </c>
      <c r="BV91" s="4">
        <f t="shared" si="287"/>
        <v>3.8021259198691926</v>
      </c>
      <c r="BW91" s="4">
        <f t="shared" si="288"/>
        <v>3.4008097165991957</v>
      </c>
      <c r="BX91" s="4">
        <f t="shared" si="289"/>
        <v>2.5945293644408673</v>
      </c>
      <c r="BY91" s="4">
        <f t="shared" si="290"/>
        <v>1.0313367711225707</v>
      </c>
      <c r="BZ91" s="4">
        <f t="shared" si="291"/>
        <v>-5.6321386372587767</v>
      </c>
      <c r="CA91" s="4">
        <f t="shared" si="292"/>
        <v>-4.7963978073610081</v>
      </c>
      <c r="CB91" s="4">
        <f t="shared" si="293"/>
        <v>-7.9200156831993773</v>
      </c>
      <c r="CC91" s="4">
        <f t="shared" si="294"/>
        <v>-9.7958382410679334</v>
      </c>
      <c r="CD91" s="4">
        <f t="shared" si="295"/>
        <v>-5.4883138564273732</v>
      </c>
      <c r="CE91" s="4">
        <f t="shared" si="296"/>
        <v>-7.3205840016450807</v>
      </c>
      <c r="CF91" s="4">
        <f t="shared" si="297"/>
        <v>-4.0664253779007957</v>
      </c>
      <c r="CG91" s="4">
        <f t="shared" si="298"/>
        <v>-1.7627856365614702</v>
      </c>
      <c r="CH91" s="4">
        <f t="shared" si="299"/>
        <v>0.59615809229411898</v>
      </c>
      <c r="CI91" s="4">
        <f t="shared" si="300"/>
        <v>2.5072110051031826</v>
      </c>
      <c r="CJ91" s="4">
        <f t="shared" si="301"/>
        <v>4.54948956946295</v>
      </c>
      <c r="CK91" s="4">
        <f t="shared" si="302"/>
        <v>6.4244572441293668</v>
      </c>
      <c r="CL91" s="4">
        <f t="shared" si="303"/>
        <v>7.199297629499557</v>
      </c>
      <c r="CM91" s="4">
        <f t="shared" si="304"/>
        <v>6.774891774891767</v>
      </c>
      <c r="CN91" s="4">
        <f t="shared" si="305"/>
        <v>5.9859902356187655</v>
      </c>
      <c r="CO91" s="4">
        <f t="shared" si="306"/>
        <v>5.1623646960865965</v>
      </c>
      <c r="CP91" s="4">
        <f t="shared" si="307"/>
        <v>4.2792792792792689</v>
      </c>
      <c r="CQ91" s="4">
        <f t="shared" si="308"/>
        <v>3.7502533954996808</v>
      </c>
      <c r="CR91" s="4">
        <f t="shared" si="309"/>
        <v>2.5635890246344939</v>
      </c>
      <c r="CS91" s="4">
        <f t="shared" si="310"/>
        <v>1.1876484560570111</v>
      </c>
      <c r="CT91" s="4">
        <f t="shared" si="311"/>
        <v>0.29452189279404184</v>
      </c>
      <c r="CU91" s="4">
        <f t="shared" si="312"/>
        <v>-0.54708870652598884</v>
      </c>
      <c r="CV91" s="4">
        <f t="shared" si="313"/>
        <v>-0.48818590119117378</v>
      </c>
      <c r="CW91" s="4">
        <f t="shared" si="314"/>
        <v>1.9561815336466282E-2</v>
      </c>
      <c r="CX91" s="4">
        <f t="shared" si="315"/>
        <v>0.13703993735316722</v>
      </c>
      <c r="CY91" s="4">
        <f t="shared" si="316"/>
        <v>0.80550098231828571</v>
      </c>
      <c r="CZ91" s="4">
        <f t="shared" si="317"/>
        <v>0.45133437990581005</v>
      </c>
      <c r="DA91" s="4">
        <f t="shared" si="318"/>
        <v>0.6649716409153017</v>
      </c>
      <c r="DB91" s="4">
        <f t="shared" si="319"/>
        <v>0.29325513196480912</v>
      </c>
      <c r="DC91" s="4">
        <f t="shared" si="320"/>
        <v>-0.33131943091014859</v>
      </c>
      <c r="DD91" s="4">
        <f t="shared" si="321"/>
        <v>-0.41023637429185023</v>
      </c>
      <c r="DE91" s="4">
        <f t="shared" si="322"/>
        <v>-2.040023314552164</v>
      </c>
      <c r="DF91" s="4">
        <f t="shared" si="323"/>
        <v>-3.1773879142300232</v>
      </c>
      <c r="DG91" s="4">
        <f t="shared" si="324"/>
        <v>-3.8521705123191197</v>
      </c>
      <c r="DH91" s="4">
        <f t="shared" si="325"/>
        <v>-4.1584935268732863</v>
      </c>
      <c r="DI91" s="4">
        <f t="shared" si="326"/>
        <v>-4.7600158667195576</v>
      </c>
      <c r="DJ91" s="4">
        <f t="shared" si="327"/>
        <v>-3.7245822428024877</v>
      </c>
      <c r="DK91" s="4">
        <f t="shared" si="328"/>
        <v>-2.542200528777705</v>
      </c>
      <c r="DL91" s="4">
        <f t="shared" si="329"/>
        <v>-1.4735980352026279</v>
      </c>
      <c r="DM91" s="4">
        <f t="shared" si="330"/>
        <v>0.85381091211995663</v>
      </c>
      <c r="DN91" s="4">
        <f t="shared" si="331"/>
        <v>2.9067335842743569</v>
      </c>
      <c r="DO91" s="4">
        <f t="shared" si="332"/>
        <v>3.8606010016694503</v>
      </c>
      <c r="DP91" s="4">
        <f t="shared" si="333"/>
        <v>3.9883672621520594</v>
      </c>
      <c r="DQ91" s="4">
        <f t="shared" si="334"/>
        <v>3.3243857113359532</v>
      </c>
      <c r="DR91" s="4">
        <f t="shared" si="335"/>
        <v>1.6663279821174548</v>
      </c>
      <c r="DS91" s="4">
        <f t="shared" si="336"/>
        <v>0</v>
      </c>
      <c r="DT91" s="4">
        <f t="shared" si="337"/>
        <v>-8.2900519376747912</v>
      </c>
      <c r="DU91" s="4">
        <f t="shared" si="338"/>
        <v>-12.050359712230229</v>
      </c>
      <c r="DV91" s="4">
        <f t="shared" si="339"/>
        <v>-14.491305216869875</v>
      </c>
      <c r="DW91" s="4">
        <f t="shared" si="340"/>
        <v>-15.672091621458705</v>
      </c>
      <c r="DX91" s="4">
        <f t="shared" si="341"/>
        <v>-9.5839686342844672</v>
      </c>
      <c r="DY91" s="4">
        <f t="shared" si="342"/>
        <v>-5.8850261304248974</v>
      </c>
      <c r="DZ91" s="4">
        <f t="shared" si="343"/>
        <v>-1.7531556802244053</v>
      </c>
      <c r="EA91" s="4">
        <f t="shared" si="344"/>
        <v>0.95306171074576174</v>
      </c>
      <c r="EB91" s="4">
        <f t="shared" si="345"/>
        <v>2.7222356058780983</v>
      </c>
      <c r="EC91" s="4">
        <f t="shared" si="346"/>
        <v>4.3698696281989413</v>
      </c>
      <c r="ED91" s="4">
        <f t="shared" si="347"/>
        <v>3.8543897216274159</v>
      </c>
      <c r="EE91" s="4">
        <f t="shared" si="348"/>
        <v>3.2334198725513463</v>
      </c>
      <c r="EF91" s="4">
        <f t="shared" si="349"/>
        <v>3.2363977485928563</v>
      </c>
      <c r="EG91" s="4">
        <f t="shared" si="350"/>
        <v>2.8221142724959458</v>
      </c>
      <c r="EH91" s="4">
        <f t="shared" si="351"/>
        <v>2.9782359679267012</v>
      </c>
      <c r="EI91" s="4">
        <f t="shared" si="352"/>
        <v>3.5208047553726418</v>
      </c>
      <c r="EJ91" s="4">
        <f t="shared" si="353"/>
        <v>3.4984098137210484</v>
      </c>
      <c r="EK91" s="4">
        <f t="shared" si="354"/>
        <v>2.5196850393700787</v>
      </c>
      <c r="EL91" s="4">
        <f t="shared" si="355"/>
        <v>-7.4304783092324911</v>
      </c>
      <c r="EM91" s="10">
        <f t="shared" si="356"/>
        <v>-3.3252650176678444</v>
      </c>
      <c r="EN91" s="10">
        <f t="shared" si="357"/>
        <v>-3.801865671641802</v>
      </c>
      <c r="EO91" s="10">
        <f t="shared" si="358"/>
        <v>-3.7814351547070468</v>
      </c>
      <c r="EP91" s="10">
        <f t="shared" si="359"/>
        <v>5.2191059841384391</v>
      </c>
      <c r="EQ91" s="10">
        <f t="shared" si="360"/>
        <v>-2.336986616811032E-2</v>
      </c>
      <c r="ER91" s="10">
        <f t="shared" si="361"/>
        <v>0.14100616799310739</v>
      </c>
      <c r="ES91" s="10">
        <f t="shared" si="362"/>
        <v>0.28100112208873096</v>
      </c>
      <c r="ET91" s="10">
        <f t="shared" si="363"/>
        <v>0.39413754660342359</v>
      </c>
      <c r="EU91" s="10">
        <f t="shared" si="364"/>
        <v>0.54572138938566717</v>
      </c>
      <c r="EV91" s="10">
        <f t="shared" si="365"/>
        <v>0.4349998530406074</v>
      </c>
      <c r="EW91" s="10">
        <f t="shared" si="366"/>
        <v>0.3888332069972078</v>
      </c>
      <c r="EX91" s="10">
        <f t="shared" si="367"/>
        <v>0.52035947393458404</v>
      </c>
      <c r="EY91" s="10">
        <f t="shared" si="368"/>
        <v>0.60343722643860787</v>
      </c>
      <c r="EZ91" s="10">
        <f t="shared" si="369"/>
        <v>0.67560347989896741</v>
      </c>
      <c r="FA91" s="10">
        <f t="shared" si="370"/>
        <v>0.80557794593596466</v>
      </c>
      <c r="FB91" s="10">
        <f t="shared" si="371"/>
        <v>1.0048446289801838</v>
      </c>
      <c r="FC91" s="10">
        <f t="shared" si="372"/>
        <v>1.1500289709714284</v>
      </c>
      <c r="FD91" s="10">
        <f t="shared" si="373"/>
        <v>1.3461954464333958</v>
      </c>
      <c r="FE91" s="10">
        <f t="shared" si="374"/>
        <v>1.5529736336980626</v>
      </c>
      <c r="FF91" s="10">
        <f t="shared" si="375"/>
        <v>1.7278584316372081</v>
      </c>
      <c r="FG91" s="10">
        <f t="shared" si="376"/>
        <v>1.7141402332195632</v>
      </c>
      <c r="FH91" s="10">
        <f t="shared" si="377"/>
        <v>1.5691098016667793</v>
      </c>
      <c r="FI91" s="10">
        <f t="shared" si="378"/>
        <v>1.3989017781209423</v>
      </c>
      <c r="FJ91" s="10">
        <f t="shared" si="379"/>
        <v>1.2102292589476926</v>
      </c>
    </row>
    <row r="92" spans="2:166" x14ac:dyDescent="0.2">
      <c r="B92" t="str">
        <f t="shared" si="219"/>
        <v xml:space="preserve">      Aerospace</v>
      </c>
      <c r="C92" s="4"/>
      <c r="D92" s="4"/>
      <c r="E92" s="4"/>
      <c r="F92" s="4"/>
      <c r="G92" s="4">
        <f t="shared" si="220"/>
        <v>-1.4348462664714345</v>
      </c>
      <c r="H92" s="4">
        <f t="shared" si="221"/>
        <v>0.17804154302667463</v>
      </c>
      <c r="I92" s="4">
        <f t="shared" si="222"/>
        <v>1.4583333333333171</v>
      </c>
      <c r="J92" s="4">
        <f t="shared" si="223"/>
        <v>1.1091127098321163</v>
      </c>
      <c r="K92" s="4">
        <f t="shared" si="224"/>
        <v>-0.2673796791443861</v>
      </c>
      <c r="L92" s="4">
        <f t="shared" si="225"/>
        <v>-2.0734597156397916</v>
      </c>
      <c r="M92" s="4">
        <f t="shared" si="226"/>
        <v>-4.4001173364623059</v>
      </c>
      <c r="N92" s="4">
        <f t="shared" si="227"/>
        <v>-5.3661428994959852</v>
      </c>
      <c r="O92" s="4">
        <f t="shared" si="228"/>
        <v>-6.5832588620792549</v>
      </c>
      <c r="P92" s="4">
        <f t="shared" si="229"/>
        <v>-7.9552329098608539</v>
      </c>
      <c r="Q92" s="4">
        <f t="shared" si="230"/>
        <v>-8.4381712181650581</v>
      </c>
      <c r="R92" s="4">
        <f t="shared" si="231"/>
        <v>-11.7794486215539</v>
      </c>
      <c r="S92" s="4">
        <f t="shared" si="232"/>
        <v>-13.073979591836727</v>
      </c>
      <c r="T92" s="4">
        <f t="shared" si="233"/>
        <v>-12.224778179428197</v>
      </c>
      <c r="U92" s="4">
        <f t="shared" si="234"/>
        <v>-11.126005361930314</v>
      </c>
      <c r="V92" s="4">
        <f t="shared" si="235"/>
        <v>-6.1434659090909065</v>
      </c>
      <c r="W92" s="4">
        <f t="shared" si="236"/>
        <v>-3.8884812912692523</v>
      </c>
      <c r="X92" s="4">
        <f t="shared" si="237"/>
        <v>-3.7064769749157622</v>
      </c>
      <c r="Y92" s="4">
        <f t="shared" si="238"/>
        <v>-10.633484162895924</v>
      </c>
      <c r="Z92" s="4">
        <f t="shared" si="239"/>
        <v>-28.830874006810436</v>
      </c>
      <c r="AA92" s="4">
        <f t="shared" si="240"/>
        <v>-10.343511450381682</v>
      </c>
      <c r="AB92" s="4">
        <f t="shared" si="241"/>
        <v>-5.9875583203732541</v>
      </c>
      <c r="AC92" s="4">
        <f t="shared" si="242"/>
        <v>7.6371308016877526</v>
      </c>
      <c r="AD92" s="4">
        <f t="shared" si="243"/>
        <v>43.700159489633151</v>
      </c>
      <c r="AE92" s="4">
        <f t="shared" si="244"/>
        <v>21.626223925074495</v>
      </c>
      <c r="AF92" s="4">
        <f t="shared" si="245"/>
        <v>22.580645161290324</v>
      </c>
      <c r="AG92" s="4">
        <f t="shared" si="246"/>
        <v>22.265778126225033</v>
      </c>
      <c r="AH92" s="4">
        <f t="shared" si="247"/>
        <v>19.607843137254921</v>
      </c>
      <c r="AI92" s="4">
        <f t="shared" si="248"/>
        <v>13.125656282814147</v>
      </c>
      <c r="AJ92" s="4">
        <f t="shared" si="249"/>
        <v>10.020242914979761</v>
      </c>
      <c r="AK92" s="4">
        <f t="shared" si="250"/>
        <v>4.3924334722667213</v>
      </c>
      <c r="AL92" s="4">
        <f t="shared" si="251"/>
        <v>-1.3300340241262254</v>
      </c>
      <c r="AM92" s="4">
        <f t="shared" si="252"/>
        <v>-5.6930693069306866</v>
      </c>
      <c r="AN92" s="4">
        <f t="shared" si="253"/>
        <v>-11.192885617908633</v>
      </c>
      <c r="AO92" s="4">
        <f t="shared" si="254"/>
        <v>-15.417690417690411</v>
      </c>
      <c r="AP92" s="4">
        <f t="shared" si="255"/>
        <v>-17.021943573667699</v>
      </c>
      <c r="AQ92" s="4">
        <f t="shared" si="256"/>
        <v>-20.538057742782144</v>
      </c>
      <c r="AR92" s="4">
        <f t="shared" si="257"/>
        <v>-13.328729281767938</v>
      </c>
      <c r="AS92" s="4">
        <f t="shared" si="258"/>
        <v>-9.6949891067538037</v>
      </c>
      <c r="AT92" s="4">
        <f t="shared" si="259"/>
        <v>-6.1956932376275091</v>
      </c>
      <c r="AU92" s="4">
        <f t="shared" si="260"/>
        <v>2.9314616019818329</v>
      </c>
      <c r="AV92" s="4">
        <f t="shared" si="261"/>
        <v>-0.11952191235060639</v>
      </c>
      <c r="AW92" s="4">
        <f t="shared" si="262"/>
        <v>1.9702452754322364</v>
      </c>
      <c r="AX92" s="4">
        <f t="shared" si="263"/>
        <v>0.1610954490535832</v>
      </c>
      <c r="AY92" s="4">
        <f t="shared" si="264"/>
        <v>-7.9021259526674603</v>
      </c>
      <c r="AZ92" s="4">
        <f t="shared" si="265"/>
        <v>-11.647387315516555</v>
      </c>
      <c r="BA92" s="4">
        <f t="shared" si="266"/>
        <v>-16.048895899053626</v>
      </c>
      <c r="BB92" s="4">
        <f t="shared" si="267"/>
        <v>-16.646562123039821</v>
      </c>
      <c r="BC92" s="4">
        <f t="shared" si="268"/>
        <v>-14.329268292682929</v>
      </c>
      <c r="BD92" s="4">
        <f t="shared" si="269"/>
        <v>-14.13092550790067</v>
      </c>
      <c r="BE92" s="4">
        <f t="shared" si="270"/>
        <v>-13.574448097698454</v>
      </c>
      <c r="BF92" s="4">
        <f t="shared" si="271"/>
        <v>-13.362276893391211</v>
      </c>
      <c r="BG92" s="4">
        <f t="shared" si="272"/>
        <v>-10.574478901881035</v>
      </c>
      <c r="BH92" s="4">
        <f t="shared" si="273"/>
        <v>-8.0967402733964082</v>
      </c>
      <c r="BI92" s="4">
        <f t="shared" si="274"/>
        <v>-4.5108695652173907</v>
      </c>
      <c r="BJ92" s="4">
        <f t="shared" si="275"/>
        <v>-0.16703786191536452</v>
      </c>
      <c r="BK92" s="4">
        <f t="shared" si="276"/>
        <v>4.2637862421830652</v>
      </c>
      <c r="BL92" s="4">
        <f t="shared" si="277"/>
        <v>7.665903890160175</v>
      </c>
      <c r="BM92" s="4">
        <f t="shared" si="278"/>
        <v>2.4473534433693933</v>
      </c>
      <c r="BN92" s="4">
        <f t="shared" si="279"/>
        <v>10.875627440044621</v>
      </c>
      <c r="BO92" s="4">
        <f t="shared" si="280"/>
        <v>10.850599781897486</v>
      </c>
      <c r="BP92" s="4">
        <f t="shared" si="281"/>
        <v>9.4580233793836186</v>
      </c>
      <c r="BQ92" s="4">
        <f t="shared" si="282"/>
        <v>17.277777777777793</v>
      </c>
      <c r="BR92" s="4">
        <f t="shared" si="283"/>
        <v>8.8028169014084501</v>
      </c>
      <c r="BS92" s="4">
        <f t="shared" si="284"/>
        <v>8.6571569109690003</v>
      </c>
      <c r="BT92" s="4">
        <f t="shared" si="285"/>
        <v>8.9320388349514612</v>
      </c>
      <c r="BU92" s="4">
        <f t="shared" si="286"/>
        <v>9.1899573661771594</v>
      </c>
      <c r="BV92" s="4">
        <f t="shared" si="287"/>
        <v>8.7378640776699221</v>
      </c>
      <c r="BW92" s="4">
        <f t="shared" si="288"/>
        <v>8.2390221819828025</v>
      </c>
      <c r="BX92" s="4">
        <f t="shared" si="289"/>
        <v>7.1301247771835996</v>
      </c>
      <c r="BY92" s="4">
        <f t="shared" si="290"/>
        <v>5.7266811279826468</v>
      </c>
      <c r="BZ92" s="4">
        <f t="shared" si="291"/>
        <v>-6.4200680272109008</v>
      </c>
      <c r="CA92" s="4">
        <f t="shared" si="292"/>
        <v>1.3383521539104937</v>
      </c>
      <c r="CB92" s="4">
        <f t="shared" si="293"/>
        <v>-1.2895174708818624</v>
      </c>
      <c r="CC92" s="4">
        <f t="shared" si="294"/>
        <v>-3.9392695937628286</v>
      </c>
      <c r="CD92" s="4">
        <f t="shared" si="295"/>
        <v>5.4066333484779738</v>
      </c>
      <c r="CE92" s="4">
        <f t="shared" si="296"/>
        <v>-4.7874535699545913</v>
      </c>
      <c r="CF92" s="4">
        <f t="shared" si="297"/>
        <v>-3.4555415086388597</v>
      </c>
      <c r="CG92" s="4">
        <f t="shared" si="298"/>
        <v>-1.9222554463904307</v>
      </c>
      <c r="CH92" s="4">
        <f t="shared" si="299"/>
        <v>-8.6206896551721535E-2</v>
      </c>
      <c r="CI92" s="4">
        <f t="shared" si="300"/>
        <v>2.1239705244906704</v>
      </c>
      <c r="CJ92" s="4">
        <f t="shared" si="301"/>
        <v>5.6307289393278115</v>
      </c>
      <c r="CK92" s="4">
        <f t="shared" si="302"/>
        <v>9.1898954703832914</v>
      </c>
      <c r="CL92" s="4">
        <f t="shared" si="303"/>
        <v>10.785159620362395</v>
      </c>
      <c r="CM92" s="4">
        <f t="shared" si="304"/>
        <v>10.483870967741925</v>
      </c>
      <c r="CN92" s="4">
        <f t="shared" si="305"/>
        <v>9.256198347107425</v>
      </c>
      <c r="CO92" s="4">
        <f t="shared" si="306"/>
        <v>7.977662544874331</v>
      </c>
      <c r="CP92" s="4">
        <f t="shared" si="307"/>
        <v>6.8925233644859807</v>
      </c>
      <c r="CQ92" s="4">
        <f t="shared" si="308"/>
        <v>5.6857472147522126</v>
      </c>
      <c r="CR92" s="4">
        <f t="shared" si="309"/>
        <v>3.5930408472012232</v>
      </c>
      <c r="CS92" s="4">
        <f t="shared" si="310"/>
        <v>0.51717768747692183</v>
      </c>
      <c r="CT92" s="4">
        <f t="shared" si="311"/>
        <v>-2.0036429872495432</v>
      </c>
      <c r="CU92" s="4">
        <f t="shared" si="312"/>
        <v>-3.1261359505634356</v>
      </c>
      <c r="CV92" s="4">
        <f t="shared" si="313"/>
        <v>-2.8842643300474591</v>
      </c>
      <c r="CW92" s="4">
        <f t="shared" si="314"/>
        <v>-1.800808526277109</v>
      </c>
      <c r="CX92" s="4">
        <f t="shared" si="315"/>
        <v>-1.0780669144981436</v>
      </c>
      <c r="CY92" s="4">
        <f t="shared" si="316"/>
        <v>-0.52532833020637604</v>
      </c>
      <c r="CZ92" s="4">
        <f t="shared" si="317"/>
        <v>-0.52631578947368585</v>
      </c>
      <c r="DA92" s="4">
        <f t="shared" si="318"/>
        <v>-0.89820359281437279</v>
      </c>
      <c r="DB92" s="4">
        <f t="shared" si="319"/>
        <v>-1.0898158586997386</v>
      </c>
      <c r="DC92" s="4">
        <f t="shared" si="320"/>
        <v>-1.4711429649188923</v>
      </c>
      <c r="DD92" s="4">
        <f t="shared" si="321"/>
        <v>-2.3431594860166438</v>
      </c>
      <c r="DE92" s="4">
        <f t="shared" si="322"/>
        <v>-4.2673716012084579</v>
      </c>
      <c r="DF92" s="4">
        <f t="shared" si="323"/>
        <v>-6.3069908814589626</v>
      </c>
      <c r="DG92" s="4">
        <f t="shared" si="324"/>
        <v>-7.1975497702909674</v>
      </c>
      <c r="DH92" s="4">
        <f t="shared" si="325"/>
        <v>-8.2430340557275485</v>
      </c>
      <c r="DI92" s="4">
        <f t="shared" si="326"/>
        <v>-9.0335305719920989</v>
      </c>
      <c r="DJ92" s="4">
        <f t="shared" si="327"/>
        <v>-7.5020275750202758</v>
      </c>
      <c r="DK92" s="4">
        <f t="shared" si="328"/>
        <v>-5.5693069306930738</v>
      </c>
      <c r="DL92" s="4">
        <f t="shared" si="329"/>
        <v>-2.7414592998734721</v>
      </c>
      <c r="DM92" s="4">
        <f t="shared" si="330"/>
        <v>1.4744145706851564</v>
      </c>
      <c r="DN92" s="4">
        <f t="shared" si="331"/>
        <v>4.9978079789566143</v>
      </c>
      <c r="DO92" s="4">
        <f t="shared" si="332"/>
        <v>6.0288335517693525</v>
      </c>
      <c r="DP92" s="4">
        <f t="shared" si="333"/>
        <v>6.6348655680832813</v>
      </c>
      <c r="DQ92" s="4">
        <f t="shared" si="334"/>
        <v>5.6837606837606858</v>
      </c>
      <c r="DR92" s="4">
        <f t="shared" si="335"/>
        <v>3.1315240083507057</v>
      </c>
      <c r="DS92" s="4">
        <f t="shared" si="336"/>
        <v>1.8541409147095234</v>
      </c>
      <c r="DT92" s="4">
        <f t="shared" si="337"/>
        <v>-5.5713704758031728</v>
      </c>
      <c r="DU92" s="4">
        <f t="shared" si="338"/>
        <v>-13.991103922361503</v>
      </c>
      <c r="DV92" s="4">
        <f t="shared" si="339"/>
        <v>-19.311740890688245</v>
      </c>
      <c r="DW92" s="4">
        <f t="shared" si="340"/>
        <v>-22.572815533980595</v>
      </c>
      <c r="DX92" s="4">
        <f t="shared" si="341"/>
        <v>-19.207579672695964</v>
      </c>
      <c r="DY92" s="4">
        <f t="shared" si="342"/>
        <v>-12.646920545369067</v>
      </c>
      <c r="DZ92" s="4">
        <f t="shared" si="343"/>
        <v>-4.8670346211741151</v>
      </c>
      <c r="EA92" s="4">
        <f t="shared" si="344"/>
        <v>0.62695924764890609</v>
      </c>
      <c r="EB92" s="4">
        <f t="shared" si="345"/>
        <v>4.7441364605543823</v>
      </c>
      <c r="EC92" s="4">
        <f t="shared" si="346"/>
        <v>9.634015069967683</v>
      </c>
      <c r="ED92" s="4">
        <f t="shared" si="347"/>
        <v>10.021097046413496</v>
      </c>
      <c r="EE92" s="4">
        <f t="shared" si="348"/>
        <v>9.2419522326064207</v>
      </c>
      <c r="EF92" s="4">
        <f t="shared" si="349"/>
        <v>9.4147582697200924</v>
      </c>
      <c r="EG92" s="4">
        <f t="shared" si="350"/>
        <v>9.0819833087874446</v>
      </c>
      <c r="EH92" s="4">
        <f t="shared" si="351"/>
        <v>9.1083413231064281</v>
      </c>
      <c r="EI92" s="4">
        <f t="shared" si="352"/>
        <v>9.6007604562737612</v>
      </c>
      <c r="EJ92" s="4">
        <f t="shared" si="353"/>
        <v>8.6511627906977075</v>
      </c>
      <c r="EK92" s="4">
        <f t="shared" si="354"/>
        <v>6.2106210621062141</v>
      </c>
      <c r="EL92" s="4">
        <f t="shared" si="355"/>
        <v>-11.028119507908619</v>
      </c>
      <c r="EM92" s="10">
        <f t="shared" si="356"/>
        <v>-2.9132740676495961</v>
      </c>
      <c r="EN92" s="10">
        <f t="shared" si="357"/>
        <v>-3.7216138698630163</v>
      </c>
      <c r="EO92" s="10">
        <f t="shared" si="358"/>
        <v>-4.2053093220339015</v>
      </c>
      <c r="EP92" s="10">
        <f t="shared" si="359"/>
        <v>12.104577777777781</v>
      </c>
      <c r="EQ92" s="10">
        <f t="shared" si="360"/>
        <v>2.2309521190159165</v>
      </c>
      <c r="ER92" s="10">
        <f t="shared" si="361"/>
        <v>2.9197624557532276</v>
      </c>
      <c r="ES92" s="10">
        <f t="shared" si="362"/>
        <v>3.344175288013318</v>
      </c>
      <c r="ET92" s="10">
        <f t="shared" si="363"/>
        <v>3.5933643440602125</v>
      </c>
      <c r="EU92" s="10">
        <f t="shared" si="364"/>
        <v>3.4872751786125367</v>
      </c>
      <c r="EV92" s="10">
        <f t="shared" si="365"/>
        <v>3.1365639817060309</v>
      </c>
      <c r="EW92" s="10">
        <f t="shared" si="366"/>
        <v>2.8676680284869027</v>
      </c>
      <c r="EX92" s="10">
        <f t="shared" si="367"/>
        <v>2.6221171120546227</v>
      </c>
      <c r="EY92" s="10">
        <f t="shared" si="368"/>
        <v>2.2773620931506589</v>
      </c>
      <c r="EZ92" s="10">
        <f t="shared" si="369"/>
        <v>1.9427533665804519</v>
      </c>
      <c r="FA92" s="10">
        <f t="shared" si="370"/>
        <v>1.6564203749479978</v>
      </c>
      <c r="FB92" s="10">
        <f t="shared" si="371"/>
        <v>1.5793985419636059</v>
      </c>
      <c r="FC92" s="10">
        <f t="shared" si="372"/>
        <v>1.3814849365560322</v>
      </c>
      <c r="FD92" s="10">
        <f t="shared" si="373"/>
        <v>1.2373807039070428</v>
      </c>
      <c r="FE92" s="10">
        <f t="shared" si="374"/>
        <v>1.0868638942814757</v>
      </c>
      <c r="FF92" s="10">
        <f t="shared" si="375"/>
        <v>0.9766540664814638</v>
      </c>
      <c r="FG92" s="10">
        <f t="shared" si="376"/>
        <v>0.80488503518234555</v>
      </c>
      <c r="FH92" s="10">
        <f t="shared" si="377"/>
        <v>0.47752527500197761</v>
      </c>
      <c r="FI92" s="10">
        <f t="shared" si="378"/>
        <v>0.22334912418646713</v>
      </c>
      <c r="FJ92" s="10">
        <f t="shared" si="379"/>
        <v>-2.0105725332530966E-2</v>
      </c>
    </row>
    <row r="93" spans="2:166" x14ac:dyDescent="0.2">
      <c r="B93" t="str">
        <f t="shared" si="219"/>
        <v xml:space="preserve"> Services providing</v>
      </c>
      <c r="C93" s="4"/>
      <c r="D93" s="4"/>
      <c r="E93" s="4"/>
      <c r="F93" s="4"/>
      <c r="G93" s="4">
        <f t="shared" si="220"/>
        <v>2.0709818890603637</v>
      </c>
      <c r="H93" s="4">
        <f t="shared" si="221"/>
        <v>1.5299975905549879</v>
      </c>
      <c r="I93" s="4">
        <f t="shared" si="222"/>
        <v>0.77337986832712868</v>
      </c>
      <c r="J93" s="4">
        <f t="shared" si="223"/>
        <v>1.1211386315747474</v>
      </c>
      <c r="K93" s="4">
        <f t="shared" si="224"/>
        <v>2.2437937619350645</v>
      </c>
      <c r="L93" s="4">
        <f t="shared" si="225"/>
        <v>1.866867064826172</v>
      </c>
      <c r="M93" s="4">
        <f t="shared" si="226"/>
        <v>1.5230823723877407</v>
      </c>
      <c r="N93" s="4">
        <f t="shared" si="227"/>
        <v>2.185964222528014</v>
      </c>
      <c r="O93" s="4">
        <f t="shared" si="228"/>
        <v>2.0077821011672992</v>
      </c>
      <c r="P93" s="4">
        <f t="shared" si="229"/>
        <v>2.7218015919239003</v>
      </c>
      <c r="Q93" s="4">
        <f t="shared" si="230"/>
        <v>4.3301287021243473</v>
      </c>
      <c r="R93" s="4">
        <f t="shared" si="231"/>
        <v>2.6162902543188205</v>
      </c>
      <c r="S93" s="4">
        <f t="shared" si="232"/>
        <v>2.7769301190113227</v>
      </c>
      <c r="T93" s="4">
        <f t="shared" si="233"/>
        <v>2.5816449954641607</v>
      </c>
      <c r="U93" s="4">
        <f t="shared" si="234"/>
        <v>1.4751235462415968</v>
      </c>
      <c r="V93" s="4">
        <f t="shared" si="235"/>
        <v>3.5619211878069601</v>
      </c>
      <c r="W93" s="4">
        <f t="shared" si="236"/>
        <v>3.2103622327790848</v>
      </c>
      <c r="X93" s="4">
        <f t="shared" si="237"/>
        <v>2.7967132171414111</v>
      </c>
      <c r="Y93" s="4">
        <f t="shared" si="238"/>
        <v>3.0391797876235804</v>
      </c>
      <c r="Z93" s="4">
        <f t="shared" si="239"/>
        <v>2.8094565728974397</v>
      </c>
      <c r="AA93" s="4">
        <f t="shared" si="240"/>
        <v>3.2723219101729484</v>
      </c>
      <c r="AB93" s="4">
        <f t="shared" si="241"/>
        <v>3.4912896981862396</v>
      </c>
      <c r="AC93" s="4">
        <f t="shared" si="242"/>
        <v>3.6105188343994232</v>
      </c>
      <c r="AD93" s="4">
        <f t="shared" si="243"/>
        <v>3.9581645948515654</v>
      </c>
      <c r="AE93" s="4">
        <f t="shared" si="244"/>
        <v>3.4367491904314207</v>
      </c>
      <c r="AF93" s="4">
        <f t="shared" si="245"/>
        <v>4.8351343862565566</v>
      </c>
      <c r="AG93" s="4">
        <f t="shared" si="246"/>
        <v>4.5788173960762846</v>
      </c>
      <c r="AH93" s="4">
        <f t="shared" si="247"/>
        <v>4.4409064733579529</v>
      </c>
      <c r="AI93" s="4">
        <f t="shared" si="248"/>
        <v>4.8306739379250008</v>
      </c>
      <c r="AJ93" s="4">
        <f t="shared" si="249"/>
        <v>4.3213955332364051</v>
      </c>
      <c r="AK93" s="4">
        <f t="shared" si="250"/>
        <v>4.5521629333245883</v>
      </c>
      <c r="AL93" s="4">
        <f t="shared" si="251"/>
        <v>4.518033212247019</v>
      </c>
      <c r="AM93" s="4">
        <f t="shared" si="252"/>
        <v>4.4507241257506269</v>
      </c>
      <c r="AN93" s="4">
        <f t="shared" si="253"/>
        <v>3.8130225487712499</v>
      </c>
      <c r="AO93" s="4">
        <f t="shared" si="254"/>
        <v>4.2128046676495501</v>
      </c>
      <c r="AP93" s="4">
        <f t="shared" si="255"/>
        <v>4.211016291698999</v>
      </c>
      <c r="AQ93" s="4">
        <f t="shared" si="256"/>
        <v>4.2764472592000446</v>
      </c>
      <c r="AR93" s="4">
        <f t="shared" si="257"/>
        <v>4.0420988407565472</v>
      </c>
      <c r="AS93" s="4">
        <f t="shared" si="258"/>
        <v>3.3562097405333891</v>
      </c>
      <c r="AT93" s="4">
        <f t="shared" si="259"/>
        <v>2.965874575665528</v>
      </c>
      <c r="AU93" s="4">
        <f t="shared" si="260"/>
        <v>1.4210743557993233</v>
      </c>
      <c r="AV93" s="4">
        <f t="shared" si="261"/>
        <v>0.36944729511803054</v>
      </c>
      <c r="AW93" s="4">
        <f t="shared" si="262"/>
        <v>-1.3338381337915539</v>
      </c>
      <c r="AX93" s="4">
        <f t="shared" si="263"/>
        <v>-3.1956735496558641</v>
      </c>
      <c r="AY93" s="4">
        <f t="shared" si="264"/>
        <v>-3.3837209302325921</v>
      </c>
      <c r="AZ93" s="4">
        <f t="shared" si="265"/>
        <v>-3.1170576378136694</v>
      </c>
      <c r="BA93" s="4">
        <f t="shared" si="266"/>
        <v>-1.4050001475840235</v>
      </c>
      <c r="BB93" s="4">
        <f t="shared" si="267"/>
        <v>-0.14638663997850188</v>
      </c>
      <c r="BC93" s="4">
        <f t="shared" si="268"/>
        <v>0.70104705740763329</v>
      </c>
      <c r="BD93" s="4">
        <f t="shared" si="269"/>
        <v>0.80508985647087528</v>
      </c>
      <c r="BE93" s="4">
        <f t="shared" si="270"/>
        <v>0.23051821692658958</v>
      </c>
      <c r="BF93" s="4">
        <f t="shared" si="271"/>
        <v>0.57443752991863661</v>
      </c>
      <c r="BG93" s="4">
        <f t="shared" si="272"/>
        <v>0.43323672652306744</v>
      </c>
      <c r="BH93" s="4">
        <f t="shared" si="273"/>
        <v>1.0588974305285381</v>
      </c>
      <c r="BI93" s="4">
        <f t="shared" si="274"/>
        <v>1.1768219832735793</v>
      </c>
      <c r="BJ93" s="4">
        <f t="shared" si="275"/>
        <v>1.3118752974774051</v>
      </c>
      <c r="BK93" s="4">
        <f t="shared" si="276"/>
        <v>1.6183732968405806</v>
      </c>
      <c r="BL93" s="4">
        <f t="shared" si="277"/>
        <v>1.7788959597454523</v>
      </c>
      <c r="BM93" s="4">
        <f t="shared" si="278"/>
        <v>2.2878904174293169</v>
      </c>
      <c r="BN93" s="4">
        <f t="shared" si="279"/>
        <v>2.3343218721554981</v>
      </c>
      <c r="BO93" s="4">
        <f t="shared" si="280"/>
        <v>2.5177118098249629</v>
      </c>
      <c r="BP93" s="4">
        <f t="shared" si="281"/>
        <v>2.4283138486593359</v>
      </c>
      <c r="BQ93" s="4">
        <f t="shared" si="282"/>
        <v>2.2973245981124935</v>
      </c>
      <c r="BR93" s="4">
        <f t="shared" si="283"/>
        <v>2.1663032250659908</v>
      </c>
      <c r="BS93" s="4">
        <f t="shared" si="284"/>
        <v>2.5815294991147208</v>
      </c>
      <c r="BT93" s="4">
        <f t="shared" si="285"/>
        <v>2.5070270577212561</v>
      </c>
      <c r="BU93" s="4">
        <f t="shared" si="286"/>
        <v>2.4629707998307104</v>
      </c>
      <c r="BV93" s="4">
        <f t="shared" si="287"/>
        <v>2.645547223860456</v>
      </c>
      <c r="BW93" s="4">
        <f t="shared" si="288"/>
        <v>2.5249150938143838</v>
      </c>
      <c r="BX93" s="4">
        <f t="shared" si="289"/>
        <v>2.0884112563704704</v>
      </c>
      <c r="BY93" s="4">
        <f t="shared" si="290"/>
        <v>1.9659672889476454</v>
      </c>
      <c r="BZ93" s="4">
        <f t="shared" si="291"/>
        <v>0.3474787271881663</v>
      </c>
      <c r="CA93" s="4">
        <f t="shared" si="292"/>
        <v>-1.7730592739417461</v>
      </c>
      <c r="CB93" s="4">
        <f t="shared" si="293"/>
        <v>-3.5080579521406419</v>
      </c>
      <c r="CC93" s="4">
        <f t="shared" si="294"/>
        <v>-4.5501188161589994</v>
      </c>
      <c r="CD93" s="4">
        <f t="shared" si="295"/>
        <v>-3.9644454138946461</v>
      </c>
      <c r="CE93" s="4">
        <f t="shared" si="296"/>
        <v>-2.9052410437859333</v>
      </c>
      <c r="CF93" s="4">
        <f t="shared" si="297"/>
        <v>-0.62702094756080795</v>
      </c>
      <c r="CG93" s="4">
        <f t="shared" si="298"/>
        <v>0.25461849661925218</v>
      </c>
      <c r="CH93" s="4">
        <f t="shared" si="299"/>
        <v>1.2208278916586268</v>
      </c>
      <c r="CI93" s="4">
        <f t="shared" si="300"/>
        <v>1.8334519572953845</v>
      </c>
      <c r="CJ93" s="4">
        <f t="shared" si="301"/>
        <v>1.7231622432233751</v>
      </c>
      <c r="CK93" s="4">
        <f t="shared" si="302"/>
        <v>1.8173095916696802</v>
      </c>
      <c r="CL93" s="4">
        <f t="shared" si="303"/>
        <v>1.6576910131269162</v>
      </c>
      <c r="CM93" s="4">
        <f t="shared" si="304"/>
        <v>1.895496099974836</v>
      </c>
      <c r="CN93" s="4">
        <f t="shared" si="305"/>
        <v>2.1529303774581843</v>
      </c>
      <c r="CO93" s="4">
        <f t="shared" si="306"/>
        <v>2.0481693966353687</v>
      </c>
      <c r="CP93" s="4">
        <f t="shared" si="307"/>
        <v>2.4666832215876067</v>
      </c>
      <c r="CQ93" s="4">
        <f t="shared" si="308"/>
        <v>2.5461629215024706</v>
      </c>
      <c r="CR93" s="4">
        <f t="shared" si="309"/>
        <v>2.407079646017718</v>
      </c>
      <c r="CS93" s="4">
        <f t="shared" si="310"/>
        <v>2.7756653992395242</v>
      </c>
      <c r="CT93" s="4">
        <f t="shared" si="311"/>
        <v>2.9189218299808806</v>
      </c>
      <c r="CU93" s="4">
        <f t="shared" si="312"/>
        <v>3.0153846153846198</v>
      </c>
      <c r="CV93" s="4">
        <f t="shared" si="313"/>
        <v>2.6323486399532303</v>
      </c>
      <c r="CW93" s="4">
        <f t="shared" si="314"/>
        <v>3.0733047936155833</v>
      </c>
      <c r="CX93" s="4">
        <f t="shared" si="315"/>
        <v>2.6294445461918947</v>
      </c>
      <c r="CY93" s="4">
        <f t="shared" si="316"/>
        <v>2.5686977299880676</v>
      </c>
      <c r="CZ93" s="4">
        <f t="shared" si="317"/>
        <v>3.1969740148708237</v>
      </c>
      <c r="DA93" s="4">
        <f t="shared" si="318"/>
        <v>3.1585694141776699</v>
      </c>
      <c r="DB93" s="4">
        <f t="shared" si="319"/>
        <v>3.3906082700249973</v>
      </c>
      <c r="DC93" s="4">
        <f t="shared" si="320"/>
        <v>3.5704337697196831</v>
      </c>
      <c r="DD93" s="4">
        <f t="shared" si="321"/>
        <v>3.7732533326638951</v>
      </c>
      <c r="DE93" s="4">
        <f t="shared" si="322"/>
        <v>3.5365459651564457</v>
      </c>
      <c r="DF93" s="4">
        <f t="shared" si="323"/>
        <v>3.4791399546306279</v>
      </c>
      <c r="DG93" s="4">
        <f t="shared" si="324"/>
        <v>3.3471064277156737</v>
      </c>
      <c r="DH93" s="4">
        <f t="shared" si="325"/>
        <v>3.2634991290884319</v>
      </c>
      <c r="DI93" s="4">
        <f t="shared" si="326"/>
        <v>3.072491598655791</v>
      </c>
      <c r="DJ93" s="4">
        <f t="shared" si="327"/>
        <v>2.9261086091452837</v>
      </c>
      <c r="DK93" s="4">
        <f t="shared" si="328"/>
        <v>2.8980364324580288</v>
      </c>
      <c r="DL93" s="4">
        <f t="shared" si="329"/>
        <v>2.2326344148998256</v>
      </c>
      <c r="DM93" s="4">
        <f t="shared" si="330"/>
        <v>2.0563577084303564</v>
      </c>
      <c r="DN93" s="4">
        <f t="shared" si="331"/>
        <v>2.0743141567310941</v>
      </c>
      <c r="DO93" s="4">
        <f t="shared" si="332"/>
        <v>1.7266352454304856</v>
      </c>
      <c r="DP93" s="4">
        <f t="shared" si="333"/>
        <v>2.1953343416288629</v>
      </c>
      <c r="DQ93" s="4">
        <f t="shared" si="334"/>
        <v>2.7245966729799287</v>
      </c>
      <c r="DR93" s="4">
        <f t="shared" si="335"/>
        <v>2.5855616792542779</v>
      </c>
      <c r="DS93" s="4">
        <f t="shared" si="336"/>
        <v>2.4702797993038983</v>
      </c>
      <c r="DT93" s="4">
        <f t="shared" si="337"/>
        <v>-10.135438155888398</v>
      </c>
      <c r="DU93" s="4">
        <f t="shared" si="338"/>
        <v>-7.643779016815877</v>
      </c>
      <c r="DV93" s="4">
        <f t="shared" si="339"/>
        <v>-6.999624151577466</v>
      </c>
      <c r="DW93" s="4">
        <f t="shared" si="340"/>
        <v>-7.2343898189197064</v>
      </c>
      <c r="DX93" s="4">
        <f t="shared" si="341"/>
        <v>6.7322088032737426</v>
      </c>
      <c r="DY93" s="4">
        <f t="shared" si="342"/>
        <v>5.4502597652491991</v>
      </c>
      <c r="DZ93" s="4">
        <f t="shared" si="343"/>
        <v>6.3283014382503389</v>
      </c>
      <c r="EA93" s="4">
        <f t="shared" si="344"/>
        <v>6.7690625074300126</v>
      </c>
      <c r="EB93" s="4">
        <f t="shared" si="345"/>
        <v>5.891429372983592</v>
      </c>
      <c r="EC93" s="4">
        <f t="shared" si="346"/>
        <v>4.5527120113133757</v>
      </c>
      <c r="ED93" s="4">
        <f t="shared" si="347"/>
        <v>2.2000134147159622</v>
      </c>
      <c r="EE93" s="4">
        <f t="shared" si="348"/>
        <v>1.9529684229279143</v>
      </c>
      <c r="EF93" s="4">
        <f t="shared" si="349"/>
        <v>1.3114319777454142</v>
      </c>
      <c r="EG93" s="4">
        <f t="shared" si="350"/>
        <v>-0.15925651206424307</v>
      </c>
      <c r="EH93" s="4">
        <f t="shared" si="351"/>
        <v>0.17501257902909906</v>
      </c>
      <c r="EI93" s="4">
        <f t="shared" si="352"/>
        <v>0.63997553677130892</v>
      </c>
      <c r="EJ93" s="4">
        <f t="shared" si="353"/>
        <v>0.93270571827053228</v>
      </c>
      <c r="EK93" s="4">
        <f t="shared" si="354"/>
        <v>1.5688845187370237</v>
      </c>
      <c r="EL93" s="4">
        <f t="shared" si="355"/>
        <v>1.6793693083793748</v>
      </c>
      <c r="EM93" s="10">
        <f t="shared" si="356"/>
        <v>1.3698020661515597</v>
      </c>
      <c r="EN93" s="10">
        <f t="shared" si="357"/>
        <v>1.0238794369116677</v>
      </c>
      <c r="EO93" s="10">
        <f t="shared" si="358"/>
        <v>0.62336768280877308</v>
      </c>
      <c r="EP93" s="10">
        <f t="shared" si="359"/>
        <v>0.42229381443299463</v>
      </c>
      <c r="EQ93" s="10">
        <f t="shared" si="360"/>
        <v>8.857316278130245E-2</v>
      </c>
      <c r="ER93" s="10">
        <f t="shared" si="361"/>
        <v>-0.23671613426908822</v>
      </c>
      <c r="ES93" s="10">
        <f t="shared" si="362"/>
        <v>-0.49400548524397569</v>
      </c>
      <c r="ET93" s="10">
        <f t="shared" si="363"/>
        <v>-0.72888074458762331</v>
      </c>
      <c r="EU93" s="10">
        <f t="shared" si="364"/>
        <v>-0.90522651840101442</v>
      </c>
      <c r="EV93" s="10">
        <f t="shared" si="365"/>
        <v>-0.91215708150865771</v>
      </c>
      <c r="EW93" s="10">
        <f t="shared" si="366"/>
        <v>-0.71355365188637832</v>
      </c>
      <c r="EX93" s="10">
        <f t="shared" si="367"/>
        <v>-0.40641315827233404</v>
      </c>
      <c r="EY93" s="10">
        <f t="shared" si="368"/>
        <v>-4.9735198921374568E-2</v>
      </c>
      <c r="EZ93" s="10">
        <f t="shared" si="369"/>
        <v>0.3700246920947059</v>
      </c>
      <c r="FA93" s="10">
        <f t="shared" si="370"/>
        <v>0.81255842941727607</v>
      </c>
      <c r="FB93" s="10">
        <f t="shared" si="371"/>
        <v>1.1922855774459951</v>
      </c>
      <c r="FC93" s="10">
        <f t="shared" si="372"/>
        <v>1.4464076298585482</v>
      </c>
      <c r="FD93" s="10">
        <f t="shared" si="373"/>
        <v>1.6118963950748855</v>
      </c>
      <c r="FE93" s="10">
        <f t="shared" si="374"/>
        <v>1.7129948043450804</v>
      </c>
      <c r="FF93" s="10">
        <f t="shared" si="375"/>
        <v>1.7495917982553344</v>
      </c>
      <c r="FG93" s="10">
        <f t="shared" si="376"/>
        <v>1.7777604625051291</v>
      </c>
      <c r="FH93" s="10">
        <f t="shared" si="377"/>
        <v>1.7886237803970584</v>
      </c>
      <c r="FI93" s="10">
        <f t="shared" si="378"/>
        <v>1.7373923349853992</v>
      </c>
      <c r="FJ93" s="10">
        <f t="shared" si="379"/>
        <v>1.6637263410941516</v>
      </c>
    </row>
    <row r="94" spans="2:166" x14ac:dyDescent="0.2">
      <c r="B94" t="str">
        <f t="shared" si="219"/>
        <v xml:space="preserve">   Wholesale and retail trade</v>
      </c>
      <c r="C94" s="4"/>
      <c r="D94" s="4"/>
      <c r="E94" s="4"/>
      <c r="F94" s="4"/>
      <c r="G94" s="4">
        <f t="shared" si="220"/>
        <v>-0.49112202493388768</v>
      </c>
      <c r="H94" s="4">
        <f t="shared" si="221"/>
        <v>-0.58468502451904936</v>
      </c>
      <c r="I94" s="4">
        <f t="shared" si="222"/>
        <v>-1.2586887093744004</v>
      </c>
      <c r="J94" s="4">
        <f t="shared" si="223"/>
        <v>-2.6599702380952328</v>
      </c>
      <c r="K94" s="4">
        <f t="shared" si="224"/>
        <v>0.39863325740319144</v>
      </c>
      <c r="L94" s="4">
        <f t="shared" si="225"/>
        <v>0.36046291026372579</v>
      </c>
      <c r="M94" s="4">
        <f t="shared" si="226"/>
        <v>0.15220700152205335</v>
      </c>
      <c r="N94" s="4">
        <f t="shared" si="227"/>
        <v>0.68794190712784253</v>
      </c>
      <c r="O94" s="4">
        <f t="shared" si="228"/>
        <v>0.1701644923425949</v>
      </c>
      <c r="P94" s="4">
        <f t="shared" si="229"/>
        <v>0.34026465028356156</v>
      </c>
      <c r="Q94" s="4">
        <f t="shared" si="230"/>
        <v>2.8875379939209633</v>
      </c>
      <c r="R94" s="4">
        <f t="shared" si="231"/>
        <v>0.98690453596508299</v>
      </c>
      <c r="S94" s="4">
        <f t="shared" si="232"/>
        <v>0.88712721781805115</v>
      </c>
      <c r="T94" s="4">
        <f t="shared" si="233"/>
        <v>1.1303692539562871</v>
      </c>
      <c r="U94" s="4">
        <f t="shared" si="234"/>
        <v>0.16617429837519904</v>
      </c>
      <c r="V94" s="4">
        <f t="shared" si="235"/>
        <v>2.2552151851155777</v>
      </c>
      <c r="W94" s="4">
        <f t="shared" si="236"/>
        <v>2.600561272217039</v>
      </c>
      <c r="X94" s="4">
        <f t="shared" si="237"/>
        <v>2.7011922503725749</v>
      </c>
      <c r="Y94" s="4">
        <f t="shared" si="238"/>
        <v>2.7096774193548168</v>
      </c>
      <c r="Z94" s="4">
        <f t="shared" si="239"/>
        <v>3.2714574526741425</v>
      </c>
      <c r="AA94" s="4">
        <f t="shared" si="240"/>
        <v>4.1575492341356712</v>
      </c>
      <c r="AB94" s="4">
        <f t="shared" si="241"/>
        <v>4.353346635225841</v>
      </c>
      <c r="AC94" s="4">
        <f t="shared" si="242"/>
        <v>3.786791098348874</v>
      </c>
      <c r="AD94" s="4">
        <f t="shared" si="243"/>
        <v>3.6839295248264792</v>
      </c>
      <c r="AE94" s="4">
        <f t="shared" si="244"/>
        <v>1.5931372549019773</v>
      </c>
      <c r="AF94" s="4">
        <f t="shared" si="245"/>
        <v>3.4069181296714657</v>
      </c>
      <c r="AG94" s="4">
        <f t="shared" si="246"/>
        <v>3.7696697215978014</v>
      </c>
      <c r="AH94" s="4">
        <f t="shared" si="247"/>
        <v>4.6687263989014793</v>
      </c>
      <c r="AI94" s="4">
        <f t="shared" si="248"/>
        <v>4.8940203343098343</v>
      </c>
      <c r="AJ94" s="4">
        <f t="shared" si="249"/>
        <v>3.4795763993948459</v>
      </c>
      <c r="AK94" s="4">
        <f t="shared" si="250"/>
        <v>3.5327445425762383</v>
      </c>
      <c r="AL94" s="4">
        <f t="shared" si="251"/>
        <v>3.7389307969826202</v>
      </c>
      <c r="AM94" s="4">
        <f t="shared" si="252"/>
        <v>4.4685395104320902</v>
      </c>
      <c r="AN94" s="4">
        <f t="shared" si="253"/>
        <v>3.7524366471735071</v>
      </c>
      <c r="AO94" s="4">
        <f t="shared" si="254"/>
        <v>4.2652502816674875</v>
      </c>
      <c r="AP94" s="4">
        <f t="shared" si="255"/>
        <v>3.8096743597850091</v>
      </c>
      <c r="AQ94" s="4">
        <f t="shared" si="256"/>
        <v>3.8685327881742282</v>
      </c>
      <c r="AR94" s="4">
        <f t="shared" si="257"/>
        <v>3.8515735086895209</v>
      </c>
      <c r="AS94" s="4">
        <f t="shared" si="258"/>
        <v>2.3772769373263003</v>
      </c>
      <c r="AT94" s="4">
        <f t="shared" si="259"/>
        <v>1.7816354499771592</v>
      </c>
      <c r="AU94" s="4">
        <f t="shared" si="260"/>
        <v>0.34822104466314396</v>
      </c>
      <c r="AV94" s="4">
        <f t="shared" si="261"/>
        <v>-1.1910146238504393</v>
      </c>
      <c r="AW94" s="4">
        <f t="shared" si="262"/>
        <v>-2.9252110977080692</v>
      </c>
      <c r="AX94" s="4">
        <f t="shared" si="263"/>
        <v>-6.2687013764212924</v>
      </c>
      <c r="AY94" s="4">
        <f t="shared" si="264"/>
        <v>-7.4079662039831291</v>
      </c>
      <c r="AZ94" s="4">
        <f t="shared" si="265"/>
        <v>-7.8883124809276843</v>
      </c>
      <c r="BA94" s="4">
        <f t="shared" si="266"/>
        <v>-3.3395464429947008</v>
      </c>
      <c r="BB94" s="4">
        <f t="shared" si="267"/>
        <v>-1.3248204309657119</v>
      </c>
      <c r="BC94" s="4">
        <f t="shared" si="268"/>
        <v>0.87990875020369508</v>
      </c>
      <c r="BD94" s="4">
        <f t="shared" si="269"/>
        <v>1.8883551432830936</v>
      </c>
      <c r="BE94" s="4">
        <f t="shared" si="270"/>
        <v>-0.96416519363651254</v>
      </c>
      <c r="BF94" s="4">
        <f t="shared" si="271"/>
        <v>-0.21028793270785329</v>
      </c>
      <c r="BG94" s="4">
        <f t="shared" si="272"/>
        <v>-0.50072686157321966</v>
      </c>
      <c r="BH94" s="4">
        <f t="shared" si="273"/>
        <v>0.69907332141114775</v>
      </c>
      <c r="BI94" s="4">
        <f t="shared" si="274"/>
        <v>0.40564660068145297</v>
      </c>
      <c r="BJ94" s="4">
        <f t="shared" si="275"/>
        <v>0.35662181877127441</v>
      </c>
      <c r="BK94" s="4">
        <f t="shared" si="276"/>
        <v>0.9253246753246458</v>
      </c>
      <c r="BL94" s="4">
        <f t="shared" si="277"/>
        <v>1.1462705844365706</v>
      </c>
      <c r="BM94" s="4">
        <f t="shared" si="278"/>
        <v>1.9230769230769162</v>
      </c>
      <c r="BN94" s="4">
        <f t="shared" si="279"/>
        <v>2.4713293490550736</v>
      </c>
      <c r="BO94" s="4">
        <f t="shared" si="280"/>
        <v>2.2358050506675387</v>
      </c>
      <c r="BP94" s="4">
        <f t="shared" si="281"/>
        <v>1.5961691939345268</v>
      </c>
      <c r="BQ94" s="4">
        <f t="shared" si="282"/>
        <v>1.0306009196131338</v>
      </c>
      <c r="BR94" s="4">
        <f t="shared" si="283"/>
        <v>0.33102143757879343</v>
      </c>
      <c r="BS94" s="4">
        <f t="shared" si="284"/>
        <v>1.3215859030836885</v>
      </c>
      <c r="BT94" s="4">
        <f t="shared" si="285"/>
        <v>1.5239591516103879</v>
      </c>
      <c r="BU94" s="4">
        <f t="shared" si="286"/>
        <v>1.8518518518518601</v>
      </c>
      <c r="BV94" s="4">
        <f t="shared" si="287"/>
        <v>2.4980361351139235</v>
      </c>
      <c r="BW94" s="4">
        <f t="shared" si="288"/>
        <v>2.3136645962733127</v>
      </c>
      <c r="BX94" s="4">
        <f t="shared" si="289"/>
        <v>1.1915815536985397</v>
      </c>
      <c r="BY94" s="4">
        <f t="shared" si="290"/>
        <v>0.72419106317409554</v>
      </c>
      <c r="BZ94" s="4">
        <f t="shared" si="291"/>
        <v>-1.7014101778050184</v>
      </c>
      <c r="CA94" s="4">
        <f t="shared" si="292"/>
        <v>-5.3574138716041775</v>
      </c>
      <c r="CB94" s="4">
        <f t="shared" si="293"/>
        <v>-6.8053219146658517</v>
      </c>
      <c r="CC94" s="4">
        <f t="shared" si="294"/>
        <v>-7.5416857885880368</v>
      </c>
      <c r="CD94" s="4">
        <f t="shared" si="295"/>
        <v>-6.9390300951192803</v>
      </c>
      <c r="CE94" s="4">
        <f t="shared" si="296"/>
        <v>-5.4682488774855713</v>
      </c>
      <c r="CF94" s="4">
        <f t="shared" si="297"/>
        <v>-2.7896291434197473</v>
      </c>
      <c r="CG94" s="4">
        <f t="shared" si="298"/>
        <v>-2.2501654533421456</v>
      </c>
      <c r="CH94" s="4">
        <f t="shared" si="299"/>
        <v>-0.46916890080430651</v>
      </c>
      <c r="CI94" s="4">
        <f t="shared" si="300"/>
        <v>1.1026293469041271</v>
      </c>
      <c r="CJ94" s="4">
        <f t="shared" si="301"/>
        <v>1.1816340310601081</v>
      </c>
      <c r="CK94" s="4">
        <f t="shared" si="302"/>
        <v>1.5064319566689077</v>
      </c>
      <c r="CL94" s="4">
        <f t="shared" si="303"/>
        <v>0.94276094276095623</v>
      </c>
      <c r="CM94" s="4">
        <f t="shared" si="304"/>
        <v>1.0234899328859237</v>
      </c>
      <c r="CN94" s="4">
        <f t="shared" si="305"/>
        <v>1.401401401401392</v>
      </c>
      <c r="CO94" s="4">
        <f t="shared" si="306"/>
        <v>1.9343004835751021</v>
      </c>
      <c r="CP94" s="4">
        <f t="shared" si="307"/>
        <v>2.535023348899279</v>
      </c>
      <c r="CQ94" s="4">
        <f t="shared" si="308"/>
        <v>2.7736256435808126</v>
      </c>
      <c r="CR94" s="4">
        <f t="shared" si="309"/>
        <v>2.5008226390259791</v>
      </c>
      <c r="CS94" s="4">
        <f t="shared" si="310"/>
        <v>2.6828071323409253</v>
      </c>
      <c r="CT94" s="4">
        <f t="shared" si="311"/>
        <v>3.2368249837345209</v>
      </c>
      <c r="CU94" s="4">
        <f t="shared" si="312"/>
        <v>2.7472527472527597</v>
      </c>
      <c r="CV94" s="4">
        <f t="shared" si="313"/>
        <v>1.9422150882825173</v>
      </c>
      <c r="CW94" s="4">
        <f t="shared" si="314"/>
        <v>2.0869842281344475</v>
      </c>
      <c r="CX94" s="4">
        <f t="shared" si="315"/>
        <v>1.4022372774539216</v>
      </c>
      <c r="CY94" s="4">
        <f t="shared" si="316"/>
        <v>1.8087448883296497</v>
      </c>
      <c r="CZ94" s="4">
        <f t="shared" si="317"/>
        <v>2.5035427491733486</v>
      </c>
      <c r="DA94" s="4">
        <f t="shared" si="318"/>
        <v>2.2471910112359605</v>
      </c>
      <c r="DB94" s="4">
        <f t="shared" si="319"/>
        <v>1.8178993163455726</v>
      </c>
      <c r="DC94" s="4">
        <f t="shared" si="320"/>
        <v>1.1586590452649315</v>
      </c>
      <c r="DD94" s="4">
        <f t="shared" si="321"/>
        <v>1.228878648233489</v>
      </c>
      <c r="DE94" s="4">
        <f t="shared" si="322"/>
        <v>0.68681318681318437</v>
      </c>
      <c r="DF94" s="4">
        <f t="shared" si="323"/>
        <v>1.0682130321989725</v>
      </c>
      <c r="DG94" s="4">
        <f t="shared" si="324"/>
        <v>1.3744654856444827</v>
      </c>
      <c r="DH94" s="4">
        <f t="shared" si="325"/>
        <v>1.0622154779969861</v>
      </c>
      <c r="DI94" s="4">
        <f t="shared" si="326"/>
        <v>1.1217219948461477</v>
      </c>
      <c r="DJ94" s="4">
        <f t="shared" si="327"/>
        <v>0.67945040012080682</v>
      </c>
      <c r="DK94" s="4">
        <f t="shared" si="328"/>
        <v>0.76830370593552466</v>
      </c>
      <c r="DL94" s="4">
        <f t="shared" si="329"/>
        <v>0</v>
      </c>
      <c r="DM94" s="4">
        <f t="shared" si="330"/>
        <v>-0.17988307600059761</v>
      </c>
      <c r="DN94" s="4">
        <f t="shared" si="331"/>
        <v>-0.55488902219557046</v>
      </c>
      <c r="DO94" s="4">
        <f t="shared" si="332"/>
        <v>-5.9799671101790075E-2</v>
      </c>
      <c r="DP94" s="4">
        <f t="shared" si="333"/>
        <v>-0.72072072072071336</v>
      </c>
      <c r="DQ94" s="4">
        <f t="shared" si="334"/>
        <v>-1.3515542874305453</v>
      </c>
      <c r="DR94" s="4">
        <f t="shared" si="335"/>
        <v>-1.0556477152767307</v>
      </c>
      <c r="DS94" s="4">
        <f t="shared" si="336"/>
        <v>-2.0493642483171537</v>
      </c>
      <c r="DT94" s="4">
        <f t="shared" si="337"/>
        <v>-12.235329703569253</v>
      </c>
      <c r="DU94" s="4">
        <f t="shared" si="338"/>
        <v>-5.9521997259856736</v>
      </c>
      <c r="DV94" s="4">
        <f t="shared" si="339"/>
        <v>-3.978052126200271</v>
      </c>
      <c r="DW94" s="4">
        <f t="shared" si="340"/>
        <v>-2.6878436163713992</v>
      </c>
      <c r="DX94" s="4">
        <f t="shared" si="341"/>
        <v>11.683611924866423</v>
      </c>
      <c r="DY94" s="4">
        <f t="shared" si="342"/>
        <v>5.5843314988669457</v>
      </c>
      <c r="DZ94" s="4">
        <f t="shared" si="343"/>
        <v>4.4603174603174534</v>
      </c>
      <c r="EA94" s="4">
        <f t="shared" si="344"/>
        <v>-0.34526051475206598</v>
      </c>
      <c r="EB94" s="4">
        <f t="shared" si="345"/>
        <v>-1.9904335750655866</v>
      </c>
      <c r="EC94" s="4">
        <f t="shared" si="346"/>
        <v>-2.2229035719760981</v>
      </c>
      <c r="ED94" s="4">
        <f t="shared" si="347"/>
        <v>-3.7836195107126769</v>
      </c>
      <c r="EE94" s="4">
        <f t="shared" si="348"/>
        <v>1.1653543307086789</v>
      </c>
      <c r="EF94" s="4">
        <f t="shared" si="349"/>
        <v>0.94458438287152724</v>
      </c>
      <c r="EG94" s="4">
        <f t="shared" si="350"/>
        <v>-0.42333019755409484</v>
      </c>
      <c r="EH94" s="4">
        <f t="shared" si="351"/>
        <v>-0.44219835754895076</v>
      </c>
      <c r="EI94" s="4">
        <f t="shared" si="352"/>
        <v>-1.4788293897883054</v>
      </c>
      <c r="EJ94" s="4">
        <f t="shared" si="353"/>
        <v>-1.1540860885838944</v>
      </c>
      <c r="EK94" s="4">
        <f t="shared" si="354"/>
        <v>-0.61407652338213436</v>
      </c>
      <c r="EL94" s="4">
        <f t="shared" si="355"/>
        <v>-0.34898477157360164</v>
      </c>
      <c r="EM94" s="10">
        <f t="shared" si="356"/>
        <v>-0.60771053878970749</v>
      </c>
      <c r="EN94" s="10">
        <f t="shared" si="357"/>
        <v>-0.7146733985484488</v>
      </c>
      <c r="EO94" s="10">
        <f t="shared" si="358"/>
        <v>-0.55788973384029994</v>
      </c>
      <c r="EP94" s="10">
        <f t="shared" si="359"/>
        <v>-0.18500477554919126</v>
      </c>
      <c r="EQ94" s="10">
        <f t="shared" si="360"/>
        <v>-0.73105034895265542</v>
      </c>
      <c r="ER94" s="10">
        <f t="shared" si="361"/>
        <v>-0.68431631298722095</v>
      </c>
      <c r="ES94" s="10">
        <f t="shared" si="362"/>
        <v>-0.19787196823343178</v>
      </c>
      <c r="ET94" s="10">
        <f t="shared" si="363"/>
        <v>-0.15099568160005239</v>
      </c>
      <c r="EU94" s="10">
        <f t="shared" si="364"/>
        <v>0.20542709956248295</v>
      </c>
      <c r="EV94" s="10">
        <f t="shared" si="365"/>
        <v>0.19105094339804118</v>
      </c>
      <c r="EW94" s="10">
        <f t="shared" si="366"/>
        <v>-0.10894957286977647</v>
      </c>
      <c r="EX94" s="10">
        <f t="shared" si="367"/>
        <v>-0.37120801928154368</v>
      </c>
      <c r="EY94" s="10">
        <f t="shared" si="368"/>
        <v>-0.72653422463302419</v>
      </c>
      <c r="EZ94" s="10">
        <f t="shared" si="369"/>
        <v>-0.99295992610175521</v>
      </c>
      <c r="FA94" s="10">
        <f t="shared" si="370"/>
        <v>-1.0299413140081759</v>
      </c>
      <c r="FB94" s="10">
        <f t="shared" si="371"/>
        <v>-0.74643268182393863</v>
      </c>
      <c r="FC94" s="10">
        <f t="shared" si="372"/>
        <v>-0.4157653748432133</v>
      </c>
      <c r="FD94" s="10">
        <f t="shared" si="373"/>
        <v>-0.10186458156400402</v>
      </c>
      <c r="FE94" s="10">
        <f t="shared" si="374"/>
        <v>0.13413332144913692</v>
      </c>
      <c r="FF94" s="10">
        <f t="shared" si="375"/>
        <v>0.33633715704246558</v>
      </c>
      <c r="FG94" s="10">
        <f t="shared" si="376"/>
        <v>0.61638288482708248</v>
      </c>
      <c r="FH94" s="10">
        <f t="shared" si="377"/>
        <v>0.74676752743219055</v>
      </c>
      <c r="FI94" s="10">
        <f t="shared" si="378"/>
        <v>0.87028749480562162</v>
      </c>
      <c r="FJ94" s="10">
        <f t="shared" si="379"/>
        <v>0.86712153320416263</v>
      </c>
    </row>
    <row r="95" spans="2:166" x14ac:dyDescent="0.2">
      <c r="B95" t="str">
        <f t="shared" si="219"/>
        <v xml:space="preserve">   Transportation and public utilities</v>
      </c>
      <c r="C95" s="4"/>
      <c r="D95" s="4"/>
      <c r="E95" s="4"/>
      <c r="F95" s="4"/>
      <c r="G95" s="4">
        <f t="shared" si="220"/>
        <v>5.3097345132744111</v>
      </c>
      <c r="H95" s="4">
        <f t="shared" si="221"/>
        <v>4.4408920985006262E-13</v>
      </c>
      <c r="I95" s="4">
        <f t="shared" si="222"/>
        <v>1.5644555694616535</v>
      </c>
      <c r="J95" s="4">
        <f t="shared" si="223"/>
        <v>2.4262295081967533</v>
      </c>
      <c r="K95" s="4">
        <f t="shared" si="224"/>
        <v>-2.3270846800259259</v>
      </c>
      <c r="L95" s="4">
        <f t="shared" si="225"/>
        <v>-1.1568123393317697</v>
      </c>
      <c r="M95" s="4">
        <f t="shared" si="226"/>
        <v>-4.1897720271102283</v>
      </c>
      <c r="N95" s="4">
        <f t="shared" si="227"/>
        <v>-3.5211267605633867</v>
      </c>
      <c r="O95" s="4">
        <f t="shared" si="228"/>
        <v>-0.79417604235605399</v>
      </c>
      <c r="P95" s="4">
        <f t="shared" si="229"/>
        <v>-2.7958387516255234</v>
      </c>
      <c r="Q95" s="4">
        <f t="shared" si="230"/>
        <v>-6.4308681672131662E-2</v>
      </c>
      <c r="R95" s="4">
        <f t="shared" si="231"/>
        <v>-4.6449900464498146</v>
      </c>
      <c r="S95" s="4">
        <f t="shared" si="232"/>
        <v>-1.400933955970407</v>
      </c>
      <c r="T95" s="4">
        <f t="shared" si="233"/>
        <v>0.66889632107027808</v>
      </c>
      <c r="U95" s="4">
        <f t="shared" si="234"/>
        <v>-0.83655083655073126</v>
      </c>
      <c r="V95" s="4">
        <f t="shared" si="235"/>
        <v>5.4975643702154464</v>
      </c>
      <c r="W95" s="4">
        <f t="shared" si="236"/>
        <v>-6.7658998647190938E-2</v>
      </c>
      <c r="X95" s="4">
        <f t="shared" si="237"/>
        <v>0.33222591362136455</v>
      </c>
      <c r="Y95" s="4">
        <f t="shared" si="238"/>
        <v>1.4925373134327291</v>
      </c>
      <c r="Z95" s="4">
        <f t="shared" si="239"/>
        <v>0.92348284960448446</v>
      </c>
      <c r="AA95" s="4">
        <f t="shared" si="240"/>
        <v>4.5362220717674484</v>
      </c>
      <c r="AB95" s="4">
        <f t="shared" si="241"/>
        <v>0.46357615894025983</v>
      </c>
      <c r="AC95" s="4">
        <f t="shared" si="242"/>
        <v>3.3248081841434018</v>
      </c>
      <c r="AD95" s="4">
        <f t="shared" si="243"/>
        <v>6.3398692810456181</v>
      </c>
      <c r="AE95" s="4">
        <f t="shared" si="244"/>
        <v>4.2746113989636791</v>
      </c>
      <c r="AF95" s="4">
        <f t="shared" si="245"/>
        <v>9.3605800922870408</v>
      </c>
      <c r="AG95" s="4">
        <f t="shared" si="246"/>
        <v>0.55693069306916865</v>
      </c>
      <c r="AH95" s="4">
        <f t="shared" si="247"/>
        <v>-5.0399508297481077</v>
      </c>
      <c r="AI95" s="4">
        <f t="shared" si="248"/>
        <v>3.3540372670807006</v>
      </c>
      <c r="AJ95" s="4">
        <f t="shared" si="249"/>
        <v>3.3152501506931831</v>
      </c>
      <c r="AK95" s="4">
        <f t="shared" si="250"/>
        <v>5.7230769230769862</v>
      </c>
      <c r="AL95" s="4">
        <f t="shared" si="251"/>
        <v>10.420711974110365</v>
      </c>
      <c r="AM95" s="4">
        <f t="shared" si="252"/>
        <v>2.7043269230769162</v>
      </c>
      <c r="AN95" s="4">
        <f t="shared" si="253"/>
        <v>0.23337222870525309</v>
      </c>
      <c r="AO95" s="4">
        <f t="shared" si="254"/>
        <v>-0.8149010477297991</v>
      </c>
      <c r="AP95" s="4">
        <f t="shared" si="255"/>
        <v>1.641266119577911</v>
      </c>
      <c r="AQ95" s="4">
        <f t="shared" si="256"/>
        <v>-1.5798712697486783</v>
      </c>
      <c r="AR95" s="4">
        <f t="shared" si="257"/>
        <v>-0.81490104773010996</v>
      </c>
      <c r="AS95" s="4">
        <f t="shared" si="258"/>
        <v>-0.99765258215956942</v>
      </c>
      <c r="AT95" s="4">
        <f t="shared" si="259"/>
        <v>-1.0380622837372511</v>
      </c>
      <c r="AU95" s="4">
        <f t="shared" si="260"/>
        <v>0.83234244946539526</v>
      </c>
      <c r="AV95" s="4">
        <f t="shared" si="261"/>
        <v>-1.4671361502346603</v>
      </c>
      <c r="AW95" s="4">
        <f t="shared" si="262"/>
        <v>-3.3195020746890846</v>
      </c>
      <c r="AX95" s="4">
        <f t="shared" si="263"/>
        <v>-8.0419580419579084</v>
      </c>
      <c r="AY95" s="4">
        <f t="shared" si="264"/>
        <v>-8.4316037735848397</v>
      </c>
      <c r="AZ95" s="4">
        <f t="shared" si="265"/>
        <v>-8.1000595592613518</v>
      </c>
      <c r="BA95" s="4">
        <f t="shared" si="266"/>
        <v>-4.5984058859590116</v>
      </c>
      <c r="BB95" s="4">
        <f t="shared" si="267"/>
        <v>-2.0278833967051768</v>
      </c>
      <c r="BC95" s="4">
        <f t="shared" si="268"/>
        <v>-1.5453960077275064</v>
      </c>
      <c r="BD95" s="4">
        <f t="shared" si="269"/>
        <v>-2.0738820479583198</v>
      </c>
      <c r="BE95" s="4">
        <f t="shared" si="270"/>
        <v>-2.5064267352189473</v>
      </c>
      <c r="BF95" s="4">
        <f t="shared" si="271"/>
        <v>-2.0051746442429796</v>
      </c>
      <c r="BG95" s="4">
        <f t="shared" si="272"/>
        <v>-1.9620667102678513</v>
      </c>
      <c r="BH95" s="4">
        <f t="shared" si="273"/>
        <v>0.13236267372596089</v>
      </c>
      <c r="BI95" s="4">
        <f t="shared" si="274"/>
        <v>0.85695451549083757</v>
      </c>
      <c r="BJ95" s="4">
        <f t="shared" si="275"/>
        <v>1.782178217822028</v>
      </c>
      <c r="BK95" s="4">
        <f t="shared" si="276"/>
        <v>1.0673782521677611</v>
      </c>
      <c r="BL95" s="4">
        <f t="shared" si="277"/>
        <v>-1.7184401850631192</v>
      </c>
      <c r="BM95" s="4">
        <f t="shared" si="278"/>
        <v>-1.7647058823526685</v>
      </c>
      <c r="BN95" s="4">
        <f t="shared" si="279"/>
        <v>-2.0752269779508059</v>
      </c>
      <c r="BO95" s="4">
        <f t="shared" si="280"/>
        <v>-0.33003300329988994</v>
      </c>
      <c r="BP95" s="4">
        <f t="shared" si="281"/>
        <v>1.0087424344316309</v>
      </c>
      <c r="BQ95" s="4">
        <f t="shared" si="282"/>
        <v>2.1956087824351211</v>
      </c>
      <c r="BR95" s="4">
        <f t="shared" si="283"/>
        <v>1.324503311258618</v>
      </c>
      <c r="BS95" s="4">
        <f t="shared" si="284"/>
        <v>1.7218543046358503</v>
      </c>
      <c r="BT95" s="4">
        <f t="shared" si="285"/>
        <v>2.3968042609855633</v>
      </c>
      <c r="BU95" s="4">
        <f t="shared" si="286"/>
        <v>2.7994791666663632</v>
      </c>
      <c r="BV95" s="4">
        <f t="shared" si="287"/>
        <v>2.5490196078426175</v>
      </c>
      <c r="BW95" s="4">
        <f t="shared" si="288"/>
        <v>0.91145833333325932</v>
      </c>
      <c r="BX95" s="4">
        <f t="shared" si="289"/>
        <v>6.5019505851249271E-2</v>
      </c>
      <c r="BY95" s="4">
        <f t="shared" si="290"/>
        <v>-1.5199493350219528</v>
      </c>
      <c r="BZ95" s="4">
        <f t="shared" si="291"/>
        <v>-3.314212874442235</v>
      </c>
      <c r="CA95" s="4">
        <f t="shared" si="292"/>
        <v>-4.258064516129445</v>
      </c>
      <c r="CB95" s="4">
        <f t="shared" si="293"/>
        <v>-7.7322936972055274</v>
      </c>
      <c r="CC95" s="4">
        <f t="shared" si="294"/>
        <v>-8.1028938906751229</v>
      </c>
      <c r="CD95" s="4">
        <f t="shared" si="295"/>
        <v>-7.0533948582727763</v>
      </c>
      <c r="CE95" s="4">
        <f t="shared" si="296"/>
        <v>-6.5363881401615531</v>
      </c>
      <c r="CF95" s="4">
        <f t="shared" si="297"/>
        <v>-3.1690140845074488</v>
      </c>
      <c r="CG95" s="4">
        <f t="shared" si="298"/>
        <v>-1.3995801259622187</v>
      </c>
      <c r="CH95" s="4">
        <f t="shared" si="299"/>
        <v>0.6382978723399324</v>
      </c>
      <c r="CI95" s="4">
        <f t="shared" si="300"/>
        <v>2.6676279740447617</v>
      </c>
      <c r="CJ95" s="4">
        <f t="shared" si="301"/>
        <v>3.8545454545455993</v>
      </c>
      <c r="CK95" s="4">
        <f t="shared" si="302"/>
        <v>3.2647267565647287</v>
      </c>
      <c r="CL95" s="4">
        <f t="shared" si="303"/>
        <v>2.396053558845157</v>
      </c>
      <c r="CM95" s="4">
        <f t="shared" si="304"/>
        <v>2.1769662921344191</v>
      </c>
      <c r="CN95" s="4">
        <f t="shared" si="305"/>
        <v>2.2408963585432762</v>
      </c>
      <c r="CO95" s="4">
        <f t="shared" si="306"/>
        <v>0.20618556701050839</v>
      </c>
      <c r="CP95" s="4">
        <f t="shared" si="307"/>
        <v>1.1699931176871514</v>
      </c>
      <c r="CQ95" s="4">
        <f t="shared" si="308"/>
        <v>0.6872852233679394</v>
      </c>
      <c r="CR95" s="4">
        <f t="shared" si="309"/>
        <v>1.3698630136991241</v>
      </c>
      <c r="CS95" s="4">
        <f t="shared" si="310"/>
        <v>2.4691358024685917</v>
      </c>
      <c r="CT95" s="4">
        <f t="shared" si="311"/>
        <v>3.7414965986393822</v>
      </c>
      <c r="CU95" s="4">
        <f t="shared" si="312"/>
        <v>6.757679180887588</v>
      </c>
      <c r="CV95" s="4">
        <f t="shared" si="313"/>
        <v>7.5000000000002176</v>
      </c>
      <c r="CW95" s="4">
        <f t="shared" si="314"/>
        <v>7.2958500669347393</v>
      </c>
      <c r="CX95" s="4">
        <f t="shared" si="315"/>
        <v>7.4754098360655608</v>
      </c>
      <c r="CY95" s="4">
        <f t="shared" si="316"/>
        <v>6.7774936061384627</v>
      </c>
      <c r="CZ95" s="4">
        <f t="shared" si="317"/>
        <v>5.0282840980512056</v>
      </c>
      <c r="DA95" s="4">
        <f t="shared" si="318"/>
        <v>4.8658764815971534</v>
      </c>
      <c r="DB95" s="4">
        <f t="shared" si="319"/>
        <v>5.8572300183041826</v>
      </c>
      <c r="DC95" s="4">
        <f t="shared" si="320"/>
        <v>4.5508982035929124</v>
      </c>
      <c r="DD95" s="4">
        <f t="shared" si="321"/>
        <v>5.6253740275288289</v>
      </c>
      <c r="DE95" s="4">
        <f t="shared" si="322"/>
        <v>6.067816775728696</v>
      </c>
      <c r="DF95" s="4">
        <f t="shared" si="323"/>
        <v>5.0720461095100644</v>
      </c>
      <c r="DG95" s="4">
        <f t="shared" si="324"/>
        <v>6.0137457044670883</v>
      </c>
      <c r="DH95" s="4">
        <f t="shared" si="325"/>
        <v>5.9490084985829528</v>
      </c>
      <c r="DI95" s="4">
        <f t="shared" si="326"/>
        <v>5.72069545709466</v>
      </c>
      <c r="DJ95" s="4">
        <f t="shared" si="327"/>
        <v>6.3082830499173292</v>
      </c>
      <c r="DK95" s="4">
        <f t="shared" si="328"/>
        <v>5.132360886007592</v>
      </c>
      <c r="DL95" s="4">
        <f t="shared" si="329"/>
        <v>3.5294117647059808</v>
      </c>
      <c r="DM95" s="4">
        <f t="shared" si="330"/>
        <v>2.3872679045091827</v>
      </c>
      <c r="DN95" s="4">
        <f t="shared" si="331"/>
        <v>2.3735810113521438</v>
      </c>
      <c r="DO95" s="4">
        <f t="shared" si="332"/>
        <v>1.9527235354568795</v>
      </c>
      <c r="DP95" s="4">
        <f t="shared" si="333"/>
        <v>3.0991735537189369</v>
      </c>
      <c r="DQ95" s="4">
        <f t="shared" si="334"/>
        <v>4.9222797927463979</v>
      </c>
      <c r="DR95" s="4">
        <f t="shared" si="335"/>
        <v>3.8810483870965307</v>
      </c>
      <c r="DS95" s="4">
        <f t="shared" si="336"/>
        <v>3.8810483870968859</v>
      </c>
      <c r="DT95" s="4">
        <f t="shared" si="337"/>
        <v>-6.312625250500381</v>
      </c>
      <c r="DU95" s="4">
        <f t="shared" si="338"/>
        <v>-6.4691358024693173</v>
      </c>
      <c r="DV95" s="4">
        <f t="shared" si="339"/>
        <v>-5.1431344007765283</v>
      </c>
      <c r="DW95" s="4">
        <f t="shared" si="340"/>
        <v>-5.6768558951961641</v>
      </c>
      <c r="DX95" s="4">
        <f t="shared" si="341"/>
        <v>2.0320855614968991</v>
      </c>
      <c r="DY95" s="4">
        <f t="shared" si="342"/>
        <v>3.6958817317847892</v>
      </c>
      <c r="DZ95" s="4">
        <f t="shared" si="343"/>
        <v>5.4731457800513361</v>
      </c>
      <c r="EA95" s="4">
        <f t="shared" si="344"/>
        <v>9.2592592592587231</v>
      </c>
      <c r="EB95" s="4">
        <f t="shared" si="345"/>
        <v>11.687631027253387</v>
      </c>
      <c r="EC95" s="4">
        <f t="shared" si="346"/>
        <v>11.35437881873742</v>
      </c>
      <c r="ED95" s="4">
        <f t="shared" si="347"/>
        <v>6.8380213385065947</v>
      </c>
      <c r="EE95" s="4">
        <f t="shared" si="348"/>
        <v>2.5894538606406003</v>
      </c>
      <c r="EF95" s="4">
        <f t="shared" si="349"/>
        <v>1.2670107930553787</v>
      </c>
      <c r="EG95" s="4">
        <f t="shared" si="350"/>
        <v>-0.68587105624137168</v>
      </c>
      <c r="EH95" s="4">
        <f t="shared" si="351"/>
        <v>-0.4993191103042971</v>
      </c>
      <c r="EI95" s="4">
        <f t="shared" si="352"/>
        <v>-1.1014226709496588</v>
      </c>
      <c r="EJ95" s="4">
        <f t="shared" si="353"/>
        <v>0.23169601482804225</v>
      </c>
      <c r="EK95" s="4">
        <f t="shared" si="354"/>
        <v>1.381215469613073</v>
      </c>
      <c r="EL95" s="4">
        <f t="shared" si="355"/>
        <v>0.41058394160600198</v>
      </c>
      <c r="EM95" s="10">
        <f t="shared" si="356"/>
        <v>1.5848027842223722</v>
      </c>
      <c r="EN95" s="10">
        <f t="shared" si="357"/>
        <v>1.4617198335646897</v>
      </c>
      <c r="EO95" s="10">
        <f t="shared" si="358"/>
        <v>-0.32039509536789801</v>
      </c>
      <c r="EP95" s="10">
        <f t="shared" si="359"/>
        <v>-0.67914584279885615</v>
      </c>
      <c r="EQ95" s="10">
        <f t="shared" si="360"/>
        <v>-0.28909817840465646</v>
      </c>
      <c r="ER95" s="10">
        <f t="shared" si="361"/>
        <v>-0.91742203764938468</v>
      </c>
      <c r="ES95" s="10">
        <f t="shared" si="362"/>
        <v>-1.8982617741338248</v>
      </c>
      <c r="ET95" s="10">
        <f t="shared" si="363"/>
        <v>-2.0906044320994965</v>
      </c>
      <c r="EU95" s="10">
        <f t="shared" si="364"/>
        <v>-2.354344970690958</v>
      </c>
      <c r="EV95" s="10">
        <f t="shared" si="365"/>
        <v>-2.500677057457934</v>
      </c>
      <c r="EW95" s="10">
        <f t="shared" si="366"/>
        <v>-1.9674690568445174</v>
      </c>
      <c r="EX95" s="10">
        <f t="shared" si="367"/>
        <v>-1.4500523582518299</v>
      </c>
      <c r="EY95" s="10">
        <f t="shared" si="368"/>
        <v>-0.87864851455534687</v>
      </c>
      <c r="EZ95" s="10">
        <f t="shared" si="369"/>
        <v>-0.1311443676196844</v>
      </c>
      <c r="FA95" s="10">
        <f t="shared" si="370"/>
        <v>0.64851528769054312</v>
      </c>
      <c r="FB95" s="10">
        <f t="shared" si="371"/>
        <v>1.2404553688803555</v>
      </c>
      <c r="FC95" s="10">
        <f t="shared" si="372"/>
        <v>1.6741005025453948</v>
      </c>
      <c r="FD95" s="10">
        <f t="shared" si="373"/>
        <v>2.0471671366226518</v>
      </c>
      <c r="FE95" s="10">
        <f t="shared" si="374"/>
        <v>2.3601626204530657</v>
      </c>
      <c r="FF95" s="10">
        <f t="shared" si="375"/>
        <v>2.5556652577088945</v>
      </c>
      <c r="FG95" s="10">
        <f t="shared" si="376"/>
        <v>2.7045582937455181</v>
      </c>
      <c r="FH95" s="10">
        <f t="shared" si="377"/>
        <v>2.8196239585006833</v>
      </c>
      <c r="FI95" s="10">
        <f t="shared" si="378"/>
        <v>2.8545794070732766</v>
      </c>
      <c r="FJ95" s="10">
        <f t="shared" si="379"/>
        <v>2.8481477793090848</v>
      </c>
    </row>
    <row r="96" spans="2:166" x14ac:dyDescent="0.2">
      <c r="B96" t="str">
        <f t="shared" si="219"/>
        <v xml:space="preserve">   Information</v>
      </c>
      <c r="C96" s="4"/>
      <c r="D96" s="4"/>
      <c r="E96" s="4"/>
      <c r="F96" s="4"/>
      <c r="G96" s="4">
        <f t="shared" si="220"/>
        <v>1.5756302521008347</v>
      </c>
      <c r="H96" s="4">
        <f t="shared" si="221"/>
        <v>4.3340380549682811</v>
      </c>
      <c r="I96" s="4">
        <f t="shared" si="222"/>
        <v>4.4698544698544618</v>
      </c>
      <c r="J96" s="4">
        <f t="shared" si="223"/>
        <v>8.342133051742362</v>
      </c>
      <c r="K96" s="4">
        <f t="shared" si="224"/>
        <v>7.6525336091003204</v>
      </c>
      <c r="L96" s="4">
        <f t="shared" si="225"/>
        <v>5.9777102330293985</v>
      </c>
      <c r="M96" s="4">
        <f t="shared" si="226"/>
        <v>5.4726368159204064</v>
      </c>
      <c r="N96" s="4">
        <f t="shared" si="227"/>
        <v>5.4580896686159841</v>
      </c>
      <c r="O96" s="4">
        <f t="shared" si="228"/>
        <v>6.2439961575408098</v>
      </c>
      <c r="P96" s="4">
        <f t="shared" si="229"/>
        <v>8.0305927342256176</v>
      </c>
      <c r="Q96" s="4">
        <f t="shared" si="230"/>
        <v>10.377358490566024</v>
      </c>
      <c r="R96" s="4">
        <f t="shared" si="231"/>
        <v>6.8391866913123822</v>
      </c>
      <c r="S96" s="4">
        <f t="shared" si="232"/>
        <v>6.509945750452073</v>
      </c>
      <c r="T96" s="4">
        <f t="shared" si="233"/>
        <v>5.8407079646017879</v>
      </c>
      <c r="U96" s="4">
        <f t="shared" si="234"/>
        <v>2.9059829059828957</v>
      </c>
      <c r="V96" s="4">
        <f t="shared" si="235"/>
        <v>11.072664359861562</v>
      </c>
      <c r="W96" s="4">
        <f t="shared" si="236"/>
        <v>10.780984719864172</v>
      </c>
      <c r="X96" s="4">
        <f t="shared" si="237"/>
        <v>13.210702341137125</v>
      </c>
      <c r="Y96" s="4">
        <f t="shared" si="238"/>
        <v>16.112956810631228</v>
      </c>
      <c r="Z96" s="4">
        <f t="shared" si="239"/>
        <v>13.084112149532711</v>
      </c>
      <c r="AA96" s="4">
        <f t="shared" si="240"/>
        <v>12.796934865900367</v>
      </c>
      <c r="AB96" s="4">
        <f t="shared" si="241"/>
        <v>11.373707533234857</v>
      </c>
      <c r="AC96" s="4">
        <f t="shared" si="242"/>
        <v>7.1530758226037161</v>
      </c>
      <c r="AD96" s="4">
        <f t="shared" si="243"/>
        <v>4.8209366391184671</v>
      </c>
      <c r="AE96" s="4">
        <f t="shared" si="244"/>
        <v>5.7065217391304213</v>
      </c>
      <c r="AF96" s="4">
        <f t="shared" si="245"/>
        <v>5.3050397877984157</v>
      </c>
      <c r="AG96" s="4">
        <f t="shared" si="246"/>
        <v>9.6128170894526086</v>
      </c>
      <c r="AH96" s="4">
        <f t="shared" si="247"/>
        <v>8.5413929040735859</v>
      </c>
      <c r="AI96" s="4">
        <f t="shared" si="248"/>
        <v>7.96915167095118</v>
      </c>
      <c r="AJ96" s="4">
        <f t="shared" si="249"/>
        <v>6.4231738035264385</v>
      </c>
      <c r="AK96" s="4">
        <f t="shared" si="250"/>
        <v>5.7856272838002321</v>
      </c>
      <c r="AL96" s="4">
        <f t="shared" si="251"/>
        <v>7.0217917675544861</v>
      </c>
      <c r="AM96" s="4">
        <f t="shared" si="252"/>
        <v>10.297619047619055</v>
      </c>
      <c r="AN96" s="4">
        <f t="shared" si="253"/>
        <v>11.005917159763312</v>
      </c>
      <c r="AO96" s="4">
        <f t="shared" si="254"/>
        <v>14.738054116292476</v>
      </c>
      <c r="AP96" s="4">
        <f t="shared" si="255"/>
        <v>13.574660633484182</v>
      </c>
      <c r="AQ96" s="4">
        <f t="shared" si="256"/>
        <v>15.70426335671884</v>
      </c>
      <c r="AR96" s="4">
        <f t="shared" si="257"/>
        <v>18.763326226012779</v>
      </c>
      <c r="AS96" s="4">
        <f t="shared" si="258"/>
        <v>17.210235825388875</v>
      </c>
      <c r="AT96" s="4">
        <f t="shared" si="259"/>
        <v>18.177290836653381</v>
      </c>
      <c r="AU96" s="4">
        <f t="shared" si="260"/>
        <v>10.68097014925371</v>
      </c>
      <c r="AV96" s="4">
        <f t="shared" si="261"/>
        <v>4.3536804308797139</v>
      </c>
      <c r="AW96" s="4">
        <f t="shared" si="262"/>
        <v>-2.5256849315068663</v>
      </c>
      <c r="AX96" s="4">
        <f t="shared" si="263"/>
        <v>-5.0147492625368777</v>
      </c>
      <c r="AY96" s="4">
        <f t="shared" si="264"/>
        <v>-6.8689422671723621</v>
      </c>
      <c r="AZ96" s="4">
        <f t="shared" si="265"/>
        <v>-5.6774193548386975</v>
      </c>
      <c r="BA96" s="4">
        <f t="shared" si="266"/>
        <v>-4.2160737812911631</v>
      </c>
      <c r="BB96" s="4">
        <f t="shared" si="267"/>
        <v>-3.4605146406388565</v>
      </c>
      <c r="BC96" s="4">
        <f t="shared" si="268"/>
        <v>-2.4434389140271295</v>
      </c>
      <c r="BD96" s="4">
        <f t="shared" si="269"/>
        <v>-2.4623803009576117</v>
      </c>
      <c r="BE96" s="4">
        <f t="shared" si="270"/>
        <v>-1.5130674002751143</v>
      </c>
      <c r="BF96" s="4">
        <f t="shared" si="271"/>
        <v>-0.59742647058822484</v>
      </c>
      <c r="BG96" s="4">
        <f t="shared" si="272"/>
        <v>0.74211502782930427</v>
      </c>
      <c r="BH96" s="4">
        <f t="shared" si="273"/>
        <v>2.0102851799906452</v>
      </c>
      <c r="BI96" s="4">
        <f t="shared" si="274"/>
        <v>1.2569832402234749</v>
      </c>
      <c r="BJ96" s="4">
        <f t="shared" si="275"/>
        <v>1.4331946370781168</v>
      </c>
      <c r="BK96" s="4">
        <f t="shared" si="276"/>
        <v>2.0257826887661201</v>
      </c>
      <c r="BL96" s="4">
        <f t="shared" si="277"/>
        <v>1.9248395967002674</v>
      </c>
      <c r="BM96" s="4">
        <f t="shared" si="278"/>
        <v>2.6206896551724146</v>
      </c>
      <c r="BN96" s="4">
        <f t="shared" si="279"/>
        <v>2.1877848678213407</v>
      </c>
      <c r="BO96" s="4">
        <f t="shared" si="280"/>
        <v>1.8953068592057587</v>
      </c>
      <c r="BP96" s="4">
        <f t="shared" si="281"/>
        <v>4.0467625899280879</v>
      </c>
      <c r="BQ96" s="4">
        <f t="shared" si="282"/>
        <v>6.0035842293906683</v>
      </c>
      <c r="BR96" s="4">
        <f t="shared" si="283"/>
        <v>6.7796610169491567</v>
      </c>
      <c r="BS96" s="4">
        <f t="shared" si="284"/>
        <v>7.2187776793622538</v>
      </c>
      <c r="BT96" s="4">
        <f t="shared" si="285"/>
        <v>5.8340535868625532</v>
      </c>
      <c r="BU96" s="4">
        <f t="shared" si="286"/>
        <v>3.677092138630611</v>
      </c>
      <c r="BV96" s="4">
        <f t="shared" si="287"/>
        <v>3.2581453634085156</v>
      </c>
      <c r="BW96" s="4">
        <f t="shared" si="288"/>
        <v>3.6348616274266776</v>
      </c>
      <c r="BX96" s="4">
        <f t="shared" si="289"/>
        <v>3.7566353613720072</v>
      </c>
      <c r="BY96" s="4">
        <f t="shared" si="290"/>
        <v>5.3811659192825045</v>
      </c>
      <c r="BZ96" s="4">
        <f t="shared" si="291"/>
        <v>5.3802588996763712</v>
      </c>
      <c r="CA96" s="4">
        <f t="shared" si="292"/>
        <v>3.5472299721004408</v>
      </c>
      <c r="CB96" s="4">
        <f t="shared" si="293"/>
        <v>0.82644628099173278</v>
      </c>
      <c r="CC96" s="4">
        <f t="shared" si="294"/>
        <v>-2.0502901353965042</v>
      </c>
      <c r="CD96" s="4">
        <f t="shared" si="295"/>
        <v>-2.9174664107485593</v>
      </c>
      <c r="CE96" s="4">
        <f t="shared" si="296"/>
        <v>-2.38645111624326</v>
      </c>
      <c r="CF96" s="4">
        <f t="shared" si="297"/>
        <v>-1.053864168618257</v>
      </c>
      <c r="CG96" s="4">
        <f t="shared" si="298"/>
        <v>0.27646129541865072</v>
      </c>
      <c r="CH96" s="4">
        <f t="shared" si="299"/>
        <v>1.3444049031237748</v>
      </c>
      <c r="CI96" s="4">
        <f t="shared" si="300"/>
        <v>0.90694006309148811</v>
      </c>
      <c r="CJ96" s="4">
        <f t="shared" si="301"/>
        <v>1.3412228796844339</v>
      </c>
      <c r="CK96" s="4">
        <f t="shared" si="302"/>
        <v>1.8905080740448943</v>
      </c>
      <c r="CL96" s="4">
        <f t="shared" si="303"/>
        <v>1.2485368708544664</v>
      </c>
      <c r="CM96" s="4">
        <f t="shared" si="304"/>
        <v>2.0320437670965141</v>
      </c>
      <c r="CN96" s="4">
        <f t="shared" si="305"/>
        <v>1.8684312962242045</v>
      </c>
      <c r="CO96" s="4">
        <f t="shared" si="306"/>
        <v>0.30923850019326515</v>
      </c>
      <c r="CP96" s="4">
        <f t="shared" si="307"/>
        <v>0.26974951830442961</v>
      </c>
      <c r="CQ96" s="4">
        <f t="shared" si="308"/>
        <v>0.22979701263883268</v>
      </c>
      <c r="CR96" s="4">
        <f t="shared" si="309"/>
        <v>0.57317539166985565</v>
      </c>
      <c r="CS96" s="4">
        <f t="shared" si="310"/>
        <v>2.0809248554913173</v>
      </c>
      <c r="CT96" s="4">
        <f t="shared" si="311"/>
        <v>2.997694081475788</v>
      </c>
      <c r="CU96" s="4">
        <f t="shared" si="312"/>
        <v>3.3626289644631102</v>
      </c>
      <c r="CV96" s="4">
        <f t="shared" si="313"/>
        <v>3.7993920972644313</v>
      </c>
      <c r="CW96" s="4">
        <f t="shared" si="314"/>
        <v>5.0207625519064214</v>
      </c>
      <c r="CX96" s="4">
        <f t="shared" si="315"/>
        <v>3.656716417910455</v>
      </c>
      <c r="CY96" s="4">
        <f t="shared" si="316"/>
        <v>2.476894639556404</v>
      </c>
      <c r="CZ96" s="4">
        <f t="shared" si="317"/>
        <v>2.5988286969253371</v>
      </c>
      <c r="DA96" s="4">
        <f t="shared" si="318"/>
        <v>2.9115744069014626</v>
      </c>
      <c r="DB96" s="4">
        <f t="shared" si="319"/>
        <v>5.1835853131749543</v>
      </c>
      <c r="DC96" s="4">
        <f t="shared" si="320"/>
        <v>7.0707070707070718</v>
      </c>
      <c r="DD96" s="4">
        <f t="shared" si="321"/>
        <v>8.2411701748126944</v>
      </c>
      <c r="DE96" s="4">
        <f t="shared" si="322"/>
        <v>8.312958435207829</v>
      </c>
      <c r="DF96" s="4">
        <f t="shared" si="323"/>
        <v>7.9739904175222476</v>
      </c>
      <c r="DG96" s="4">
        <f t="shared" si="324"/>
        <v>7.7830188679245182</v>
      </c>
      <c r="DH96" s="4">
        <f t="shared" si="325"/>
        <v>6.7237969676994025</v>
      </c>
      <c r="DI96" s="4">
        <f t="shared" si="326"/>
        <v>5.611093195743333</v>
      </c>
      <c r="DJ96" s="4">
        <f t="shared" si="327"/>
        <v>5.0713153724247118</v>
      </c>
      <c r="DK96" s="4">
        <f t="shared" si="328"/>
        <v>4.845264145045336</v>
      </c>
      <c r="DL96" s="4">
        <f t="shared" si="329"/>
        <v>6.6707844348363299</v>
      </c>
      <c r="DM96" s="4">
        <f t="shared" si="330"/>
        <v>8.2137404580152626</v>
      </c>
      <c r="DN96" s="4">
        <f t="shared" si="331"/>
        <v>8.5972850678732939</v>
      </c>
      <c r="DO96" s="4">
        <f t="shared" si="332"/>
        <v>9.5706618962432941</v>
      </c>
      <c r="DP96" s="4">
        <f t="shared" si="333"/>
        <v>8.5408222350897169</v>
      </c>
      <c r="DQ96" s="4">
        <f t="shared" si="334"/>
        <v>8.6343115124153371</v>
      </c>
      <c r="DR96" s="4">
        <f t="shared" si="335"/>
        <v>7.3888888888888893</v>
      </c>
      <c r="DS96" s="4">
        <f t="shared" si="336"/>
        <v>6.8027210884353817</v>
      </c>
      <c r="DT96" s="4">
        <f t="shared" si="337"/>
        <v>4.6145638837023384</v>
      </c>
      <c r="DU96" s="4">
        <f t="shared" si="338"/>
        <v>2.0779220779221008</v>
      </c>
      <c r="DV96" s="4">
        <f t="shared" si="339"/>
        <v>3.6989136057940852</v>
      </c>
      <c r="DW96" s="4">
        <f t="shared" si="340"/>
        <v>2.5732484076433026</v>
      </c>
      <c r="DX96" s="4">
        <f t="shared" si="341"/>
        <v>3.9010708822029727</v>
      </c>
      <c r="DY96" s="4">
        <f t="shared" si="342"/>
        <v>5.1145038167938806</v>
      </c>
      <c r="DZ96" s="4">
        <f t="shared" si="343"/>
        <v>6.5352955849339089</v>
      </c>
      <c r="EA96" s="4">
        <f t="shared" si="344"/>
        <v>6.3089915548931952</v>
      </c>
      <c r="EB96" s="4">
        <f t="shared" si="345"/>
        <v>7.5828220858895623</v>
      </c>
      <c r="EC96" s="4">
        <f t="shared" si="346"/>
        <v>5.6644880174292034</v>
      </c>
      <c r="ED96" s="4">
        <f t="shared" si="347"/>
        <v>1.7794427534535195</v>
      </c>
      <c r="EE96" s="4">
        <f t="shared" si="348"/>
        <v>0.44392523364484848</v>
      </c>
      <c r="EF96" s="4">
        <f t="shared" si="349"/>
        <v>-4.014598540145986</v>
      </c>
      <c r="EG96" s="4">
        <f t="shared" si="350"/>
        <v>-6.0022909507445483</v>
      </c>
      <c r="EH96" s="4">
        <f t="shared" si="351"/>
        <v>-7.3844030365769591</v>
      </c>
      <c r="EI96" s="4">
        <f t="shared" si="352"/>
        <v>-6.6992323796231652</v>
      </c>
      <c r="EJ96" s="4">
        <f t="shared" si="353"/>
        <v>-4.8241444866920062</v>
      </c>
      <c r="EK96" s="4">
        <f t="shared" si="354"/>
        <v>-2.5103582744333441</v>
      </c>
      <c r="EL96" s="4">
        <f t="shared" si="355"/>
        <v>0.52160953800299836</v>
      </c>
      <c r="EM96" s="10">
        <f t="shared" si="356"/>
        <v>2.8556469708302279</v>
      </c>
      <c r="EN96" s="10">
        <f t="shared" si="357"/>
        <v>3.7436704119850228</v>
      </c>
      <c r="EO96" s="10">
        <f t="shared" si="358"/>
        <v>3.2407249999999888</v>
      </c>
      <c r="EP96" s="10">
        <f t="shared" si="359"/>
        <v>2.2211267605633633</v>
      </c>
      <c r="EQ96" s="10">
        <f t="shared" si="360"/>
        <v>0.45754010384095878</v>
      </c>
      <c r="ER96" s="10">
        <f t="shared" si="361"/>
        <v>-0.43791309320437843</v>
      </c>
      <c r="ES96" s="10">
        <f t="shared" si="362"/>
        <v>-0.6448036857548356</v>
      </c>
      <c r="ET96" s="10">
        <f t="shared" si="363"/>
        <v>-2.2226847275815254</v>
      </c>
      <c r="EU96" s="10">
        <f t="shared" si="364"/>
        <v>-3.4812866275972354</v>
      </c>
      <c r="EV96" s="10">
        <f t="shared" si="365"/>
        <v>-3.9630491553854341</v>
      </c>
      <c r="EW96" s="10">
        <f t="shared" si="366"/>
        <v>-3.593711042234693</v>
      </c>
      <c r="EX96" s="10">
        <f t="shared" si="367"/>
        <v>-2.3400352885420528</v>
      </c>
      <c r="EY96" s="10">
        <f t="shared" si="368"/>
        <v>-1.0262648504288596</v>
      </c>
      <c r="EZ96" s="10">
        <f t="shared" si="369"/>
        <v>-8.9559046294340749E-2</v>
      </c>
      <c r="FA96" s="10">
        <f t="shared" si="370"/>
        <v>0.67393897841285799</v>
      </c>
      <c r="FB96" s="10">
        <f t="shared" si="371"/>
        <v>1.1295131542374381</v>
      </c>
      <c r="FC96" s="10">
        <f t="shared" si="372"/>
        <v>1.399641583850797</v>
      </c>
      <c r="FD96" s="10">
        <f t="shared" si="373"/>
        <v>1.6452519877860894</v>
      </c>
      <c r="FE96" s="10">
        <f t="shared" si="374"/>
        <v>1.7953854255263968</v>
      </c>
      <c r="FF96" s="10">
        <f t="shared" si="375"/>
        <v>1.7842727173737583</v>
      </c>
      <c r="FG96" s="10">
        <f t="shared" si="376"/>
        <v>1.6516635454794315</v>
      </c>
      <c r="FH96" s="10">
        <f t="shared" si="377"/>
        <v>1.3490000356917609</v>
      </c>
      <c r="FI96" s="10">
        <f t="shared" si="378"/>
        <v>1.1180142610278665</v>
      </c>
      <c r="FJ96" s="10">
        <f t="shared" si="379"/>
        <v>1.0757749585914134</v>
      </c>
    </row>
    <row r="97" spans="2:166" x14ac:dyDescent="0.2">
      <c r="B97" t="str">
        <f t="shared" si="219"/>
        <v xml:space="preserve">   Financial activities</v>
      </c>
      <c r="C97" s="4"/>
      <c r="D97" s="4"/>
      <c r="E97" s="4"/>
      <c r="F97" s="4"/>
      <c r="G97" s="4">
        <f t="shared" si="220"/>
        <v>4.7236655644766756E-2</v>
      </c>
      <c r="H97" s="4">
        <f t="shared" si="221"/>
        <v>0.28182245185530697</v>
      </c>
      <c r="I97" s="4">
        <f t="shared" si="222"/>
        <v>-0.42273367778299376</v>
      </c>
      <c r="J97" s="4">
        <f t="shared" si="223"/>
        <v>4.7281323877057524E-2</v>
      </c>
      <c r="K97" s="4">
        <f t="shared" si="224"/>
        <v>1.0859301227573281</v>
      </c>
      <c r="L97" s="4">
        <f t="shared" si="225"/>
        <v>0.42154566744732058</v>
      </c>
      <c r="M97" s="4">
        <f t="shared" si="226"/>
        <v>2.0283018867924385</v>
      </c>
      <c r="N97" s="4">
        <f t="shared" si="227"/>
        <v>4.2533081285444307</v>
      </c>
      <c r="O97" s="4">
        <f t="shared" si="228"/>
        <v>3.3162073797290859</v>
      </c>
      <c r="P97" s="4">
        <f t="shared" si="229"/>
        <v>3.3582089552238736</v>
      </c>
      <c r="Q97" s="4">
        <f t="shared" si="230"/>
        <v>5.3166897827092052</v>
      </c>
      <c r="R97" s="4">
        <f t="shared" si="231"/>
        <v>2.6291931097008225</v>
      </c>
      <c r="S97" s="4">
        <f t="shared" si="232"/>
        <v>5.6057866184448635</v>
      </c>
      <c r="T97" s="4">
        <f t="shared" si="233"/>
        <v>3.2490974729241895</v>
      </c>
      <c r="U97" s="4">
        <f t="shared" si="234"/>
        <v>-0.65847234416154254</v>
      </c>
      <c r="V97" s="4">
        <f t="shared" si="235"/>
        <v>-2.1201413427561988</v>
      </c>
      <c r="W97" s="4">
        <f t="shared" si="236"/>
        <v>-5.5650684931506937</v>
      </c>
      <c r="X97" s="4">
        <f t="shared" si="237"/>
        <v>-4.23951048951049</v>
      </c>
      <c r="Y97" s="4">
        <f t="shared" si="238"/>
        <v>-1.6791869200176723</v>
      </c>
      <c r="Z97" s="4">
        <f t="shared" si="239"/>
        <v>1.3989169675090229</v>
      </c>
      <c r="AA97" s="4">
        <f t="shared" si="240"/>
        <v>2.6291931097008225</v>
      </c>
      <c r="AB97" s="4">
        <f t="shared" si="241"/>
        <v>3.7882245549977434</v>
      </c>
      <c r="AC97" s="4">
        <f t="shared" si="242"/>
        <v>2.7415730337078559</v>
      </c>
      <c r="AD97" s="4">
        <f t="shared" si="243"/>
        <v>1.7801513128615998</v>
      </c>
      <c r="AE97" s="4">
        <f t="shared" si="244"/>
        <v>1.0600706713780772</v>
      </c>
      <c r="AF97" s="4">
        <f t="shared" si="245"/>
        <v>2.0668425681618308</v>
      </c>
      <c r="AG97" s="4">
        <f t="shared" si="246"/>
        <v>2.8433945756780377</v>
      </c>
      <c r="AH97" s="4">
        <f t="shared" si="247"/>
        <v>5.3782247485789192</v>
      </c>
      <c r="AI97" s="4">
        <f t="shared" si="248"/>
        <v>4.3269230769230838</v>
      </c>
      <c r="AJ97" s="4">
        <f t="shared" si="249"/>
        <v>7.4105988797931843</v>
      </c>
      <c r="AK97" s="4">
        <f t="shared" si="250"/>
        <v>8.1667375584857602</v>
      </c>
      <c r="AL97" s="4">
        <f t="shared" si="251"/>
        <v>8.879668049792544</v>
      </c>
      <c r="AM97" s="4">
        <f t="shared" si="252"/>
        <v>10.222036028487658</v>
      </c>
      <c r="AN97" s="4">
        <f t="shared" si="253"/>
        <v>6.3778580024067111</v>
      </c>
      <c r="AO97" s="4">
        <f t="shared" si="254"/>
        <v>5.190719622493134</v>
      </c>
      <c r="AP97" s="4">
        <f t="shared" si="255"/>
        <v>1.5625</v>
      </c>
      <c r="AQ97" s="4">
        <f t="shared" si="256"/>
        <v>1.36830102622576</v>
      </c>
      <c r="AR97" s="4">
        <f t="shared" si="257"/>
        <v>7.5414781297156175E-2</v>
      </c>
      <c r="AS97" s="4">
        <f t="shared" si="258"/>
        <v>-1.0467289719626183</v>
      </c>
      <c r="AT97" s="4">
        <f t="shared" si="259"/>
        <v>-0.26266416510318802</v>
      </c>
      <c r="AU97" s="4">
        <f t="shared" si="260"/>
        <v>1.0123734533183493</v>
      </c>
      <c r="AV97" s="4">
        <f t="shared" si="261"/>
        <v>1.5448379804069212</v>
      </c>
      <c r="AW97" s="4">
        <f t="shared" si="262"/>
        <v>3.8534189648658845</v>
      </c>
      <c r="AX97" s="4">
        <f t="shared" si="263"/>
        <v>2.8216704288938965</v>
      </c>
      <c r="AY97" s="4">
        <f t="shared" si="264"/>
        <v>-0.29695619896065173</v>
      </c>
      <c r="AZ97" s="4">
        <f t="shared" si="265"/>
        <v>-3.7105751391453001E-2</v>
      </c>
      <c r="BA97" s="4">
        <f t="shared" si="266"/>
        <v>-1.746089487086222</v>
      </c>
      <c r="BB97" s="4">
        <f t="shared" si="267"/>
        <v>-0.40248810830589843</v>
      </c>
      <c r="BC97" s="4">
        <f t="shared" si="268"/>
        <v>2.5316455696202445</v>
      </c>
      <c r="BD97" s="4">
        <f t="shared" si="269"/>
        <v>2.8953229398663627</v>
      </c>
      <c r="BE97" s="4">
        <f t="shared" si="270"/>
        <v>3.6282858200666457</v>
      </c>
      <c r="BF97" s="4">
        <f t="shared" si="271"/>
        <v>2.2777369581190365</v>
      </c>
      <c r="BG97" s="4">
        <f t="shared" si="272"/>
        <v>0.54466230936818238</v>
      </c>
      <c r="BH97" s="4">
        <f t="shared" si="273"/>
        <v>-0.7575757575757569</v>
      </c>
      <c r="BI97" s="4">
        <f t="shared" si="274"/>
        <v>-1.8935334047874397</v>
      </c>
      <c r="BJ97" s="4">
        <f t="shared" si="275"/>
        <v>-1.3290229885057347</v>
      </c>
      <c r="BK97" s="4">
        <f t="shared" si="276"/>
        <v>-1.4806789454676728</v>
      </c>
      <c r="BL97" s="4">
        <f t="shared" si="277"/>
        <v>-0.1454016721192386</v>
      </c>
      <c r="BM97" s="4">
        <f t="shared" si="278"/>
        <v>1.7844136926438825</v>
      </c>
      <c r="BN97" s="4">
        <f t="shared" si="279"/>
        <v>2.5846377866763692</v>
      </c>
      <c r="BO97" s="4">
        <f t="shared" si="280"/>
        <v>3.409090909090895</v>
      </c>
      <c r="BP97" s="4">
        <f t="shared" si="281"/>
        <v>2.8758645795413207</v>
      </c>
      <c r="BQ97" s="4">
        <f t="shared" si="282"/>
        <v>0.71556350626116316</v>
      </c>
      <c r="BR97" s="4">
        <f t="shared" si="283"/>
        <v>-0.31937544357699688</v>
      </c>
      <c r="BS97" s="4">
        <f t="shared" si="284"/>
        <v>-0.46082949308754451</v>
      </c>
      <c r="BT97" s="4">
        <f t="shared" si="285"/>
        <v>-0.49539985845720169</v>
      </c>
      <c r="BU97" s="4">
        <f t="shared" si="286"/>
        <v>-0.74600355239788918</v>
      </c>
      <c r="BV97" s="4">
        <f t="shared" si="287"/>
        <v>-0.42719829120685393</v>
      </c>
      <c r="BW97" s="4">
        <f t="shared" si="288"/>
        <v>-0.46296296296293171</v>
      </c>
      <c r="BX97" s="4">
        <f t="shared" si="289"/>
        <v>-1.3513513513513153</v>
      </c>
      <c r="BY97" s="4">
        <f t="shared" si="290"/>
        <v>-1.9327129563350143</v>
      </c>
      <c r="BZ97" s="4">
        <f t="shared" si="291"/>
        <v>-4.1115480872363168</v>
      </c>
      <c r="CA97" s="4">
        <f t="shared" si="292"/>
        <v>-6.5831842576028805</v>
      </c>
      <c r="CB97" s="4">
        <f t="shared" si="293"/>
        <v>-7.7865897620764457</v>
      </c>
      <c r="CC97" s="4">
        <f t="shared" si="294"/>
        <v>-8.9051094890510782</v>
      </c>
      <c r="CD97" s="4">
        <f t="shared" si="295"/>
        <v>-8.7248322147650992</v>
      </c>
      <c r="CE97" s="4">
        <f t="shared" si="296"/>
        <v>-7.6981999234009946</v>
      </c>
      <c r="CF97" s="4">
        <f t="shared" si="297"/>
        <v>-5.9030492572322064</v>
      </c>
      <c r="CG97" s="4">
        <f t="shared" si="298"/>
        <v>-3.9262820512820484</v>
      </c>
      <c r="CH97" s="4">
        <f t="shared" si="299"/>
        <v>-2.083333333333337</v>
      </c>
      <c r="CI97" s="4">
        <f t="shared" si="300"/>
        <v>-1.1203319502074538</v>
      </c>
      <c r="CJ97" s="4">
        <f t="shared" si="301"/>
        <v>-1.7864561695056125</v>
      </c>
      <c r="CK97" s="4">
        <f t="shared" si="302"/>
        <v>-2.3769808173477958</v>
      </c>
      <c r="CL97" s="4">
        <f t="shared" si="303"/>
        <v>-2.5865665415102157</v>
      </c>
      <c r="CM97" s="4">
        <f t="shared" si="304"/>
        <v>-2.5178346621905323</v>
      </c>
      <c r="CN97" s="4">
        <f t="shared" si="305"/>
        <v>-1.4805414551607554</v>
      </c>
      <c r="CO97" s="4">
        <f t="shared" si="306"/>
        <v>-0.21358393848781576</v>
      </c>
      <c r="CP97" s="4">
        <f t="shared" si="307"/>
        <v>0.89935760171306889</v>
      </c>
      <c r="CQ97" s="4">
        <f t="shared" si="308"/>
        <v>2.755058114507114</v>
      </c>
      <c r="CR97" s="4">
        <f t="shared" si="309"/>
        <v>3.3061399742378761</v>
      </c>
      <c r="CS97" s="4">
        <f t="shared" si="310"/>
        <v>3.3818493150684859</v>
      </c>
      <c r="CT97" s="4">
        <f t="shared" si="311"/>
        <v>2.843803056027161</v>
      </c>
      <c r="CU97" s="4">
        <f t="shared" si="312"/>
        <v>1.2568077084206042</v>
      </c>
      <c r="CV97" s="4">
        <f t="shared" si="313"/>
        <v>0.62344139650873931</v>
      </c>
      <c r="CW97" s="4">
        <f t="shared" si="314"/>
        <v>0.74534161490684703</v>
      </c>
      <c r="CX97" s="4">
        <f t="shared" si="315"/>
        <v>1.0317787866281458</v>
      </c>
      <c r="CY97" s="4">
        <f t="shared" si="316"/>
        <v>1.4894497310715904</v>
      </c>
      <c r="CZ97" s="4">
        <f t="shared" si="317"/>
        <v>1.4456836018174268</v>
      </c>
      <c r="DA97" s="4">
        <f t="shared" si="318"/>
        <v>1.3563501849568338</v>
      </c>
      <c r="DB97" s="4">
        <f t="shared" si="319"/>
        <v>0.93954248366012738</v>
      </c>
      <c r="DC97" s="4">
        <f t="shared" si="320"/>
        <v>1.5083571137382679</v>
      </c>
      <c r="DD97" s="4">
        <f t="shared" si="321"/>
        <v>1.4250814332247508</v>
      </c>
      <c r="DE97" s="4">
        <f t="shared" si="322"/>
        <v>1.6626115166261002</v>
      </c>
      <c r="DF97" s="4">
        <f t="shared" si="323"/>
        <v>1.1736139214892916</v>
      </c>
      <c r="DG97" s="4">
        <f t="shared" si="324"/>
        <v>0.56224899598393829</v>
      </c>
      <c r="DH97" s="4">
        <f t="shared" si="325"/>
        <v>1.284624648735444</v>
      </c>
      <c r="DI97" s="4">
        <f t="shared" si="326"/>
        <v>1.1168727562824055</v>
      </c>
      <c r="DJ97" s="4">
        <f t="shared" si="327"/>
        <v>2.079999999999993</v>
      </c>
      <c r="DK97" s="4">
        <f t="shared" si="328"/>
        <v>3.2747603833865657</v>
      </c>
      <c r="DL97" s="4">
        <f t="shared" si="329"/>
        <v>3.1311930241775698</v>
      </c>
      <c r="DM97" s="4">
        <f t="shared" si="330"/>
        <v>2.7613412228796985</v>
      </c>
      <c r="DN97" s="4">
        <f t="shared" si="331"/>
        <v>2.1159874608150497</v>
      </c>
      <c r="DO97" s="4">
        <f t="shared" si="332"/>
        <v>1.4694508894045111</v>
      </c>
      <c r="DP97" s="4">
        <f t="shared" si="333"/>
        <v>1.6525749423520475</v>
      </c>
      <c r="DQ97" s="4">
        <f t="shared" si="334"/>
        <v>2.1880998080614056</v>
      </c>
      <c r="DR97" s="4">
        <f t="shared" si="335"/>
        <v>2.4942440521872555</v>
      </c>
      <c r="DS97" s="4">
        <f t="shared" si="336"/>
        <v>0.80030487804878536</v>
      </c>
      <c r="DT97" s="4">
        <f t="shared" si="337"/>
        <v>-3.5538752362949011</v>
      </c>
      <c r="DU97" s="4">
        <f t="shared" si="338"/>
        <v>-4.1322314049586861</v>
      </c>
      <c r="DV97" s="4">
        <f t="shared" si="339"/>
        <v>-2.9202545862972551</v>
      </c>
      <c r="DW97" s="4">
        <f t="shared" si="340"/>
        <v>-1.9281663516068082</v>
      </c>
      <c r="DX97" s="4">
        <f t="shared" si="341"/>
        <v>1.999215993727943</v>
      </c>
      <c r="DY97" s="4">
        <f t="shared" si="342"/>
        <v>2.2335423197492155</v>
      </c>
      <c r="DZ97" s="4">
        <f t="shared" si="343"/>
        <v>2.4681835711531042</v>
      </c>
      <c r="EA97" s="4">
        <f t="shared" si="344"/>
        <v>3.8550501156515038</v>
      </c>
      <c r="EB97" s="4">
        <f t="shared" si="345"/>
        <v>3.1129900076863892</v>
      </c>
      <c r="EC97" s="4">
        <f t="shared" si="346"/>
        <v>2.3380605596013737</v>
      </c>
      <c r="ED97" s="4">
        <f t="shared" si="347"/>
        <v>-3.7636432066234793E-2</v>
      </c>
      <c r="EE97" s="4">
        <f t="shared" si="348"/>
        <v>-1.8930957683741645</v>
      </c>
      <c r="EF97" s="4">
        <f t="shared" si="349"/>
        <v>-1.6399552739470802</v>
      </c>
      <c r="EG97" s="4">
        <f t="shared" si="350"/>
        <v>-1.7977528089887618</v>
      </c>
      <c r="EH97" s="4">
        <f t="shared" si="351"/>
        <v>-1.8825301204819178</v>
      </c>
      <c r="EI97" s="4">
        <f t="shared" si="352"/>
        <v>-1.6647748770336812</v>
      </c>
      <c r="EJ97" s="4">
        <f t="shared" si="353"/>
        <v>-1.8567639257294544</v>
      </c>
      <c r="EK97" s="4">
        <f t="shared" si="354"/>
        <v>-1.1060259344012224</v>
      </c>
      <c r="EL97" s="4">
        <f t="shared" si="355"/>
        <v>-0.9593246354566487</v>
      </c>
      <c r="EM97" s="10">
        <f t="shared" si="356"/>
        <v>-0.18928434013080198</v>
      </c>
      <c r="EN97" s="10">
        <f t="shared" si="357"/>
        <v>7.4185328185327748E-2</v>
      </c>
      <c r="EO97" s="10">
        <f t="shared" si="358"/>
        <v>7.5615117624372452E-2</v>
      </c>
      <c r="EP97" s="10">
        <f t="shared" si="359"/>
        <v>0.45604029445951433</v>
      </c>
      <c r="EQ97" s="10">
        <f t="shared" si="360"/>
        <v>0.28785922410656806</v>
      </c>
      <c r="ER97" s="10">
        <f t="shared" si="361"/>
        <v>0.26841091709031151</v>
      </c>
      <c r="ES97" s="10">
        <f t="shared" si="362"/>
        <v>0.27284806278569107</v>
      </c>
      <c r="ET97" s="10">
        <f t="shared" si="363"/>
        <v>0.32430175845883369</v>
      </c>
      <c r="EU97" s="10">
        <f t="shared" si="364"/>
        <v>0.27156910205532458</v>
      </c>
      <c r="EV97" s="10">
        <f t="shared" si="365"/>
        <v>0.34676497369019454</v>
      </c>
      <c r="EW97" s="10">
        <f t="shared" si="366"/>
        <v>0.15667316541130294</v>
      </c>
      <c r="EX97" s="10">
        <f t="shared" si="367"/>
        <v>-4.4033881869265379E-2</v>
      </c>
      <c r="EY97" s="10">
        <f t="shared" si="368"/>
        <v>-0.24997193910878401</v>
      </c>
      <c r="EZ97" s="10">
        <f t="shared" si="369"/>
        <v>-0.51143637017875276</v>
      </c>
      <c r="FA97" s="10">
        <f t="shared" si="370"/>
        <v>-0.73132921049575694</v>
      </c>
      <c r="FB97" s="10">
        <f t="shared" si="371"/>
        <v>-0.61187675512167639</v>
      </c>
      <c r="FC97" s="10">
        <f t="shared" si="372"/>
        <v>-0.66742451842595196</v>
      </c>
      <c r="FD97" s="10">
        <f t="shared" si="373"/>
        <v>-0.4675950501988213</v>
      </c>
      <c r="FE97" s="10">
        <f t="shared" si="374"/>
        <v>-0.19354027725079215</v>
      </c>
      <c r="FF97" s="10">
        <f t="shared" si="375"/>
        <v>-0.27749825047121979</v>
      </c>
      <c r="FG97" s="10">
        <f t="shared" si="376"/>
        <v>-0.47577982183790724</v>
      </c>
      <c r="FH97" s="10">
        <f t="shared" si="377"/>
        <v>-0.72480831647608879</v>
      </c>
      <c r="FI97" s="10">
        <f t="shared" si="378"/>
        <v>-0.87603600764880607</v>
      </c>
      <c r="FJ97" s="10">
        <f t="shared" si="379"/>
        <v>-1.036887161526201</v>
      </c>
    </row>
    <row r="98" spans="2:166" x14ac:dyDescent="0.2">
      <c r="B98" t="str">
        <f t="shared" si="219"/>
        <v xml:space="preserve">   Professional and business services</v>
      </c>
      <c r="C98" s="4"/>
      <c r="D98" s="4"/>
      <c r="E98" s="4"/>
      <c r="F98" s="4"/>
      <c r="G98" s="4">
        <f t="shared" si="220"/>
        <v>2.2963367960634029</v>
      </c>
      <c r="H98" s="4">
        <f t="shared" si="221"/>
        <v>-0.42906945561811405</v>
      </c>
      <c r="I98" s="4">
        <f t="shared" si="222"/>
        <v>-1.6649048625792973</v>
      </c>
      <c r="J98" s="4">
        <f t="shared" si="223"/>
        <v>-0.68983815335631471</v>
      </c>
      <c r="K98" s="4">
        <f t="shared" si="224"/>
        <v>2.8861571352218007</v>
      </c>
      <c r="L98" s="4">
        <f t="shared" si="225"/>
        <v>2.2353891731752951</v>
      </c>
      <c r="M98" s="4">
        <f t="shared" si="226"/>
        <v>5.3748992206403834E-2</v>
      </c>
      <c r="N98" s="4">
        <f t="shared" si="227"/>
        <v>-0.13358268768368653</v>
      </c>
      <c r="O98" s="4">
        <f t="shared" si="228"/>
        <v>0.93506493506494426</v>
      </c>
      <c r="P98" s="4">
        <f t="shared" si="229"/>
        <v>3.3983140147523683</v>
      </c>
      <c r="Q98" s="4">
        <f t="shared" si="230"/>
        <v>8.0042976094547349</v>
      </c>
      <c r="R98" s="4">
        <f t="shared" si="231"/>
        <v>7.0893525949705882</v>
      </c>
      <c r="S98" s="4">
        <f t="shared" si="232"/>
        <v>5.043746783324754</v>
      </c>
      <c r="T98" s="4">
        <f t="shared" si="233"/>
        <v>6.394904458598738</v>
      </c>
      <c r="U98" s="4">
        <f t="shared" si="234"/>
        <v>5.7199701566774452</v>
      </c>
      <c r="V98" s="4">
        <f t="shared" si="235"/>
        <v>8.8183862103422541</v>
      </c>
      <c r="W98" s="4">
        <f t="shared" si="236"/>
        <v>6.7368936795688228</v>
      </c>
      <c r="X98" s="4">
        <f t="shared" si="237"/>
        <v>3.6398467432950277</v>
      </c>
      <c r="Y98" s="4">
        <f t="shared" si="238"/>
        <v>2.7993413314514326</v>
      </c>
      <c r="Z98" s="4">
        <f t="shared" si="239"/>
        <v>2.5022956841138644</v>
      </c>
      <c r="AA98" s="4">
        <f t="shared" si="240"/>
        <v>5.393619462933219</v>
      </c>
      <c r="AB98" s="4">
        <f t="shared" si="241"/>
        <v>6.2846580406654251</v>
      </c>
      <c r="AC98" s="4">
        <f t="shared" si="242"/>
        <v>7.3226544622425838</v>
      </c>
      <c r="AD98" s="4">
        <f t="shared" si="243"/>
        <v>7.8835386338185875</v>
      </c>
      <c r="AE98" s="4">
        <f t="shared" si="244"/>
        <v>7.5348432055749148</v>
      </c>
      <c r="AF98" s="4">
        <f t="shared" si="245"/>
        <v>10.391304347826068</v>
      </c>
      <c r="AG98" s="4">
        <f t="shared" si="246"/>
        <v>8.8699360341151454</v>
      </c>
      <c r="AH98" s="4">
        <f t="shared" si="247"/>
        <v>8.158604940834536</v>
      </c>
      <c r="AI98" s="4">
        <f t="shared" si="248"/>
        <v>7.9384366140137663</v>
      </c>
      <c r="AJ98" s="4">
        <f t="shared" si="249"/>
        <v>5.1004332414336551</v>
      </c>
      <c r="AK98" s="4">
        <f t="shared" si="250"/>
        <v>5.6012534273403913</v>
      </c>
      <c r="AL98" s="4">
        <f t="shared" si="251"/>
        <v>4.2994241842610359</v>
      </c>
      <c r="AM98" s="4">
        <f t="shared" si="252"/>
        <v>3.2457786116322884</v>
      </c>
      <c r="AN98" s="4">
        <f t="shared" si="253"/>
        <v>5.6398725875960398</v>
      </c>
      <c r="AO98" s="4">
        <f t="shared" si="254"/>
        <v>6.6765578635014755</v>
      </c>
      <c r="AP98" s="4">
        <f t="shared" si="255"/>
        <v>8.1891792418108178</v>
      </c>
      <c r="AQ98" s="4">
        <f t="shared" si="256"/>
        <v>8.4135925858622294</v>
      </c>
      <c r="AR98" s="4">
        <f t="shared" si="257"/>
        <v>6.6158212131961491</v>
      </c>
      <c r="AS98" s="4">
        <f t="shared" si="258"/>
        <v>6.7280945757997257</v>
      </c>
      <c r="AT98" s="4">
        <f t="shared" si="259"/>
        <v>4.8137438339853844</v>
      </c>
      <c r="AU98" s="4">
        <f t="shared" si="260"/>
        <v>-0.20113979215553579</v>
      </c>
      <c r="AV98" s="4">
        <f t="shared" si="261"/>
        <v>-2.9612377308268045</v>
      </c>
      <c r="AW98" s="4">
        <f t="shared" si="262"/>
        <v>-8.4541456263234842</v>
      </c>
      <c r="AX98" s="4">
        <f t="shared" si="263"/>
        <v>-11.262577085361903</v>
      </c>
      <c r="AY98" s="4">
        <f t="shared" si="264"/>
        <v>-9.0359422237151534</v>
      </c>
      <c r="AZ98" s="4">
        <f t="shared" si="265"/>
        <v>-7.5090005143151117</v>
      </c>
      <c r="BA98" s="4">
        <f t="shared" si="266"/>
        <v>-3.9679715302491259</v>
      </c>
      <c r="BB98" s="4">
        <f t="shared" si="267"/>
        <v>-1.4447695683979522</v>
      </c>
      <c r="BC98" s="4">
        <f t="shared" si="268"/>
        <v>-1.0155096011816855</v>
      </c>
      <c r="BD98" s="4">
        <f t="shared" si="269"/>
        <v>-1.4828544949026967</v>
      </c>
      <c r="BE98" s="4">
        <f t="shared" si="270"/>
        <v>-1.6861219195849486</v>
      </c>
      <c r="BF98" s="4">
        <f t="shared" si="271"/>
        <v>-0.8721469660419312</v>
      </c>
      <c r="BG98" s="4">
        <f t="shared" si="272"/>
        <v>0.98862152583474305</v>
      </c>
      <c r="BH98" s="4">
        <f t="shared" si="273"/>
        <v>2.9915333960489177</v>
      </c>
      <c r="BI98" s="4">
        <f t="shared" si="274"/>
        <v>4.1462495288352663</v>
      </c>
      <c r="BJ98" s="4">
        <f t="shared" si="275"/>
        <v>5.110445526020202</v>
      </c>
      <c r="BK98" s="4">
        <f t="shared" si="276"/>
        <v>5.0609530845954875</v>
      </c>
      <c r="BL98" s="4">
        <f t="shared" si="277"/>
        <v>5.1881622214103196</v>
      </c>
      <c r="BM98" s="4">
        <f t="shared" si="278"/>
        <v>6.0079623597538934</v>
      </c>
      <c r="BN98" s="4">
        <f t="shared" si="279"/>
        <v>5.7702582368655664</v>
      </c>
      <c r="BO98" s="4">
        <f t="shared" si="280"/>
        <v>5.555555555555558</v>
      </c>
      <c r="BP98" s="4">
        <f t="shared" si="281"/>
        <v>6.2869051754081084</v>
      </c>
      <c r="BQ98" s="4">
        <f t="shared" si="282"/>
        <v>6.1454421304199203</v>
      </c>
      <c r="BR98" s="4">
        <f t="shared" si="283"/>
        <v>6.0953022394342415</v>
      </c>
      <c r="BS98" s="4">
        <f t="shared" si="284"/>
        <v>6.4956695536309228</v>
      </c>
      <c r="BT98" s="4">
        <f t="shared" si="285"/>
        <v>5.3758169934640554</v>
      </c>
      <c r="BU98" s="4">
        <f t="shared" si="286"/>
        <v>4.5352203280797809</v>
      </c>
      <c r="BV98" s="4">
        <f t="shared" si="287"/>
        <v>4.1263291541025149</v>
      </c>
      <c r="BW98" s="4">
        <f t="shared" si="288"/>
        <v>3.8160775727244189</v>
      </c>
      <c r="BX98" s="4">
        <f t="shared" si="289"/>
        <v>3.4113816095518779</v>
      </c>
      <c r="BY98" s="4">
        <f t="shared" si="290"/>
        <v>1.9692307692307676</v>
      </c>
      <c r="BZ98" s="4">
        <f t="shared" si="291"/>
        <v>-1.249809480262154</v>
      </c>
      <c r="CA98" s="4">
        <f t="shared" si="292"/>
        <v>-5.1672190418800561</v>
      </c>
      <c r="CB98" s="4">
        <f t="shared" si="293"/>
        <v>-9.8515519568151184</v>
      </c>
      <c r="CC98" s="4">
        <f t="shared" si="294"/>
        <v>-10.742305371152705</v>
      </c>
      <c r="CD98" s="4">
        <f t="shared" si="295"/>
        <v>-8.5970057107578324</v>
      </c>
      <c r="CE98" s="4">
        <f t="shared" si="296"/>
        <v>-5.3693407466243404</v>
      </c>
      <c r="CF98" s="4">
        <f t="shared" si="297"/>
        <v>3.3266799733855379E-2</v>
      </c>
      <c r="CG98" s="4">
        <f t="shared" si="298"/>
        <v>2.5862068965517349</v>
      </c>
      <c r="CH98" s="4">
        <f t="shared" si="299"/>
        <v>3.8500506585612992</v>
      </c>
      <c r="CI98" s="4">
        <f t="shared" si="300"/>
        <v>4.5996306865872194</v>
      </c>
      <c r="CJ98" s="4">
        <f t="shared" si="301"/>
        <v>4.8719654140339186</v>
      </c>
      <c r="CK98" s="4">
        <f t="shared" si="302"/>
        <v>5.5692865381446577</v>
      </c>
      <c r="CL98" s="4">
        <f t="shared" si="303"/>
        <v>5.5284552845528578</v>
      </c>
      <c r="CM98" s="4">
        <f t="shared" si="304"/>
        <v>5.3442465093885616</v>
      </c>
      <c r="CN98" s="4">
        <f t="shared" si="305"/>
        <v>6.2628825114951825</v>
      </c>
      <c r="CO98" s="4">
        <f t="shared" si="306"/>
        <v>5.2754799438115008</v>
      </c>
      <c r="CP98" s="4">
        <f t="shared" si="307"/>
        <v>5.8397534668720885</v>
      </c>
      <c r="CQ98" s="4">
        <f t="shared" si="308"/>
        <v>6.0786106032906684</v>
      </c>
      <c r="CR98" s="4">
        <f t="shared" si="309"/>
        <v>4.8194568785437042</v>
      </c>
      <c r="CS98" s="4">
        <f t="shared" si="310"/>
        <v>5.1742031134173194</v>
      </c>
      <c r="CT98" s="4">
        <f t="shared" si="311"/>
        <v>4.6586111515504403</v>
      </c>
      <c r="CU98" s="4">
        <f t="shared" si="312"/>
        <v>4.3228493465460316</v>
      </c>
      <c r="CV98" s="4">
        <f t="shared" si="313"/>
        <v>3.900355871886152</v>
      </c>
      <c r="CW98" s="4">
        <f t="shared" si="314"/>
        <v>5.0183253453622845</v>
      </c>
      <c r="CX98" s="4">
        <f t="shared" si="315"/>
        <v>4.8824593128390825</v>
      </c>
      <c r="CY98" s="4">
        <f t="shared" si="316"/>
        <v>4.7632158590308338</v>
      </c>
      <c r="CZ98" s="4">
        <f t="shared" si="317"/>
        <v>5.767913412796255</v>
      </c>
      <c r="DA98" s="4">
        <f t="shared" si="318"/>
        <v>5.2214765100671023</v>
      </c>
      <c r="DB98" s="4">
        <f t="shared" si="319"/>
        <v>5.0663129973474552</v>
      </c>
      <c r="DC98" s="4">
        <f t="shared" si="320"/>
        <v>5.3613666228646606</v>
      </c>
      <c r="DD98" s="4">
        <f t="shared" si="321"/>
        <v>5.3497409326424883</v>
      </c>
      <c r="DE98" s="4">
        <f t="shared" si="322"/>
        <v>5.0899349406812178</v>
      </c>
      <c r="DF98" s="4">
        <f t="shared" si="323"/>
        <v>4.7967684928048371</v>
      </c>
      <c r="DG98" s="4">
        <f t="shared" si="324"/>
        <v>5.1010226989274043</v>
      </c>
      <c r="DH98" s="4">
        <f t="shared" si="325"/>
        <v>5.6313783351776836</v>
      </c>
      <c r="DI98" s="4">
        <f t="shared" si="326"/>
        <v>5.7416848749696436</v>
      </c>
      <c r="DJ98" s="4">
        <f t="shared" si="327"/>
        <v>5.5408335340881854</v>
      </c>
      <c r="DK98" s="4">
        <f t="shared" si="328"/>
        <v>5.0551797792808939</v>
      </c>
      <c r="DL98" s="4">
        <f t="shared" si="329"/>
        <v>3.2243045047142482</v>
      </c>
      <c r="DM98" s="4">
        <f t="shared" si="330"/>
        <v>2.6977384915623848</v>
      </c>
      <c r="DN98" s="4">
        <f t="shared" si="331"/>
        <v>3.3668112303127051</v>
      </c>
      <c r="DO98" s="4">
        <f t="shared" si="332"/>
        <v>2.3268948379080667</v>
      </c>
      <c r="DP98" s="4">
        <f t="shared" si="333"/>
        <v>4.2625169147496589</v>
      </c>
      <c r="DQ98" s="4">
        <f t="shared" si="334"/>
        <v>5.2872792309411887</v>
      </c>
      <c r="DR98" s="4">
        <f t="shared" si="335"/>
        <v>5.4985094402119961</v>
      </c>
      <c r="DS98" s="4">
        <f t="shared" si="336"/>
        <v>6.5901313610773782</v>
      </c>
      <c r="DT98" s="4">
        <f t="shared" si="337"/>
        <v>-0.85442353450140285</v>
      </c>
      <c r="DU98" s="4">
        <f t="shared" si="338"/>
        <v>-0.79626287291644227</v>
      </c>
      <c r="DV98" s="4">
        <f t="shared" si="339"/>
        <v>0.68027210884353817</v>
      </c>
      <c r="DW98" s="4">
        <f t="shared" si="340"/>
        <v>-0.9631317315658694</v>
      </c>
      <c r="DX98" s="4">
        <f t="shared" si="341"/>
        <v>4.4289298570961089</v>
      </c>
      <c r="DY98" s="4">
        <f t="shared" si="342"/>
        <v>4.8587328767123461</v>
      </c>
      <c r="DZ98" s="4">
        <f t="shared" si="343"/>
        <v>5.3326403326403149</v>
      </c>
      <c r="EA98" s="4">
        <f t="shared" si="344"/>
        <v>10.404684722367463</v>
      </c>
      <c r="EB98" s="4">
        <f t="shared" si="345"/>
        <v>11.710017758278468</v>
      </c>
      <c r="EC98" s="4">
        <f t="shared" si="346"/>
        <v>8.8589508062870017</v>
      </c>
      <c r="ED98" s="4">
        <f t="shared" si="347"/>
        <v>4.8751603671173482</v>
      </c>
      <c r="EE98" s="4">
        <f t="shared" si="348"/>
        <v>-0.46410304982004158</v>
      </c>
      <c r="EF98" s="4">
        <f t="shared" si="349"/>
        <v>-2.9829811109033044</v>
      </c>
      <c r="EG98" s="4">
        <f t="shared" si="350"/>
        <v>-3.1501968873054675</v>
      </c>
      <c r="EH98" s="4">
        <f t="shared" si="351"/>
        <v>-2.3619083466641544</v>
      </c>
      <c r="EI98" s="4">
        <f t="shared" si="352"/>
        <v>-1.2084879626986456</v>
      </c>
      <c r="EJ98" s="4">
        <f t="shared" si="353"/>
        <v>0.12530120481928364</v>
      </c>
      <c r="EK98" s="4">
        <f t="shared" si="354"/>
        <v>0.70667957405614601</v>
      </c>
      <c r="EL98" s="4">
        <f t="shared" si="355"/>
        <v>3.8550501156509043E-2</v>
      </c>
      <c r="EM98" s="10">
        <f t="shared" si="356"/>
        <v>-0.42797148911577487</v>
      </c>
      <c r="EN98" s="10">
        <f t="shared" si="357"/>
        <v>-0.53475163650364976</v>
      </c>
      <c r="EO98" s="10">
        <f t="shared" si="358"/>
        <v>-0.97124867826587913</v>
      </c>
      <c r="EP98" s="10">
        <f t="shared" si="359"/>
        <v>-1.2958381502890193</v>
      </c>
      <c r="EQ98" s="10">
        <f t="shared" si="360"/>
        <v>-1.1973512532154618</v>
      </c>
      <c r="ER98" s="10">
        <f t="shared" si="361"/>
        <v>-1.8202749589884437</v>
      </c>
      <c r="ES98" s="10">
        <f t="shared" si="362"/>
        <v>-2.9255789261869669</v>
      </c>
      <c r="ET98" s="10">
        <f t="shared" si="363"/>
        <v>-3.4033797498450924</v>
      </c>
      <c r="EU98" s="10">
        <f t="shared" si="364"/>
        <v>-3.9053961452706343</v>
      </c>
      <c r="EV98" s="10">
        <f t="shared" si="365"/>
        <v>-3.9510483202950697</v>
      </c>
      <c r="EW98" s="10">
        <f t="shared" si="366"/>
        <v>-3.0738650970759784</v>
      </c>
      <c r="EX98" s="10">
        <f t="shared" si="367"/>
        <v>-2.0743979947455693</v>
      </c>
      <c r="EY98" s="10">
        <f t="shared" si="368"/>
        <v>-0.81653387878962702</v>
      </c>
      <c r="EZ98" s="10">
        <f t="shared" si="369"/>
        <v>0.60439908936793518</v>
      </c>
      <c r="FA98" s="10">
        <f t="shared" si="370"/>
        <v>2.0673433290364862</v>
      </c>
      <c r="FB98" s="10">
        <f t="shared" si="371"/>
        <v>3.2634886240519911</v>
      </c>
      <c r="FC98" s="10">
        <f t="shared" si="372"/>
        <v>4.1286071767562715</v>
      </c>
      <c r="FD98" s="10">
        <f t="shared" si="373"/>
        <v>4.7425174844008433</v>
      </c>
      <c r="FE98" s="10">
        <f t="shared" si="374"/>
        <v>5.172366740532941</v>
      </c>
      <c r="FF98" s="10">
        <f t="shared" si="375"/>
        <v>5.3915748156359689</v>
      </c>
      <c r="FG98" s="10">
        <f t="shared" si="376"/>
        <v>5.4901757677817242</v>
      </c>
      <c r="FH98" s="10">
        <f t="shared" si="377"/>
        <v>5.5061805229886795</v>
      </c>
      <c r="FI98" s="10">
        <f t="shared" si="378"/>
        <v>5.3887509301761671</v>
      </c>
      <c r="FJ98" s="10">
        <f t="shared" si="379"/>
        <v>5.208565026426526</v>
      </c>
    </row>
    <row r="99" spans="2:166" x14ac:dyDescent="0.2">
      <c r="B99" t="str">
        <f t="shared" si="219"/>
        <v xml:space="preserve">   Other services</v>
      </c>
      <c r="C99" s="4"/>
      <c r="D99" s="4"/>
      <c r="E99" s="4"/>
      <c r="F99" s="4"/>
      <c r="G99" s="4">
        <f t="shared" si="220"/>
        <v>3.3613445378151141</v>
      </c>
      <c r="H99" s="4">
        <f t="shared" si="221"/>
        <v>2.6853473438412045</v>
      </c>
      <c r="I99" s="4">
        <f t="shared" si="222"/>
        <v>1.6033511483460883</v>
      </c>
      <c r="J99" s="4">
        <f t="shared" si="223"/>
        <v>2.2417013938784036</v>
      </c>
      <c r="K99" s="4">
        <f t="shared" si="224"/>
        <v>1.9255455712451797</v>
      </c>
      <c r="L99" s="4">
        <f t="shared" si="225"/>
        <v>2.2171688459351913</v>
      </c>
      <c r="M99" s="4">
        <f t="shared" si="226"/>
        <v>3.4972988342337086</v>
      </c>
      <c r="N99" s="4">
        <f t="shared" si="227"/>
        <v>3.4715390021082371</v>
      </c>
      <c r="O99" s="4">
        <f t="shared" si="228"/>
        <v>3.6383991043940744</v>
      </c>
      <c r="P99" s="4">
        <f t="shared" si="229"/>
        <v>4.8665183537263568</v>
      </c>
      <c r="Q99" s="4">
        <f t="shared" si="230"/>
        <v>4.3543956043956333</v>
      </c>
      <c r="R99" s="4">
        <f t="shared" si="231"/>
        <v>3.0290681879924009</v>
      </c>
      <c r="S99" s="4">
        <f t="shared" si="232"/>
        <v>2.9165541452875976</v>
      </c>
      <c r="T99" s="4">
        <f t="shared" si="233"/>
        <v>1.7634579687085816</v>
      </c>
      <c r="U99" s="4">
        <f t="shared" si="234"/>
        <v>1.6322232460181718</v>
      </c>
      <c r="V99" s="4">
        <f t="shared" si="235"/>
        <v>2.8872775214238366</v>
      </c>
      <c r="W99" s="4">
        <f t="shared" si="236"/>
        <v>4.277092626607204</v>
      </c>
      <c r="X99" s="4">
        <f t="shared" si="237"/>
        <v>3.7915309446254097</v>
      </c>
      <c r="Y99" s="4">
        <f t="shared" si="238"/>
        <v>3.5487631135863174</v>
      </c>
      <c r="Z99" s="4">
        <f t="shared" si="239"/>
        <v>2.819067145053844</v>
      </c>
      <c r="AA99" s="4">
        <f t="shared" si="240"/>
        <v>0.70457976849522819</v>
      </c>
      <c r="AB99" s="4">
        <f t="shared" si="241"/>
        <v>1.7574692442882123</v>
      </c>
      <c r="AC99" s="4">
        <f t="shared" si="242"/>
        <v>2.2013758599124467</v>
      </c>
      <c r="AD99" s="4">
        <f t="shared" si="243"/>
        <v>3.6640079760717592</v>
      </c>
      <c r="AE99" s="4">
        <f t="shared" si="244"/>
        <v>4.7101449275362306</v>
      </c>
      <c r="AF99" s="4">
        <f t="shared" si="245"/>
        <v>4.1204046385393767</v>
      </c>
      <c r="AG99" s="4">
        <f t="shared" si="246"/>
        <v>4.3446334597968317</v>
      </c>
      <c r="AH99" s="4">
        <f t="shared" si="247"/>
        <v>4.1235874008175077</v>
      </c>
      <c r="AI99" s="4">
        <f t="shared" si="248"/>
        <v>3.7465696217634958</v>
      </c>
      <c r="AJ99" s="4">
        <f t="shared" si="249"/>
        <v>4.7867298578198936</v>
      </c>
      <c r="AK99" s="4">
        <f t="shared" si="250"/>
        <v>4.3865822190945369</v>
      </c>
      <c r="AL99" s="4">
        <f t="shared" si="251"/>
        <v>3.463803255975062</v>
      </c>
      <c r="AM99" s="4">
        <f t="shared" si="252"/>
        <v>4.1058079355951849</v>
      </c>
      <c r="AN99" s="4">
        <f t="shared" si="253"/>
        <v>2.261420171867945</v>
      </c>
      <c r="AO99" s="4">
        <f t="shared" si="254"/>
        <v>2.2584269662921264</v>
      </c>
      <c r="AP99" s="4">
        <f t="shared" si="255"/>
        <v>2.7563887958933275</v>
      </c>
      <c r="AQ99" s="4">
        <f t="shared" si="256"/>
        <v>2.7728678745028823</v>
      </c>
      <c r="AR99" s="4">
        <f t="shared" si="257"/>
        <v>2.4988942945599169</v>
      </c>
      <c r="AS99" s="4">
        <f t="shared" si="258"/>
        <v>2.4283045819140758</v>
      </c>
      <c r="AT99" s="4">
        <f t="shared" si="259"/>
        <v>2.2371850564726348</v>
      </c>
      <c r="AU99" s="4">
        <f t="shared" si="260"/>
        <v>0.67720090293452717</v>
      </c>
      <c r="AV99" s="4">
        <f t="shared" si="261"/>
        <v>1.423948220064708</v>
      </c>
      <c r="AW99" s="4">
        <f t="shared" si="262"/>
        <v>0.74018450976183203</v>
      </c>
      <c r="AX99" s="4">
        <f t="shared" si="263"/>
        <v>-0.62672615253878128</v>
      </c>
      <c r="AY99" s="4">
        <f t="shared" si="264"/>
        <v>0.2455690796497878</v>
      </c>
      <c r="AZ99" s="4">
        <f t="shared" si="265"/>
        <v>0.3403531163582274</v>
      </c>
      <c r="BA99" s="4">
        <f t="shared" si="266"/>
        <v>0.81993397934192469</v>
      </c>
      <c r="BB99" s="4">
        <f t="shared" si="267"/>
        <v>1.5285943345804576</v>
      </c>
      <c r="BC99" s="4">
        <f t="shared" si="268"/>
        <v>1.6934710831824518</v>
      </c>
      <c r="BD99" s="4">
        <f t="shared" si="269"/>
        <v>1.5475938096247699</v>
      </c>
      <c r="BE99" s="4">
        <f t="shared" si="270"/>
        <v>1.6687790452049045</v>
      </c>
      <c r="BF99" s="4">
        <f t="shared" si="271"/>
        <v>2.1162349968414373</v>
      </c>
      <c r="BG99" s="4">
        <f t="shared" si="272"/>
        <v>1.3405948889819719</v>
      </c>
      <c r="BH99" s="4">
        <f t="shared" si="273"/>
        <v>1.6388308977035582</v>
      </c>
      <c r="BI99" s="4">
        <f t="shared" si="274"/>
        <v>1.4024516933305531</v>
      </c>
      <c r="BJ99" s="4">
        <f t="shared" si="275"/>
        <v>1.2269306114032208</v>
      </c>
      <c r="BK99" s="4">
        <f t="shared" si="276"/>
        <v>2.0463001240181855</v>
      </c>
      <c r="BL99" s="4">
        <f t="shared" si="277"/>
        <v>2.392934168635108</v>
      </c>
      <c r="BM99" s="4">
        <f t="shared" si="278"/>
        <v>2.6431718061673992</v>
      </c>
      <c r="BN99" s="4">
        <f t="shared" si="279"/>
        <v>2.3833774699531407</v>
      </c>
      <c r="BO99" s="4">
        <f t="shared" si="280"/>
        <v>2.3698602390115564</v>
      </c>
      <c r="BP99" s="4">
        <f t="shared" si="281"/>
        <v>1.7352056168505658</v>
      </c>
      <c r="BQ99" s="4">
        <f t="shared" si="282"/>
        <v>1.7566623415510518</v>
      </c>
      <c r="BR99" s="4">
        <f t="shared" si="283"/>
        <v>1.9399124552327951</v>
      </c>
      <c r="BS99" s="4">
        <f t="shared" si="284"/>
        <v>2.4040364068064868</v>
      </c>
      <c r="BT99" s="4">
        <f t="shared" si="285"/>
        <v>2.6027802425317992</v>
      </c>
      <c r="BU99" s="4">
        <f t="shared" si="286"/>
        <v>2.7954879843060221</v>
      </c>
      <c r="BV99" s="4">
        <f t="shared" si="287"/>
        <v>3.3082853518102917</v>
      </c>
      <c r="BW99" s="4">
        <f t="shared" si="288"/>
        <v>3.1011496473770661</v>
      </c>
      <c r="BX99" s="4">
        <f t="shared" si="289"/>
        <v>3.0075910444892884</v>
      </c>
      <c r="BY99" s="4">
        <f t="shared" si="290"/>
        <v>3.0629770992366634</v>
      </c>
      <c r="BZ99" s="4">
        <f t="shared" si="291"/>
        <v>1.8042697902890703</v>
      </c>
      <c r="CA99" s="4">
        <f t="shared" si="292"/>
        <v>0.89017991004498587</v>
      </c>
      <c r="CB99" s="4">
        <f t="shared" si="293"/>
        <v>-9.3283582089564998E-2</v>
      </c>
      <c r="CC99" s="4">
        <f t="shared" si="294"/>
        <v>-0.47217850199057221</v>
      </c>
      <c r="CD99" s="4">
        <f t="shared" si="295"/>
        <v>6.4953140948298405E-2</v>
      </c>
      <c r="CE99" s="4">
        <f t="shared" si="296"/>
        <v>0.20432803937957544</v>
      </c>
      <c r="CF99" s="4">
        <f t="shared" si="297"/>
        <v>1.2885154061624604</v>
      </c>
      <c r="CG99" s="4">
        <f t="shared" si="298"/>
        <v>1.6744186046511622</v>
      </c>
      <c r="CH99" s="4">
        <f t="shared" si="299"/>
        <v>2.596439169139475</v>
      </c>
      <c r="CI99" s="4">
        <f t="shared" si="300"/>
        <v>3.0401334692742532</v>
      </c>
      <c r="CJ99" s="4">
        <f t="shared" si="301"/>
        <v>3.337020648967548</v>
      </c>
      <c r="CK99" s="4">
        <f t="shared" si="302"/>
        <v>3.0283623055809672</v>
      </c>
      <c r="CL99" s="4">
        <f t="shared" si="303"/>
        <v>2.3047722342733223</v>
      </c>
      <c r="CM99" s="4">
        <f t="shared" si="304"/>
        <v>2.5456508050733184</v>
      </c>
      <c r="CN99" s="4">
        <f t="shared" si="305"/>
        <v>2.3015165031222251</v>
      </c>
      <c r="CO99" s="4">
        <f t="shared" si="306"/>
        <v>2.1223692389663373</v>
      </c>
      <c r="CP99" s="4">
        <f t="shared" si="307"/>
        <v>2.3500309214594894</v>
      </c>
      <c r="CQ99" s="4">
        <f t="shared" si="308"/>
        <v>1.9912280701754437</v>
      </c>
      <c r="CR99" s="4">
        <f t="shared" si="309"/>
        <v>2.1014998256016604</v>
      </c>
      <c r="CS99" s="4">
        <f t="shared" si="310"/>
        <v>2.4260869565217336</v>
      </c>
      <c r="CT99" s="4">
        <f t="shared" si="311"/>
        <v>2.4687095381959789</v>
      </c>
      <c r="CU99" s="4">
        <f t="shared" si="312"/>
        <v>3.1220435193945129</v>
      </c>
      <c r="CV99" s="4">
        <f t="shared" si="313"/>
        <v>2.4681868648048555</v>
      </c>
      <c r="CW99" s="4">
        <f t="shared" si="314"/>
        <v>2.6487817301978023</v>
      </c>
      <c r="CX99" s="4">
        <f t="shared" si="315"/>
        <v>1.988038075983467</v>
      </c>
      <c r="CY99" s="4">
        <f t="shared" si="316"/>
        <v>1.6763969974979087</v>
      </c>
      <c r="CZ99" s="4">
        <f t="shared" si="317"/>
        <v>2.5754292382063726</v>
      </c>
      <c r="DA99" s="4">
        <f t="shared" si="318"/>
        <v>2.7375734017037523</v>
      </c>
      <c r="DB99" s="4">
        <f t="shared" si="319"/>
        <v>3.3203931609812498</v>
      </c>
      <c r="DC99" s="4">
        <f t="shared" si="320"/>
        <v>3.9209252727421928</v>
      </c>
      <c r="DD99" s="4">
        <f t="shared" si="321"/>
        <v>4.0139757861379577</v>
      </c>
      <c r="DE99" s="4">
        <f t="shared" si="322"/>
        <v>3.7594590243117176</v>
      </c>
      <c r="DF99" s="4">
        <f t="shared" si="323"/>
        <v>3.6133983531856817</v>
      </c>
      <c r="DG99" s="4">
        <f t="shared" si="324"/>
        <v>2.928407924855958</v>
      </c>
      <c r="DH99" s="4">
        <f t="shared" si="325"/>
        <v>2.8200921802984169</v>
      </c>
      <c r="DI99" s="4">
        <f t="shared" si="326"/>
        <v>2.5758398634494473</v>
      </c>
      <c r="DJ99" s="4">
        <f t="shared" si="327"/>
        <v>2.623254378520179</v>
      </c>
      <c r="DK99" s="4">
        <f t="shared" si="328"/>
        <v>3.236196319018414</v>
      </c>
      <c r="DL99" s="4">
        <f t="shared" si="329"/>
        <v>2.9250873727397098</v>
      </c>
      <c r="DM99" s="4">
        <f t="shared" si="330"/>
        <v>2.9422887829967603</v>
      </c>
      <c r="DN99" s="4">
        <f t="shared" si="331"/>
        <v>2.9621832944891402</v>
      </c>
      <c r="DO99" s="4">
        <f t="shared" si="332"/>
        <v>2.4736294755608457</v>
      </c>
      <c r="DP99" s="4">
        <f t="shared" si="333"/>
        <v>2.4876356388868315</v>
      </c>
      <c r="DQ99" s="4">
        <f t="shared" si="334"/>
        <v>2.556943423952962</v>
      </c>
      <c r="DR99" s="4">
        <f t="shared" si="335"/>
        <v>2.3366192040890965</v>
      </c>
      <c r="DS99" s="4">
        <f t="shared" si="336"/>
        <v>0.9351214208046299</v>
      </c>
      <c r="DT99" s="4">
        <f t="shared" si="337"/>
        <v>-23.703543647363865</v>
      </c>
      <c r="DU99" s="4">
        <f t="shared" si="338"/>
        <v>-18.648803553517691</v>
      </c>
      <c r="DV99" s="4">
        <f t="shared" si="339"/>
        <v>-17.959329290046387</v>
      </c>
      <c r="DW99" s="4">
        <f t="shared" si="340"/>
        <v>-17.617064062051135</v>
      </c>
      <c r="DX99" s="4">
        <f t="shared" si="341"/>
        <v>12.800906258850153</v>
      </c>
      <c r="DY99" s="4">
        <f t="shared" si="342"/>
        <v>9.6785557023337798</v>
      </c>
      <c r="DZ99" s="4">
        <f t="shared" si="343"/>
        <v>10.958427552617845</v>
      </c>
      <c r="EA99" s="4">
        <f t="shared" si="344"/>
        <v>12.117513730276341</v>
      </c>
      <c r="EB99" s="4">
        <f t="shared" si="345"/>
        <v>9.0300443551762033</v>
      </c>
      <c r="EC99" s="4">
        <f t="shared" si="346"/>
        <v>6.3433435040950892</v>
      </c>
      <c r="ED99" s="4">
        <f t="shared" si="347"/>
        <v>4.4599467001097404</v>
      </c>
      <c r="EE99" s="4">
        <f t="shared" si="348"/>
        <v>5.1551201306274885</v>
      </c>
      <c r="EF99" s="4">
        <f t="shared" si="349"/>
        <v>4.6822229045133446</v>
      </c>
      <c r="EG99" s="4">
        <f t="shared" si="350"/>
        <v>3.6997885835095001</v>
      </c>
      <c r="EH99" s="4">
        <f t="shared" si="351"/>
        <v>3.864335559390697</v>
      </c>
      <c r="EI99" s="4">
        <f t="shared" si="352"/>
        <v>2.5584146702159138</v>
      </c>
      <c r="EJ99" s="4">
        <f t="shared" si="353"/>
        <v>2.6323507845725125</v>
      </c>
      <c r="EK99" s="4">
        <f t="shared" si="354"/>
        <v>2.4319207805446386</v>
      </c>
      <c r="EL99" s="4">
        <f t="shared" si="355"/>
        <v>1.9289120069354126</v>
      </c>
      <c r="EM99" s="10">
        <f t="shared" si="356"/>
        <v>2.3934607065609237</v>
      </c>
      <c r="EN99" s="10">
        <f t="shared" si="357"/>
        <v>2.0404229477745117</v>
      </c>
      <c r="EO99" s="10">
        <f t="shared" si="358"/>
        <v>2.0460406596531033</v>
      </c>
      <c r="EP99" s="10">
        <f t="shared" si="359"/>
        <v>2.2858175632574973</v>
      </c>
      <c r="EQ99" s="10">
        <f t="shared" si="360"/>
        <v>1.9237890397341362</v>
      </c>
      <c r="ER99" s="10">
        <f t="shared" si="361"/>
        <v>1.5043481585073071</v>
      </c>
      <c r="ES99" s="10">
        <f t="shared" si="362"/>
        <v>1.3751131334243993</v>
      </c>
      <c r="ET99" s="10">
        <f t="shared" si="363"/>
        <v>1.2852504790560326</v>
      </c>
      <c r="EU99" s="10">
        <f t="shared" si="364"/>
        <v>1.3060969359363739</v>
      </c>
      <c r="EV99" s="10">
        <f t="shared" si="365"/>
        <v>1.4166000687844571</v>
      </c>
      <c r="EW99" s="10">
        <f t="shared" si="366"/>
        <v>1.3054613383158609</v>
      </c>
      <c r="EX99" s="10">
        <f t="shared" si="367"/>
        <v>1.2095858058846165</v>
      </c>
      <c r="EY99" s="10">
        <f t="shared" si="368"/>
        <v>1.1443954613700402</v>
      </c>
      <c r="EZ99" s="10">
        <f t="shared" si="369"/>
        <v>1.2336401382346374</v>
      </c>
      <c r="FA99" s="10">
        <f t="shared" si="370"/>
        <v>1.3134025623823486</v>
      </c>
      <c r="FB99" s="10">
        <f t="shared" si="371"/>
        <v>1.2940090005321148</v>
      </c>
      <c r="FC99" s="10">
        <f t="shared" si="372"/>
        <v>1.2009048503424991</v>
      </c>
      <c r="FD99" s="10">
        <f t="shared" si="373"/>
        <v>0.98099267485427522</v>
      </c>
      <c r="FE99" s="10">
        <f t="shared" si="374"/>
        <v>0.74475437325527416</v>
      </c>
      <c r="FF99" s="10">
        <f t="shared" si="375"/>
        <v>0.58599720724914484</v>
      </c>
      <c r="FG99" s="10">
        <f t="shared" si="376"/>
        <v>0.46800222648821777</v>
      </c>
      <c r="FH99" s="10">
        <f t="shared" si="377"/>
        <v>0.37520403890241028</v>
      </c>
      <c r="FI99" s="10">
        <f t="shared" si="378"/>
        <v>0.36307539934905542</v>
      </c>
      <c r="FJ99" s="10">
        <f t="shared" si="379"/>
        <v>0.40118654248733066</v>
      </c>
    </row>
    <row r="100" spans="2:166" x14ac:dyDescent="0.2">
      <c r="B100" t="str">
        <f t="shared" si="219"/>
        <v xml:space="preserve">      Leisure and Hospitality</v>
      </c>
      <c r="C100" s="4"/>
      <c r="D100" s="4"/>
      <c r="E100" s="4"/>
      <c r="F100" s="4"/>
      <c r="G100" s="4">
        <f t="shared" si="220"/>
        <v>3.112263801407944</v>
      </c>
      <c r="H100" s="4">
        <f t="shared" si="221"/>
        <v>1.5774027879677188</v>
      </c>
      <c r="I100" s="4">
        <f t="shared" si="222"/>
        <v>-0.72939460247996024</v>
      </c>
      <c r="J100" s="4">
        <f t="shared" si="223"/>
        <v>0.36576444769569338</v>
      </c>
      <c r="K100" s="4">
        <f t="shared" si="224"/>
        <v>-0.43118936399569874</v>
      </c>
      <c r="L100" s="4">
        <f t="shared" si="225"/>
        <v>0.61394005055976919</v>
      </c>
      <c r="M100" s="4">
        <f t="shared" si="226"/>
        <v>3.6002939015429947</v>
      </c>
      <c r="N100" s="4">
        <f t="shared" si="227"/>
        <v>3.3892128279883194</v>
      </c>
      <c r="O100" s="4">
        <f t="shared" si="228"/>
        <v>3.2840129916997363</v>
      </c>
      <c r="P100" s="4">
        <f t="shared" si="229"/>
        <v>3.6970567121320741</v>
      </c>
      <c r="Q100" s="4">
        <f t="shared" si="230"/>
        <v>4.042553191489362</v>
      </c>
      <c r="R100" s="4">
        <f t="shared" si="231"/>
        <v>2.4321466337680508</v>
      </c>
      <c r="S100" s="4">
        <f t="shared" si="232"/>
        <v>2.4109014675052443</v>
      </c>
      <c r="T100" s="4">
        <f t="shared" si="233"/>
        <v>2.8037383177570208</v>
      </c>
      <c r="U100" s="4">
        <f t="shared" si="234"/>
        <v>0.85207907293796126</v>
      </c>
      <c r="V100" s="4">
        <f t="shared" si="235"/>
        <v>3.8196834136269731</v>
      </c>
      <c r="W100" s="4">
        <f t="shared" si="236"/>
        <v>4.7082906857727647</v>
      </c>
      <c r="X100" s="4">
        <f t="shared" si="237"/>
        <v>3.8047138047138107</v>
      </c>
      <c r="Y100" s="4">
        <f t="shared" si="238"/>
        <v>3.7512673200405411</v>
      </c>
      <c r="Z100" s="4">
        <f t="shared" si="239"/>
        <v>4.0437520715943087</v>
      </c>
      <c r="AA100" s="4">
        <f t="shared" si="240"/>
        <v>1.2707722385141729</v>
      </c>
      <c r="AB100" s="4">
        <f t="shared" si="241"/>
        <v>3.0489782679208544</v>
      </c>
      <c r="AC100" s="4">
        <f t="shared" si="242"/>
        <v>5.1140065146580094</v>
      </c>
      <c r="AD100" s="4">
        <f t="shared" si="243"/>
        <v>3.536158012105739</v>
      </c>
      <c r="AE100" s="4">
        <f t="shared" si="244"/>
        <v>4.6975546975547289</v>
      </c>
      <c r="AF100" s="4">
        <f t="shared" si="245"/>
        <v>2.2662889518413554</v>
      </c>
      <c r="AG100" s="4">
        <f t="shared" si="246"/>
        <v>2.2311744654477828</v>
      </c>
      <c r="AH100" s="4">
        <f t="shared" si="247"/>
        <v>3.6307692307692596</v>
      </c>
      <c r="AI100" s="4">
        <f t="shared" si="248"/>
        <v>3.2267977873386533</v>
      </c>
      <c r="AJ100" s="4">
        <f t="shared" si="249"/>
        <v>5.0169282856263431</v>
      </c>
      <c r="AK100" s="4">
        <f t="shared" si="250"/>
        <v>4.3649590785086456</v>
      </c>
      <c r="AL100" s="4">
        <f t="shared" si="251"/>
        <v>1.4251781472683911</v>
      </c>
      <c r="AM100" s="4">
        <f t="shared" si="252"/>
        <v>5.7755284310806676</v>
      </c>
      <c r="AN100" s="4">
        <f t="shared" si="253"/>
        <v>4.249706916764362</v>
      </c>
      <c r="AO100" s="4">
        <f t="shared" si="254"/>
        <v>3.8048213767063466</v>
      </c>
      <c r="AP100" s="4">
        <f t="shared" si="255"/>
        <v>6.001170960187352</v>
      </c>
      <c r="AQ100" s="4">
        <f t="shared" si="256"/>
        <v>2.5612158739093838</v>
      </c>
      <c r="AR100" s="4">
        <f t="shared" si="257"/>
        <v>1.7711554680911012</v>
      </c>
      <c r="AS100" s="4">
        <f t="shared" si="258"/>
        <v>-0.25181869054282657</v>
      </c>
      <c r="AT100" s="4">
        <f t="shared" si="259"/>
        <v>0.63518365092516405</v>
      </c>
      <c r="AU100" s="4">
        <f t="shared" si="260"/>
        <v>-2.7442371020880429E-2</v>
      </c>
      <c r="AV100" s="4">
        <f t="shared" si="261"/>
        <v>0.19337016574585419</v>
      </c>
      <c r="AW100" s="4">
        <f t="shared" si="262"/>
        <v>0.89761570827491255</v>
      </c>
      <c r="AX100" s="4">
        <f t="shared" si="263"/>
        <v>-3.6223929747530303</v>
      </c>
      <c r="AY100" s="4">
        <f t="shared" si="264"/>
        <v>-3.9527861652484231</v>
      </c>
      <c r="AZ100" s="4">
        <f t="shared" si="265"/>
        <v>-2.8949545078577388</v>
      </c>
      <c r="BA100" s="4">
        <f t="shared" si="266"/>
        <v>-1.5846538782318675</v>
      </c>
      <c r="BB100" s="4">
        <f t="shared" si="267"/>
        <v>0.68337129840545519</v>
      </c>
      <c r="BC100" s="4">
        <f t="shared" si="268"/>
        <v>1.4575593026579181</v>
      </c>
      <c r="BD100" s="4">
        <f t="shared" si="269"/>
        <v>0.90857467348097742</v>
      </c>
      <c r="BE100" s="4">
        <f t="shared" si="270"/>
        <v>1.5536723163841692</v>
      </c>
      <c r="BF100" s="4">
        <f t="shared" si="271"/>
        <v>3.3371040723982004</v>
      </c>
      <c r="BG100" s="4">
        <f t="shared" si="272"/>
        <v>2.9577464788732133</v>
      </c>
      <c r="BH100" s="4">
        <f t="shared" si="273"/>
        <v>3.8829487900956527</v>
      </c>
      <c r="BI100" s="4">
        <f t="shared" si="274"/>
        <v>2.4756606397774883</v>
      </c>
      <c r="BJ100" s="4">
        <f t="shared" si="275"/>
        <v>1.8609742747673685</v>
      </c>
      <c r="BK100" s="4">
        <f t="shared" si="276"/>
        <v>2.3255813953488635</v>
      </c>
      <c r="BL100" s="4">
        <f t="shared" si="277"/>
        <v>2.6814734561213305</v>
      </c>
      <c r="BM100" s="4">
        <f t="shared" si="278"/>
        <v>3.5016286644951045</v>
      </c>
      <c r="BN100" s="4">
        <f t="shared" si="279"/>
        <v>3.3046749059645553</v>
      </c>
      <c r="BO100" s="4">
        <f t="shared" si="280"/>
        <v>3.663101604278074</v>
      </c>
      <c r="BP100" s="4">
        <f t="shared" si="281"/>
        <v>2.6905829596412634</v>
      </c>
      <c r="BQ100" s="4">
        <f t="shared" si="282"/>
        <v>3.3831628638867128</v>
      </c>
      <c r="BR100" s="4">
        <f t="shared" si="283"/>
        <v>3.3810143042912744</v>
      </c>
      <c r="BS100" s="4">
        <f t="shared" si="284"/>
        <v>3.6110394635026966</v>
      </c>
      <c r="BT100" s="4">
        <f t="shared" si="285"/>
        <v>3.7760082198818212</v>
      </c>
      <c r="BU100" s="4">
        <f t="shared" si="286"/>
        <v>3.348554033485529</v>
      </c>
      <c r="BV100" s="4">
        <f t="shared" si="287"/>
        <v>3.1949685534591321</v>
      </c>
      <c r="BW100" s="4">
        <f t="shared" si="288"/>
        <v>2.9624097585262632</v>
      </c>
      <c r="BX100" s="4">
        <f t="shared" si="289"/>
        <v>2.0544554455445674</v>
      </c>
      <c r="BY100" s="4">
        <f t="shared" si="290"/>
        <v>1.2763868433971703</v>
      </c>
      <c r="BZ100" s="4">
        <f t="shared" si="291"/>
        <v>-1.0238907849829393</v>
      </c>
      <c r="CA100" s="4">
        <f t="shared" si="292"/>
        <v>-3.8442940038684759</v>
      </c>
      <c r="CB100" s="4">
        <f t="shared" si="293"/>
        <v>-5.3116662624302595</v>
      </c>
      <c r="CC100" s="4">
        <f t="shared" si="294"/>
        <v>-5.3078041686863919</v>
      </c>
      <c r="CD100" s="4">
        <f t="shared" si="295"/>
        <v>-4.3842364532019733</v>
      </c>
      <c r="CE100" s="4">
        <f t="shared" si="296"/>
        <v>-2.4641689715866111</v>
      </c>
      <c r="CF100" s="4">
        <f t="shared" si="297"/>
        <v>-0.10245901639346355</v>
      </c>
      <c r="CG100" s="4">
        <f t="shared" si="298"/>
        <v>0.33273611466597686</v>
      </c>
      <c r="CH100" s="4">
        <f t="shared" si="299"/>
        <v>1.9577537351880503</v>
      </c>
      <c r="CI100" s="4">
        <f t="shared" si="300"/>
        <v>2.1397267336942472</v>
      </c>
      <c r="CJ100" s="4">
        <f t="shared" si="301"/>
        <v>2.5128205128204906</v>
      </c>
      <c r="CK100" s="4">
        <f t="shared" si="302"/>
        <v>2.2704081632653139</v>
      </c>
      <c r="CL100" s="4">
        <f t="shared" si="303"/>
        <v>2.2738756947953576</v>
      </c>
      <c r="CM100" s="4">
        <f t="shared" si="304"/>
        <v>3.1044926804643991</v>
      </c>
      <c r="CN100" s="4">
        <f t="shared" si="305"/>
        <v>3.2266133066533254</v>
      </c>
      <c r="CO100" s="4">
        <f t="shared" si="306"/>
        <v>3.3923671738588235</v>
      </c>
      <c r="CP100" s="4">
        <f t="shared" si="307"/>
        <v>4.0513833992094961</v>
      </c>
      <c r="CQ100" s="4">
        <f t="shared" si="308"/>
        <v>3.9902080783353666</v>
      </c>
      <c r="CR100" s="4">
        <f t="shared" si="309"/>
        <v>4.1434456021323118</v>
      </c>
      <c r="CS100" s="4">
        <f t="shared" si="310"/>
        <v>4.7768395657418639</v>
      </c>
      <c r="CT100" s="4">
        <f t="shared" si="311"/>
        <v>3.9886039886039892</v>
      </c>
      <c r="CU100" s="4">
        <f t="shared" si="312"/>
        <v>4.2372881355932313</v>
      </c>
      <c r="CV100" s="4">
        <f t="shared" si="313"/>
        <v>3.3038622615169766</v>
      </c>
      <c r="CW100" s="4">
        <f t="shared" si="314"/>
        <v>3.1084503799217122</v>
      </c>
      <c r="CX100" s="4">
        <f t="shared" si="315"/>
        <v>2.6712328767123372</v>
      </c>
      <c r="CY100" s="4">
        <f t="shared" si="316"/>
        <v>2.9132791327913354</v>
      </c>
      <c r="CZ100" s="4">
        <f t="shared" si="317"/>
        <v>3.7612612612612617</v>
      </c>
      <c r="DA100" s="4">
        <f t="shared" si="318"/>
        <v>5.0022331397945763</v>
      </c>
      <c r="DB100" s="4">
        <f t="shared" si="319"/>
        <v>5.2257060262397292</v>
      </c>
      <c r="DC100" s="4">
        <f t="shared" si="320"/>
        <v>5.0252359008119418</v>
      </c>
      <c r="DD100" s="4">
        <f t="shared" si="321"/>
        <v>4.7319296722379001</v>
      </c>
      <c r="DE100" s="4">
        <f t="shared" si="322"/>
        <v>3.8281582305401907</v>
      </c>
      <c r="DF100" s="4">
        <f t="shared" si="323"/>
        <v>3.6559594251901917</v>
      </c>
      <c r="DG100" s="4">
        <f t="shared" si="324"/>
        <v>3.3848725449227013</v>
      </c>
      <c r="DH100" s="4">
        <f t="shared" si="325"/>
        <v>3.9585492227979246</v>
      </c>
      <c r="DI100" s="4">
        <f t="shared" si="326"/>
        <v>2.7652601392871734</v>
      </c>
      <c r="DJ100" s="4">
        <f t="shared" si="327"/>
        <v>2.7522935779816349</v>
      </c>
      <c r="DK100" s="4">
        <f t="shared" si="328"/>
        <v>3.2538399353274183</v>
      </c>
      <c r="DL100" s="4">
        <f t="shared" si="329"/>
        <v>2.6515151515151381</v>
      </c>
      <c r="DM100" s="4">
        <f t="shared" si="330"/>
        <v>2.511461032489537</v>
      </c>
      <c r="DN100" s="4">
        <f t="shared" si="331"/>
        <v>2.8571428571428692</v>
      </c>
      <c r="DO100" s="4">
        <f t="shared" si="332"/>
        <v>1.4484243491877047</v>
      </c>
      <c r="DP100" s="4">
        <f t="shared" si="333"/>
        <v>1.126432316954773</v>
      </c>
      <c r="DQ100" s="4">
        <f t="shared" si="334"/>
        <v>1.6332879642231957</v>
      </c>
      <c r="DR100" s="4">
        <f t="shared" si="335"/>
        <v>1.0223765432098908</v>
      </c>
      <c r="DS100" s="4">
        <f t="shared" si="336"/>
        <v>-0.27011383368705788</v>
      </c>
      <c r="DT100" s="4">
        <f t="shared" si="337"/>
        <v>-44.613020933358946</v>
      </c>
      <c r="DU100" s="4">
        <f t="shared" si="338"/>
        <v>-37.038454180218096</v>
      </c>
      <c r="DV100" s="4">
        <f t="shared" si="339"/>
        <v>-35.592896696582009</v>
      </c>
      <c r="DW100" s="4">
        <f t="shared" si="340"/>
        <v>-35.635519442832276</v>
      </c>
      <c r="DX100" s="4">
        <f t="shared" si="341"/>
        <v>28.22468793342583</v>
      </c>
      <c r="DY100" s="4">
        <f t="shared" si="342"/>
        <v>24.612579762989984</v>
      </c>
      <c r="DZ100" s="4">
        <f t="shared" si="343"/>
        <v>28.313074414467842</v>
      </c>
      <c r="EA100" s="4">
        <f t="shared" si="344"/>
        <v>32.431620078148484</v>
      </c>
      <c r="EB100" s="4">
        <f t="shared" si="345"/>
        <v>21.741481882098412</v>
      </c>
      <c r="EC100" s="4">
        <f t="shared" si="346"/>
        <v>12.923677151914159</v>
      </c>
      <c r="ED100" s="4">
        <f t="shared" si="347"/>
        <v>9.1266173752310387</v>
      </c>
      <c r="EE100" s="4">
        <f t="shared" si="348"/>
        <v>9.1012256014525672</v>
      </c>
      <c r="EF100" s="4">
        <f t="shared" si="349"/>
        <v>8.7516659262550043</v>
      </c>
      <c r="EG100" s="4">
        <f t="shared" si="350"/>
        <v>6.694018570503113</v>
      </c>
      <c r="EH100" s="4">
        <f t="shared" si="351"/>
        <v>5.5049756510692216</v>
      </c>
      <c r="EI100" s="4">
        <f t="shared" si="352"/>
        <v>3.1204493447056114</v>
      </c>
      <c r="EJ100" s="4">
        <f t="shared" si="353"/>
        <v>2.2467320261438051</v>
      </c>
      <c r="EK100" s="4">
        <f t="shared" si="354"/>
        <v>2.3274640760979626</v>
      </c>
      <c r="EL100" s="4">
        <f t="shared" si="355"/>
        <v>1.9666867348986594</v>
      </c>
      <c r="EM100" s="10">
        <f t="shared" si="356"/>
        <v>2.4506354649989959</v>
      </c>
      <c r="EN100" s="10">
        <f t="shared" si="357"/>
        <v>1.4774870155813025</v>
      </c>
      <c r="EO100" s="10">
        <f t="shared" si="358"/>
        <v>0.54017009493672052</v>
      </c>
      <c r="EP100" s="10">
        <f t="shared" si="359"/>
        <v>0.70080692777010345</v>
      </c>
      <c r="EQ100" s="10">
        <f t="shared" si="360"/>
        <v>0.62682165798493283</v>
      </c>
      <c r="ER100" s="10">
        <f t="shared" si="361"/>
        <v>0.37216806500361965</v>
      </c>
      <c r="ES100" s="10">
        <f t="shared" si="362"/>
        <v>0.51952359397251513</v>
      </c>
      <c r="ET100" s="10">
        <f t="shared" si="363"/>
        <v>0.41769860032272454</v>
      </c>
      <c r="EU100" s="10">
        <f t="shared" si="364"/>
        <v>0.53814728692636038</v>
      </c>
      <c r="EV100" s="10">
        <f t="shared" si="365"/>
        <v>0.97545161485812493</v>
      </c>
      <c r="EW100" s="10">
        <f t="shared" si="366"/>
        <v>0.87210258096332982</v>
      </c>
      <c r="EX100" s="10">
        <f t="shared" si="367"/>
        <v>0.54932093935748938</v>
      </c>
      <c r="EY100" s="10">
        <f t="shared" si="368"/>
        <v>0.39209297654332342</v>
      </c>
      <c r="EZ100" s="10">
        <f t="shared" si="369"/>
        <v>0.43689495758656438</v>
      </c>
      <c r="FA100" s="10">
        <f t="shared" si="370"/>
        <v>0.59082913973274032</v>
      </c>
      <c r="FB100" s="10">
        <f t="shared" si="371"/>
        <v>0.58516852993029111</v>
      </c>
      <c r="FC100" s="10">
        <f t="shared" si="372"/>
        <v>0.42039900681605236</v>
      </c>
      <c r="FD100" s="10">
        <f t="shared" si="373"/>
        <v>1.5780008122057154E-2</v>
      </c>
      <c r="FE100" s="10">
        <f t="shared" si="374"/>
        <v>-0.39745522191587668</v>
      </c>
      <c r="FF100" s="10">
        <f t="shared" si="375"/>
        <v>-0.73105888941166208</v>
      </c>
      <c r="FG100" s="10">
        <f t="shared" si="376"/>
        <v>-0.94072156738276291</v>
      </c>
      <c r="FH100" s="10">
        <f t="shared" si="377"/>
        <v>-1.077279677396159</v>
      </c>
      <c r="FI100" s="10">
        <f t="shared" si="378"/>
        <v>-1.1629068837952894</v>
      </c>
      <c r="FJ100" s="10">
        <f t="shared" si="379"/>
        <v>-1.1659325308436053</v>
      </c>
    </row>
    <row r="101" spans="2:166" x14ac:dyDescent="0.2">
      <c r="B101" t="str">
        <f t="shared" si="219"/>
        <v xml:space="preserve">   Government</v>
      </c>
      <c r="C101" s="4"/>
      <c r="D101" s="4"/>
      <c r="E101" s="4"/>
      <c r="F101" s="4"/>
      <c r="G101" s="4">
        <f t="shared" si="220"/>
        <v>2.9864461291063904</v>
      </c>
      <c r="H101" s="4">
        <f t="shared" si="221"/>
        <v>4.4895168641750027</v>
      </c>
      <c r="I101" s="4">
        <f t="shared" si="222"/>
        <v>3.4482758620689724</v>
      </c>
      <c r="J101" s="4">
        <f t="shared" si="223"/>
        <v>3.9892424921559977</v>
      </c>
      <c r="K101" s="4">
        <f t="shared" si="224"/>
        <v>5.3312513941556894</v>
      </c>
      <c r="L101" s="4">
        <f t="shared" si="225"/>
        <v>3.5768811341330364</v>
      </c>
      <c r="M101" s="4">
        <f t="shared" si="226"/>
        <v>2.1720430107526889</v>
      </c>
      <c r="N101" s="4">
        <f t="shared" si="227"/>
        <v>4.0301724137931094</v>
      </c>
      <c r="O101" s="4">
        <f t="shared" si="228"/>
        <v>1.842439644218552</v>
      </c>
      <c r="P101" s="4">
        <f t="shared" si="229"/>
        <v>1.9161928827121644</v>
      </c>
      <c r="Q101" s="4">
        <f t="shared" si="230"/>
        <v>2.6520732477373077</v>
      </c>
      <c r="R101" s="4">
        <f t="shared" si="231"/>
        <v>1.6159105034182941</v>
      </c>
      <c r="S101" s="4">
        <f t="shared" si="232"/>
        <v>1.9546683302142043</v>
      </c>
      <c r="T101" s="4">
        <f t="shared" si="233"/>
        <v>1.880165289256186</v>
      </c>
      <c r="U101" s="4">
        <f t="shared" si="234"/>
        <v>0.57412343653886477</v>
      </c>
      <c r="V101" s="4">
        <f t="shared" si="235"/>
        <v>2.0183486238531723</v>
      </c>
      <c r="W101" s="4">
        <f t="shared" si="236"/>
        <v>2.631042219049573</v>
      </c>
      <c r="X101" s="4">
        <f t="shared" si="237"/>
        <v>2.1293855201784728</v>
      </c>
      <c r="Y101" s="4">
        <f t="shared" si="238"/>
        <v>2.2629969418960449</v>
      </c>
      <c r="Z101" s="4">
        <f t="shared" si="239"/>
        <v>1.1191047162270262</v>
      </c>
      <c r="AA101" s="4">
        <f t="shared" si="240"/>
        <v>1.9674085850556411</v>
      </c>
      <c r="AB101" s="4">
        <f t="shared" si="241"/>
        <v>1.5488482922954683</v>
      </c>
      <c r="AC101" s="4">
        <f t="shared" si="242"/>
        <v>1.9138755980861122</v>
      </c>
      <c r="AD101" s="4">
        <f t="shared" si="243"/>
        <v>1.2648221343873445</v>
      </c>
      <c r="AE101" s="4">
        <f t="shared" si="244"/>
        <v>-1.9489378288850556E-2</v>
      </c>
      <c r="AF101" s="4">
        <f t="shared" si="245"/>
        <v>2.3269456394211963</v>
      </c>
      <c r="AG101" s="4">
        <f t="shared" si="246"/>
        <v>2.5039123630672844</v>
      </c>
      <c r="AH101" s="4">
        <f t="shared" si="247"/>
        <v>2.576112412178011</v>
      </c>
      <c r="AI101" s="4">
        <f t="shared" si="248"/>
        <v>3.2748538011696082</v>
      </c>
      <c r="AJ101" s="4">
        <f t="shared" si="249"/>
        <v>2.0829352188037387</v>
      </c>
      <c r="AK101" s="4">
        <f t="shared" si="250"/>
        <v>2.5954198473282508</v>
      </c>
      <c r="AL101" s="4">
        <f t="shared" si="251"/>
        <v>2.8538812785388057</v>
      </c>
      <c r="AM101" s="4">
        <f t="shared" si="252"/>
        <v>2.3027557568893853</v>
      </c>
      <c r="AN101" s="4">
        <f t="shared" si="253"/>
        <v>2.3025084238113003</v>
      </c>
      <c r="AO101" s="4">
        <f t="shared" si="254"/>
        <v>2.6599702380952328</v>
      </c>
      <c r="AP101" s="4">
        <f t="shared" si="255"/>
        <v>2.1272660007399136</v>
      </c>
      <c r="AQ101" s="4">
        <f t="shared" si="256"/>
        <v>2.4169741697416924</v>
      </c>
      <c r="AR101" s="4">
        <f t="shared" si="257"/>
        <v>2.5617566331198605</v>
      </c>
      <c r="AS101" s="4">
        <f t="shared" si="258"/>
        <v>0.99655734734551693</v>
      </c>
      <c r="AT101" s="4">
        <f t="shared" si="259"/>
        <v>0.90563303749322532</v>
      </c>
      <c r="AU101" s="4">
        <f t="shared" si="260"/>
        <v>2.4860385516123129</v>
      </c>
      <c r="AV101" s="4">
        <f t="shared" si="261"/>
        <v>2.462087421944692</v>
      </c>
      <c r="AW101" s="4">
        <f t="shared" si="262"/>
        <v>3.5701471115895389</v>
      </c>
      <c r="AX101" s="4">
        <f t="shared" si="263"/>
        <v>4.4695745826601962</v>
      </c>
      <c r="AY101" s="4">
        <f t="shared" si="264"/>
        <v>2.7421339426964231</v>
      </c>
      <c r="AZ101" s="4">
        <f t="shared" si="265"/>
        <v>2.1765627720703673</v>
      </c>
      <c r="BA101" s="4">
        <f t="shared" si="266"/>
        <v>1.8014896934003044</v>
      </c>
      <c r="BB101" s="4">
        <f t="shared" si="267"/>
        <v>1.5635738831615065</v>
      </c>
      <c r="BC101" s="4">
        <f t="shared" si="268"/>
        <v>1.4542343883661379</v>
      </c>
      <c r="BD101" s="4">
        <f t="shared" si="269"/>
        <v>1.6189502385821397</v>
      </c>
      <c r="BE101" s="4">
        <f t="shared" si="270"/>
        <v>0.74868129998297839</v>
      </c>
      <c r="BF101" s="4">
        <f t="shared" si="271"/>
        <v>0.55828117069869343</v>
      </c>
      <c r="BG101" s="4">
        <f t="shared" si="272"/>
        <v>-0.10118043844855595</v>
      </c>
      <c r="BH101" s="4">
        <f t="shared" si="273"/>
        <v>-0.48633238302868698</v>
      </c>
      <c r="BI101" s="4">
        <f t="shared" si="274"/>
        <v>0.45600405336936323</v>
      </c>
      <c r="BJ101" s="4">
        <f t="shared" si="275"/>
        <v>0.10094212651412526</v>
      </c>
      <c r="BK101" s="4">
        <f t="shared" si="276"/>
        <v>-6.7521944631998565E-2</v>
      </c>
      <c r="BL101" s="4">
        <f t="shared" si="277"/>
        <v>1.6852039096737492E-2</v>
      </c>
      <c r="BM101" s="4">
        <f t="shared" si="278"/>
        <v>-0.21856086079352632</v>
      </c>
      <c r="BN101" s="4">
        <f t="shared" si="279"/>
        <v>-5.0420168067211169E-2</v>
      </c>
      <c r="BO101" s="4">
        <f t="shared" si="280"/>
        <v>0.692567567567548</v>
      </c>
      <c r="BP101" s="4">
        <f t="shared" si="281"/>
        <v>0.2695871946082562</v>
      </c>
      <c r="BQ101" s="4">
        <f t="shared" si="282"/>
        <v>0.1347935973041281</v>
      </c>
      <c r="BR101" s="4">
        <f t="shared" si="283"/>
        <v>0.23541281318311125</v>
      </c>
      <c r="BS101" s="4">
        <f t="shared" si="284"/>
        <v>0.18453279651065024</v>
      </c>
      <c r="BT101" s="4">
        <f t="shared" si="285"/>
        <v>0.60494034616032089</v>
      </c>
      <c r="BU101" s="4">
        <f t="shared" si="286"/>
        <v>1.329294968870931</v>
      </c>
      <c r="BV101" s="4">
        <f t="shared" si="287"/>
        <v>1.3252809931219467</v>
      </c>
      <c r="BW101" s="4">
        <f t="shared" si="288"/>
        <v>1.7414601473543234</v>
      </c>
      <c r="BX101" s="4">
        <f t="shared" si="289"/>
        <v>1.4865542007683308</v>
      </c>
      <c r="BY101" s="4">
        <f t="shared" si="290"/>
        <v>2.7233477250083071</v>
      </c>
      <c r="BZ101" s="4">
        <f t="shared" si="291"/>
        <v>2.6986754966887405</v>
      </c>
      <c r="CA101" s="4">
        <f t="shared" si="292"/>
        <v>1.7939433838051411</v>
      </c>
      <c r="CB101" s="4">
        <f t="shared" si="293"/>
        <v>2.188940092165903</v>
      </c>
      <c r="CC101" s="4">
        <f t="shared" si="294"/>
        <v>-9.6993210475271319E-2</v>
      </c>
      <c r="CD101" s="4">
        <f t="shared" si="295"/>
        <v>-0.67709172980817689</v>
      </c>
      <c r="CE101" s="4">
        <f t="shared" si="296"/>
        <v>-0.54971705739691457</v>
      </c>
      <c r="CF101" s="4">
        <f t="shared" si="297"/>
        <v>0.48316959252698854</v>
      </c>
      <c r="CG101" s="4">
        <f t="shared" si="298"/>
        <v>6.4724919093839262E-2</v>
      </c>
      <c r="CH101" s="4">
        <f t="shared" si="299"/>
        <v>-0.68170751501376303</v>
      </c>
      <c r="CI101" s="4">
        <f t="shared" si="300"/>
        <v>-0.91042106974477122</v>
      </c>
      <c r="CJ101" s="4">
        <f t="shared" si="301"/>
        <v>-2.5645135438371658</v>
      </c>
      <c r="CK101" s="4">
        <f t="shared" si="302"/>
        <v>-2.441785252263895</v>
      </c>
      <c r="CL101" s="4">
        <f t="shared" si="303"/>
        <v>-1.0459225363621649</v>
      </c>
      <c r="CM101" s="4">
        <f t="shared" si="304"/>
        <v>-0.36095159967185486</v>
      </c>
      <c r="CN101" s="4">
        <f t="shared" si="305"/>
        <v>-0.13160059220265197</v>
      </c>
      <c r="CO101" s="4">
        <f t="shared" si="306"/>
        <v>0.66302005635667793</v>
      </c>
      <c r="CP101" s="4">
        <f t="shared" si="307"/>
        <v>0.85879438480593873</v>
      </c>
      <c r="CQ101" s="4">
        <f t="shared" si="308"/>
        <v>0.90564794994236753</v>
      </c>
      <c r="CR101" s="4">
        <f t="shared" si="309"/>
        <v>0.92241805303903135</v>
      </c>
      <c r="CS101" s="4">
        <f t="shared" si="310"/>
        <v>1.0044459081179014</v>
      </c>
      <c r="CT101" s="4">
        <f t="shared" si="311"/>
        <v>1.2935975110528908</v>
      </c>
      <c r="CU101" s="4">
        <f t="shared" si="312"/>
        <v>1.2402088772845987</v>
      </c>
      <c r="CV101" s="4">
        <f t="shared" si="313"/>
        <v>1.3056960992328781</v>
      </c>
      <c r="CW101" s="4">
        <f t="shared" si="314"/>
        <v>1.695467883925672</v>
      </c>
      <c r="CX101" s="4">
        <f t="shared" si="315"/>
        <v>1.4872292272874343</v>
      </c>
      <c r="CY101" s="4">
        <f t="shared" si="316"/>
        <v>1.9019987105093561</v>
      </c>
      <c r="CZ101" s="4">
        <f t="shared" si="317"/>
        <v>2.561623972933802</v>
      </c>
      <c r="DA101" s="4">
        <f t="shared" si="318"/>
        <v>2.8214171208720717</v>
      </c>
      <c r="DB101" s="4">
        <f t="shared" si="319"/>
        <v>2.6441541892322284</v>
      </c>
      <c r="DC101" s="4">
        <f t="shared" si="320"/>
        <v>2.2144890857323629</v>
      </c>
      <c r="DD101" s="4">
        <f t="shared" si="321"/>
        <v>2.4505183788878337</v>
      </c>
      <c r="DE101" s="4">
        <f t="shared" si="322"/>
        <v>2.0424072341752364</v>
      </c>
      <c r="DF101" s="4">
        <f t="shared" si="323"/>
        <v>2.467411545623821</v>
      </c>
      <c r="DG101" s="4">
        <f t="shared" si="324"/>
        <v>2.3057876818322498</v>
      </c>
      <c r="DH101" s="4">
        <f t="shared" si="325"/>
        <v>1.8245936829193399</v>
      </c>
      <c r="DI101" s="4">
        <f t="shared" si="326"/>
        <v>1.4820473644003185</v>
      </c>
      <c r="DJ101" s="4">
        <f t="shared" si="327"/>
        <v>0.84809934878087301</v>
      </c>
      <c r="DK101" s="4">
        <f t="shared" si="328"/>
        <v>-9.0757827862653073E-2</v>
      </c>
      <c r="DL101" s="4">
        <f t="shared" si="329"/>
        <v>-1.0540581237765356</v>
      </c>
      <c r="DM101" s="4">
        <f t="shared" si="330"/>
        <v>-1.7012947907256826</v>
      </c>
      <c r="DN101" s="4">
        <f t="shared" si="331"/>
        <v>-2.1174350503078587</v>
      </c>
      <c r="DO101" s="4">
        <f t="shared" si="332"/>
        <v>-2.7403482210446528</v>
      </c>
      <c r="DP101" s="4">
        <f t="shared" si="333"/>
        <v>-1.6283670674174688</v>
      </c>
      <c r="DQ101" s="4">
        <f t="shared" si="334"/>
        <v>7.658140603461483E-2</v>
      </c>
      <c r="DR101" s="4">
        <f t="shared" si="335"/>
        <v>-0.24547407180116609</v>
      </c>
      <c r="DS101" s="4">
        <f t="shared" si="336"/>
        <v>2.4283935242839227</v>
      </c>
      <c r="DT101" s="4">
        <f t="shared" si="337"/>
        <v>-4.5482673267326685</v>
      </c>
      <c r="DU101" s="4">
        <f t="shared" si="338"/>
        <v>-3.229262320171411</v>
      </c>
      <c r="DV101" s="4">
        <f t="shared" si="339"/>
        <v>-6.3365118425100171</v>
      </c>
      <c r="DW101" s="4">
        <f t="shared" si="340"/>
        <v>-7.4620060790273719</v>
      </c>
      <c r="DX101" s="4">
        <f t="shared" si="341"/>
        <v>0.25931928687195072</v>
      </c>
      <c r="DY101" s="4">
        <f t="shared" si="342"/>
        <v>0.63261110232484263</v>
      </c>
      <c r="DZ101" s="4">
        <f t="shared" si="343"/>
        <v>2.8735632183908288</v>
      </c>
      <c r="EA101" s="4">
        <f t="shared" si="344"/>
        <v>-0.82115289866973029</v>
      </c>
      <c r="EB101" s="4">
        <f t="shared" si="345"/>
        <v>-2.6511477529906124</v>
      </c>
      <c r="EC101" s="4">
        <f t="shared" si="346"/>
        <v>-0.55005500550056041</v>
      </c>
      <c r="ED101" s="4">
        <f t="shared" si="347"/>
        <v>-0.73423782920990499</v>
      </c>
      <c r="EE101" s="4">
        <f t="shared" si="348"/>
        <v>2.7487994701109519</v>
      </c>
      <c r="EF101" s="4">
        <f t="shared" si="349"/>
        <v>7.240119561607461</v>
      </c>
      <c r="EG101" s="4">
        <f t="shared" si="350"/>
        <v>1.9753476611883647</v>
      </c>
      <c r="EH101" s="4">
        <f t="shared" si="351"/>
        <v>3.6340247628235955</v>
      </c>
      <c r="EI101" s="4">
        <f t="shared" si="352"/>
        <v>8.4609186140209403</v>
      </c>
      <c r="EJ101" s="4">
        <f t="shared" si="353"/>
        <v>5.8377206565500162</v>
      </c>
      <c r="EK101" s="4">
        <f t="shared" si="354"/>
        <v>7.0044940337827155</v>
      </c>
      <c r="EL101" s="4">
        <f t="shared" si="355"/>
        <v>7.9906904577191851</v>
      </c>
      <c r="EM101" s="10">
        <f t="shared" si="356"/>
        <v>3.5408766716196194</v>
      </c>
      <c r="EN101" s="10">
        <f t="shared" si="357"/>
        <v>1.5505925384052599</v>
      </c>
      <c r="EO101" s="10">
        <f t="shared" si="358"/>
        <v>0.19743664011588891</v>
      </c>
      <c r="EP101" s="10">
        <f t="shared" si="359"/>
        <v>-0.95491379310345126</v>
      </c>
      <c r="EQ101" s="10">
        <f t="shared" si="360"/>
        <v>-1.1780346457479385</v>
      </c>
      <c r="ER101" s="10">
        <f t="shared" si="361"/>
        <v>-0.90916517156143239</v>
      </c>
      <c r="ES101" s="10">
        <f t="shared" si="362"/>
        <v>-0.77217565955587375</v>
      </c>
      <c r="ET101" s="10">
        <f t="shared" si="363"/>
        <v>-0.56391942715047216</v>
      </c>
      <c r="EU101" s="10">
        <f t="shared" si="364"/>
        <v>-0.54591697147866602</v>
      </c>
      <c r="EV101" s="10">
        <f t="shared" si="365"/>
        <v>-0.47953743872747312</v>
      </c>
      <c r="EW101" s="10">
        <f t="shared" si="366"/>
        <v>-0.32249564434236877</v>
      </c>
      <c r="EX101" s="10">
        <f t="shared" si="367"/>
        <v>-0.14714069135992602</v>
      </c>
      <c r="EY101" s="10">
        <f t="shared" si="368"/>
        <v>1.533155808493003E-2</v>
      </c>
      <c r="EZ101" s="10">
        <f t="shared" si="369"/>
        <v>0.18596338059775341</v>
      </c>
      <c r="FA101" s="10">
        <f t="shared" si="370"/>
        <v>0.35979470614719844</v>
      </c>
      <c r="FB101" s="10">
        <f t="shared" si="371"/>
        <v>0.51334063254155904</v>
      </c>
      <c r="FC101" s="10">
        <f t="shared" si="372"/>
        <v>0.61487642687552135</v>
      </c>
      <c r="FD101" s="10">
        <f t="shared" si="373"/>
        <v>0.68853283753484984</v>
      </c>
      <c r="FE101" s="10">
        <f t="shared" si="374"/>
        <v>0.72937188486958959</v>
      </c>
      <c r="FF101" s="10">
        <f t="shared" si="375"/>
        <v>0.74894101702482896</v>
      </c>
      <c r="FG101" s="10">
        <f t="shared" si="376"/>
        <v>0.84226352936669358</v>
      </c>
      <c r="FH101" s="10">
        <f t="shared" si="377"/>
        <v>1.1461956696474873</v>
      </c>
      <c r="FI101" s="10">
        <f t="shared" si="378"/>
        <v>0.99938115994131493</v>
      </c>
      <c r="FJ101" s="10">
        <f t="shared" si="379"/>
        <v>0.70394340752064632</v>
      </c>
    </row>
    <row r="102" spans="2:166" x14ac:dyDescent="0.2">
      <c r="B102" t="str">
        <f t="shared" si="219"/>
        <v xml:space="preserve">      State and local</v>
      </c>
      <c r="C102" s="4"/>
      <c r="D102" s="4"/>
      <c r="E102" s="4"/>
      <c r="F102" s="4"/>
      <c r="G102" s="4">
        <f t="shared" si="220"/>
        <v>4.0270270270270414</v>
      </c>
      <c r="H102" s="4">
        <f t="shared" si="221"/>
        <v>6.1306802904006252</v>
      </c>
      <c r="I102" s="4">
        <f t="shared" si="222"/>
        <v>4.0343571056741245</v>
      </c>
      <c r="J102" s="4">
        <f t="shared" si="223"/>
        <v>4.3648719289074878</v>
      </c>
      <c r="K102" s="4">
        <f t="shared" si="224"/>
        <v>5.8196934268641032</v>
      </c>
      <c r="L102" s="4">
        <f t="shared" si="225"/>
        <v>3.851026095768928</v>
      </c>
      <c r="M102" s="4">
        <f t="shared" si="226"/>
        <v>2.5018764073054811</v>
      </c>
      <c r="N102" s="4">
        <f t="shared" si="227"/>
        <v>4.4327573253193142</v>
      </c>
      <c r="O102" s="4">
        <f t="shared" si="228"/>
        <v>1.7431868401669659</v>
      </c>
      <c r="P102" s="4">
        <f t="shared" si="229"/>
        <v>1.7809221761405203</v>
      </c>
      <c r="Q102" s="4">
        <f t="shared" si="230"/>
        <v>2.5384427629973061</v>
      </c>
      <c r="R102" s="4">
        <f t="shared" si="231"/>
        <v>1.5347721822542182</v>
      </c>
      <c r="S102" s="4">
        <f t="shared" si="232"/>
        <v>2.1718146718146647</v>
      </c>
      <c r="T102" s="4">
        <f t="shared" si="233"/>
        <v>2.1572387344199528</v>
      </c>
      <c r="U102" s="4">
        <f t="shared" si="234"/>
        <v>0.88074268031419489</v>
      </c>
      <c r="V102" s="4">
        <f t="shared" si="235"/>
        <v>2.4563060935285597</v>
      </c>
      <c r="W102" s="4">
        <f t="shared" si="236"/>
        <v>3.2829475673122444</v>
      </c>
      <c r="X102" s="4">
        <f t="shared" si="237"/>
        <v>2.7217268887846036</v>
      </c>
      <c r="Y102" s="4">
        <f t="shared" si="238"/>
        <v>2.8787163756489154</v>
      </c>
      <c r="Z102" s="4">
        <f t="shared" si="239"/>
        <v>1.613646841862626</v>
      </c>
      <c r="AA102" s="4">
        <f t="shared" si="240"/>
        <v>2.4468328378687287</v>
      </c>
      <c r="AB102" s="4">
        <f t="shared" si="241"/>
        <v>2.0785746916400116</v>
      </c>
      <c r="AC102" s="4">
        <f t="shared" si="242"/>
        <v>2.5458715596330173</v>
      </c>
      <c r="AD102" s="4">
        <f t="shared" si="243"/>
        <v>1.5880217785843698</v>
      </c>
      <c r="AE102" s="4">
        <f t="shared" si="244"/>
        <v>4.4642857142851433E-2</v>
      </c>
      <c r="AF102" s="4">
        <f t="shared" si="245"/>
        <v>2.5732826135600906</v>
      </c>
      <c r="AG102" s="4">
        <f t="shared" si="246"/>
        <v>2.4379333482442256</v>
      </c>
      <c r="AH102" s="4">
        <f t="shared" si="247"/>
        <v>2.7244305493524079</v>
      </c>
      <c r="AI102" s="4">
        <f t="shared" si="248"/>
        <v>3.3020972780009039</v>
      </c>
      <c r="AJ102" s="4">
        <f t="shared" si="249"/>
        <v>1.9851657940662903</v>
      </c>
      <c r="AK102" s="4">
        <f t="shared" si="250"/>
        <v>2.576419213973824</v>
      </c>
      <c r="AL102" s="4">
        <f t="shared" si="251"/>
        <v>2.5434782608695583</v>
      </c>
      <c r="AM102" s="4">
        <f t="shared" si="252"/>
        <v>1.9438444924406051</v>
      </c>
      <c r="AN102" s="4">
        <f t="shared" si="253"/>
        <v>2.1604278074866423</v>
      </c>
      <c r="AO102" s="4">
        <f t="shared" si="254"/>
        <v>2.8522775649212351</v>
      </c>
      <c r="AP102" s="4">
        <f t="shared" si="255"/>
        <v>2.289590841636624</v>
      </c>
      <c r="AQ102" s="4">
        <f t="shared" si="256"/>
        <v>2.8813559322033777</v>
      </c>
      <c r="AR102" s="4">
        <f t="shared" si="257"/>
        <v>1.298157453936355</v>
      </c>
      <c r="AS102" s="4">
        <f t="shared" si="258"/>
        <v>0.66225165562914245</v>
      </c>
      <c r="AT102" s="4">
        <f t="shared" si="259"/>
        <v>1.0777202072539183</v>
      </c>
      <c r="AU102" s="4">
        <f t="shared" si="260"/>
        <v>2.5329489291598062</v>
      </c>
      <c r="AV102" s="4">
        <f t="shared" si="261"/>
        <v>4.0719305498139624</v>
      </c>
      <c r="AW102" s="4">
        <f t="shared" si="262"/>
        <v>4.070723684210531</v>
      </c>
      <c r="AX102" s="4">
        <f t="shared" si="263"/>
        <v>4.6955095345499132</v>
      </c>
      <c r="AY102" s="4">
        <f t="shared" si="264"/>
        <v>3.0729062060654622</v>
      </c>
      <c r="AZ102" s="4">
        <f t="shared" si="265"/>
        <v>2.3833167825223489</v>
      </c>
      <c r="BA102" s="4">
        <f t="shared" si="266"/>
        <v>1.9755037534571196</v>
      </c>
      <c r="BB102" s="4">
        <f t="shared" si="267"/>
        <v>1.0771641206423821</v>
      </c>
      <c r="BC102" s="4">
        <f t="shared" si="268"/>
        <v>0.89633671083397815</v>
      </c>
      <c r="BD102" s="4">
        <f t="shared" si="269"/>
        <v>1.1833171677982479</v>
      </c>
      <c r="BE102" s="4">
        <f t="shared" si="270"/>
        <v>0.34870205346764216</v>
      </c>
      <c r="BF102" s="4">
        <f t="shared" si="271"/>
        <v>0.71691532648709977</v>
      </c>
      <c r="BG102" s="4">
        <f t="shared" si="272"/>
        <v>0.11587485515645035</v>
      </c>
      <c r="BH102" s="4">
        <f t="shared" si="273"/>
        <v>-0.42177914110430592</v>
      </c>
      <c r="BI102" s="4">
        <f t="shared" si="274"/>
        <v>0.5791505791505891</v>
      </c>
      <c r="BJ102" s="4">
        <f t="shared" si="275"/>
        <v>0.21161985378992387</v>
      </c>
      <c r="BK102" s="4">
        <f t="shared" si="276"/>
        <v>0.11574074074074403</v>
      </c>
      <c r="BL102" s="4">
        <f t="shared" si="277"/>
        <v>0.23103581055063938</v>
      </c>
      <c r="BM102" s="4">
        <f t="shared" si="278"/>
        <v>-9.596928982724684E-2</v>
      </c>
      <c r="BN102" s="4">
        <f t="shared" si="279"/>
        <v>0.38395085429066</v>
      </c>
      <c r="BO102" s="4">
        <f t="shared" si="280"/>
        <v>1.1175337186897893</v>
      </c>
      <c r="BP102" s="4">
        <f t="shared" si="281"/>
        <v>0.67230119093353302</v>
      </c>
      <c r="BQ102" s="4">
        <f t="shared" si="282"/>
        <v>0.5379442843419735</v>
      </c>
      <c r="BR102" s="4">
        <f t="shared" si="283"/>
        <v>0.42073054121245512</v>
      </c>
      <c r="BS102" s="4">
        <f t="shared" si="284"/>
        <v>0.26676829268292845</v>
      </c>
      <c r="BT102" s="4">
        <f t="shared" si="285"/>
        <v>0.70597214272085651</v>
      </c>
      <c r="BU102" s="4">
        <f t="shared" si="286"/>
        <v>1.528759793617418</v>
      </c>
      <c r="BV102" s="4">
        <f t="shared" si="287"/>
        <v>1.4663873547895667</v>
      </c>
      <c r="BW102" s="4">
        <f t="shared" si="288"/>
        <v>1.8814139110604255</v>
      </c>
      <c r="BX102" s="4">
        <f t="shared" si="289"/>
        <v>1.5725653656688099</v>
      </c>
      <c r="BY102" s="4">
        <f t="shared" si="290"/>
        <v>2.898550724637694</v>
      </c>
      <c r="BZ102" s="4">
        <f t="shared" si="291"/>
        <v>2.8716216216216228</v>
      </c>
      <c r="CA102" s="4">
        <f t="shared" si="292"/>
        <v>1.8653236336504397</v>
      </c>
      <c r="CB102" s="4">
        <f t="shared" si="293"/>
        <v>1.9026301063234552</v>
      </c>
      <c r="CC102" s="4">
        <f t="shared" si="294"/>
        <v>-0.34753978415951181</v>
      </c>
      <c r="CD102" s="4">
        <f t="shared" si="295"/>
        <v>-0.83926290822844418</v>
      </c>
      <c r="CE102" s="4">
        <f t="shared" si="296"/>
        <v>-0.32960996154548505</v>
      </c>
      <c r="CF102" s="4">
        <f t="shared" si="297"/>
        <v>-0.20135456708767485</v>
      </c>
      <c r="CG102" s="4">
        <f t="shared" si="298"/>
        <v>0.22026431718062955</v>
      </c>
      <c r="CH102" s="4">
        <f t="shared" si="299"/>
        <v>-0.45998160073592587</v>
      </c>
      <c r="CI102" s="4">
        <f t="shared" si="300"/>
        <v>-1.0655888296895233</v>
      </c>
      <c r="CJ102" s="4">
        <f t="shared" si="301"/>
        <v>-1.4673514306676516</v>
      </c>
      <c r="CK102" s="4">
        <f t="shared" si="302"/>
        <v>-2.3260073260073177</v>
      </c>
      <c r="CL102" s="4">
        <f t="shared" si="303"/>
        <v>-0.94269870609982043</v>
      </c>
      <c r="CM102" s="4">
        <f t="shared" si="304"/>
        <v>-0.11142061281336213</v>
      </c>
      <c r="CN102" s="4">
        <f t="shared" si="305"/>
        <v>0.13030528667163921</v>
      </c>
      <c r="CO102" s="4">
        <f t="shared" si="306"/>
        <v>0.93755859741231351</v>
      </c>
      <c r="CP102" s="4">
        <f t="shared" si="307"/>
        <v>1.1009516700876798</v>
      </c>
      <c r="CQ102" s="4">
        <f t="shared" si="308"/>
        <v>1.1712214166201829</v>
      </c>
      <c r="CR102" s="4">
        <f t="shared" si="309"/>
        <v>1.3199479457148167</v>
      </c>
      <c r="CS102" s="4">
        <f t="shared" si="310"/>
        <v>1.4861601337544217</v>
      </c>
      <c r="CT102" s="4">
        <f t="shared" si="311"/>
        <v>1.864156515319304</v>
      </c>
      <c r="CU102" s="4">
        <f t="shared" si="312"/>
        <v>1.7089305402425481</v>
      </c>
      <c r="CV102" s="4">
        <f t="shared" si="313"/>
        <v>1.6697247706421781</v>
      </c>
      <c r="CW102" s="4">
        <f t="shared" si="314"/>
        <v>2.1050704740984916</v>
      </c>
      <c r="CX102" s="4">
        <f t="shared" si="315"/>
        <v>1.8481608987135356</v>
      </c>
      <c r="CY102" s="4">
        <f t="shared" si="316"/>
        <v>2.3306233062330595</v>
      </c>
      <c r="CZ102" s="4">
        <f t="shared" si="317"/>
        <v>2.9597545569391981</v>
      </c>
      <c r="DA102" s="4">
        <f t="shared" si="318"/>
        <v>3.1373252061670742</v>
      </c>
      <c r="DB102" s="4">
        <f t="shared" si="319"/>
        <v>2.882049457391922</v>
      </c>
      <c r="DC102" s="4">
        <f t="shared" si="320"/>
        <v>2.4187853107344504</v>
      </c>
      <c r="DD102" s="4">
        <f t="shared" si="321"/>
        <v>2.6818580192813357</v>
      </c>
      <c r="DE102" s="4">
        <f t="shared" si="322"/>
        <v>2.2249261254997377</v>
      </c>
      <c r="DF102" s="4">
        <f t="shared" si="323"/>
        <v>2.6629776932387994</v>
      </c>
      <c r="DG102" s="4">
        <f t="shared" si="324"/>
        <v>2.4133770039648228</v>
      </c>
      <c r="DH102" s="4">
        <f t="shared" si="325"/>
        <v>1.9801980198019598</v>
      </c>
      <c r="DI102" s="4">
        <f t="shared" si="326"/>
        <v>1.6493793572521787</v>
      </c>
      <c r="DJ102" s="4">
        <f t="shared" si="327"/>
        <v>1.0274549435742131</v>
      </c>
      <c r="DK102" s="4">
        <f t="shared" si="328"/>
        <v>0.16832183134152245</v>
      </c>
      <c r="DL102" s="4">
        <f t="shared" si="329"/>
        <v>-0.90391697355203249</v>
      </c>
      <c r="DM102" s="4">
        <f t="shared" si="330"/>
        <v>-1.6393442622950727</v>
      </c>
      <c r="DN102" s="4">
        <f t="shared" si="331"/>
        <v>-2.0840280093364583</v>
      </c>
      <c r="DO102" s="4">
        <f t="shared" si="332"/>
        <v>-2.7894471517391883</v>
      </c>
      <c r="DP102" s="4">
        <f t="shared" si="333"/>
        <v>-1.6047297297297702</v>
      </c>
      <c r="DQ102" s="4">
        <f t="shared" si="334"/>
        <v>0.22108843537416156</v>
      </c>
      <c r="DR102" s="4">
        <f t="shared" si="335"/>
        <v>-0.13621658436915318</v>
      </c>
      <c r="DS102" s="4">
        <f t="shared" si="336"/>
        <v>2.6447709593776958</v>
      </c>
      <c r="DT102" s="4">
        <f t="shared" si="337"/>
        <v>-5.167381974248908</v>
      </c>
      <c r="DU102" s="4">
        <f t="shared" si="338"/>
        <v>-4.378075683013738</v>
      </c>
      <c r="DV102" s="4">
        <f t="shared" si="339"/>
        <v>-7.3827791986359914</v>
      </c>
      <c r="DW102" s="4">
        <f t="shared" si="340"/>
        <v>-8.3529808016167166</v>
      </c>
      <c r="DX102" s="4">
        <f t="shared" si="341"/>
        <v>0.28964518464877909</v>
      </c>
      <c r="DY102" s="4">
        <f t="shared" si="342"/>
        <v>1.5439219165927165</v>
      </c>
      <c r="DZ102" s="4">
        <f t="shared" si="343"/>
        <v>3.5714285714285809</v>
      </c>
      <c r="EA102" s="4">
        <f t="shared" si="344"/>
        <v>-0.64314590224181512</v>
      </c>
      <c r="EB102" s="4">
        <f t="shared" si="345"/>
        <v>-2.4909747292418571</v>
      </c>
      <c r="EC102" s="4">
        <f t="shared" si="346"/>
        <v>-0.1747640685075158</v>
      </c>
      <c r="ED102" s="4">
        <f t="shared" si="347"/>
        <v>-0.42659082829720196</v>
      </c>
      <c r="EE102" s="4">
        <f t="shared" si="348"/>
        <v>3.2735343073793333</v>
      </c>
      <c r="EF102" s="4">
        <f t="shared" si="349"/>
        <v>7.9415031469826092</v>
      </c>
      <c r="EG102" s="4">
        <f t="shared" si="350"/>
        <v>1.8907563025210017</v>
      </c>
      <c r="EH102" s="4">
        <f t="shared" si="351"/>
        <v>3.6951088896822526</v>
      </c>
      <c r="EI102" s="4">
        <f t="shared" si="352"/>
        <v>9.0616045845272062</v>
      </c>
      <c r="EJ102" s="4">
        <f t="shared" si="353"/>
        <v>6.191047847710518</v>
      </c>
      <c r="EK102" s="4">
        <f t="shared" si="354"/>
        <v>7.5085910652920695</v>
      </c>
      <c r="EL102" s="4">
        <f t="shared" si="355"/>
        <v>8.6761921156825785</v>
      </c>
      <c r="EM102" s="10">
        <f t="shared" si="356"/>
        <v>3.7669950738916214</v>
      </c>
      <c r="EN102" s="10">
        <f t="shared" si="357"/>
        <v>2.0207848837209275</v>
      </c>
      <c r="EO102" s="10">
        <f t="shared" si="358"/>
        <v>0.78643119705930076</v>
      </c>
      <c r="EP102" s="10">
        <f t="shared" si="359"/>
        <v>-0.23206082686522134</v>
      </c>
      <c r="EQ102" s="10">
        <f t="shared" si="360"/>
        <v>-0.43489819460994505</v>
      </c>
      <c r="ER102" s="10">
        <f t="shared" si="361"/>
        <v>-0.50875975740237722</v>
      </c>
      <c r="ES102" s="10">
        <f t="shared" si="362"/>
        <v>-0.50317092350440351</v>
      </c>
      <c r="ET102" s="10">
        <f t="shared" si="363"/>
        <v>-0.51470623258472736</v>
      </c>
      <c r="EU102" s="10">
        <f t="shared" si="364"/>
        <v>-0.48576533071664763</v>
      </c>
      <c r="EV102" s="10">
        <f t="shared" si="365"/>
        <v>-0.41522752310743094</v>
      </c>
      <c r="EW102" s="10">
        <f t="shared" si="366"/>
        <v>-0.26081859266017249</v>
      </c>
      <c r="EX102" s="10">
        <f t="shared" si="367"/>
        <v>-9.063296569449264E-2</v>
      </c>
      <c r="EY102" s="10">
        <f t="shared" si="368"/>
        <v>6.635935338679122E-2</v>
      </c>
      <c r="EZ102" s="10">
        <f t="shared" si="369"/>
        <v>0.23016857139708247</v>
      </c>
      <c r="FA102" s="10">
        <f t="shared" si="370"/>
        <v>0.39634963329988615</v>
      </c>
      <c r="FB102" s="10">
        <f t="shared" si="371"/>
        <v>0.54333267361559301</v>
      </c>
      <c r="FC102" s="10">
        <f t="shared" si="372"/>
        <v>0.64170272912791315</v>
      </c>
      <c r="FD102" s="10">
        <f t="shared" si="373"/>
        <v>0.71383516514520462</v>
      </c>
      <c r="FE102" s="10">
        <f t="shared" si="374"/>
        <v>0.75519086283994952</v>
      </c>
      <c r="FF102" s="10">
        <f t="shared" si="375"/>
        <v>0.77651615350922132</v>
      </c>
      <c r="FG102" s="10">
        <f t="shared" si="376"/>
        <v>0.78314559914136606</v>
      </c>
      <c r="FH102" s="10">
        <f t="shared" si="377"/>
        <v>0.75117781072027157</v>
      </c>
      <c r="FI102" s="10">
        <f t="shared" si="378"/>
        <v>0.76986106483940553</v>
      </c>
      <c r="FJ102" s="10">
        <f t="shared" si="379"/>
        <v>0.76079003736790884</v>
      </c>
    </row>
    <row r="103" spans="2:166" x14ac:dyDescent="0.2">
      <c r="B103" t="str">
        <f t="shared" si="219"/>
        <v xml:space="preserve">      Federal</v>
      </c>
      <c r="C103" s="4"/>
      <c r="D103" s="4"/>
      <c r="E103" s="4"/>
      <c r="F103" s="4"/>
      <c r="G103" s="4">
        <f t="shared" si="220"/>
        <v>-2.9096477794793296</v>
      </c>
      <c r="H103" s="4">
        <f t="shared" si="221"/>
        <v>-4.633781763826617</v>
      </c>
      <c r="I103" s="4">
        <f t="shared" si="222"/>
        <v>0</v>
      </c>
      <c r="J103" s="4">
        <f t="shared" si="223"/>
        <v>1.7295597484276559</v>
      </c>
      <c r="K103" s="4">
        <f t="shared" si="224"/>
        <v>2.3659305993690927</v>
      </c>
      <c r="L103" s="4">
        <f t="shared" si="225"/>
        <v>1.8808777429467183</v>
      </c>
      <c r="M103" s="4">
        <f t="shared" si="226"/>
        <v>0.15313935681471325</v>
      </c>
      <c r="N103" s="4">
        <f t="shared" si="227"/>
        <v>1.5455950540958385</v>
      </c>
      <c r="O103" s="4">
        <f t="shared" si="228"/>
        <v>2.4653312788906145</v>
      </c>
      <c r="P103" s="4">
        <f t="shared" si="229"/>
        <v>2.7692307692307683</v>
      </c>
      <c r="Q103" s="4">
        <f t="shared" si="230"/>
        <v>3.3639143730886722</v>
      </c>
      <c r="R103" s="4">
        <f t="shared" si="231"/>
        <v>2.1308980213089912</v>
      </c>
      <c r="S103" s="4">
        <f t="shared" si="232"/>
        <v>0.60150375939849177</v>
      </c>
      <c r="T103" s="4">
        <f t="shared" si="233"/>
        <v>0.14970059880239361</v>
      </c>
      <c r="U103" s="4">
        <f t="shared" si="234"/>
        <v>-1.3313609467455523</v>
      </c>
      <c r="V103" s="4">
        <f t="shared" si="235"/>
        <v>-0.74515648286140879</v>
      </c>
      <c r="W103" s="4">
        <f t="shared" si="236"/>
        <v>-1.4947683109118204</v>
      </c>
      <c r="X103" s="4">
        <f t="shared" si="237"/>
        <v>-1.6442451420029758</v>
      </c>
      <c r="Y103" s="4">
        <f t="shared" si="238"/>
        <v>-1.6491754122938573</v>
      </c>
      <c r="Z103" s="4">
        <f t="shared" si="239"/>
        <v>-2.1021021021021102</v>
      </c>
      <c r="AA103" s="4">
        <f t="shared" si="240"/>
        <v>-1.2139605462822223</v>
      </c>
      <c r="AB103" s="4">
        <f t="shared" si="241"/>
        <v>-1.9756838905775287</v>
      </c>
      <c r="AC103" s="4">
        <f t="shared" si="242"/>
        <v>-2.286585365853655</v>
      </c>
      <c r="AD103" s="4">
        <f t="shared" si="243"/>
        <v>-0.92024539877298972</v>
      </c>
      <c r="AE103" s="4">
        <f t="shared" si="244"/>
        <v>-0.46082949308756671</v>
      </c>
      <c r="AF103" s="4">
        <f t="shared" si="245"/>
        <v>0.62015503875969546</v>
      </c>
      <c r="AG103" s="4">
        <f t="shared" si="246"/>
        <v>2.9641185647425905</v>
      </c>
      <c r="AH103" s="4">
        <f t="shared" si="247"/>
        <v>1.5479876160990669</v>
      </c>
      <c r="AI103" s="4">
        <f t="shared" si="248"/>
        <v>3.0864197530864113</v>
      </c>
      <c r="AJ103" s="4">
        <f t="shared" si="249"/>
        <v>2.7734976887519247</v>
      </c>
      <c r="AK103" s="4">
        <f t="shared" si="250"/>
        <v>2.7272727272727337</v>
      </c>
      <c r="AL103" s="4">
        <f t="shared" si="251"/>
        <v>5.0304878048780477</v>
      </c>
      <c r="AM103" s="4">
        <f t="shared" si="252"/>
        <v>4.7904191616766623</v>
      </c>
      <c r="AN103" s="4">
        <f t="shared" si="253"/>
        <v>3.2983508245876925</v>
      </c>
      <c r="AO103" s="4">
        <f t="shared" si="254"/>
        <v>1.327433628318575</v>
      </c>
      <c r="AP103" s="4">
        <f t="shared" si="255"/>
        <v>1.0159651669085612</v>
      </c>
      <c r="AQ103" s="4">
        <f t="shared" si="256"/>
        <v>-0.71428571428572285</v>
      </c>
      <c r="AR103" s="4">
        <f t="shared" si="257"/>
        <v>11.32075471698113</v>
      </c>
      <c r="AS103" s="4">
        <f t="shared" si="258"/>
        <v>3.3478893740902516</v>
      </c>
      <c r="AT103" s="4">
        <f t="shared" si="259"/>
        <v>-0.28735632183908288</v>
      </c>
      <c r="AU103" s="4">
        <f t="shared" si="260"/>
        <v>2.1582733812949728</v>
      </c>
      <c r="AV103" s="4">
        <f t="shared" si="261"/>
        <v>-7.6923076923076756</v>
      </c>
      <c r="AW103" s="4">
        <f t="shared" si="262"/>
        <v>0.14084507042253502</v>
      </c>
      <c r="AX103" s="4">
        <f t="shared" si="263"/>
        <v>2.8818443804034422</v>
      </c>
      <c r="AY103" s="4">
        <f t="shared" si="264"/>
        <v>0.42253521126760507</v>
      </c>
      <c r="AZ103" s="4">
        <f t="shared" si="265"/>
        <v>0.70621468926552744</v>
      </c>
      <c r="BA103" s="4">
        <f t="shared" si="266"/>
        <v>0.56258790436005679</v>
      </c>
      <c r="BB103" s="4">
        <f t="shared" si="267"/>
        <v>5.0420168067226934</v>
      </c>
      <c r="BC103" s="4">
        <f t="shared" si="268"/>
        <v>5.4698457223001373</v>
      </c>
      <c r="BD103" s="4">
        <f t="shared" si="269"/>
        <v>4.7685834502103841</v>
      </c>
      <c r="BE103" s="4">
        <f t="shared" si="270"/>
        <v>3.6363636363636376</v>
      </c>
      <c r="BF103" s="4">
        <f t="shared" si="271"/>
        <v>-0.53333333333333011</v>
      </c>
      <c r="BG103" s="4">
        <f t="shared" si="272"/>
        <v>-1.5957446808510412</v>
      </c>
      <c r="BH103" s="4">
        <f t="shared" si="273"/>
        <v>-0.93708165997321569</v>
      </c>
      <c r="BI103" s="4">
        <f t="shared" si="274"/>
        <v>-0.40485829959513442</v>
      </c>
      <c r="BJ103" s="4">
        <f t="shared" si="275"/>
        <v>-0.67024128686327122</v>
      </c>
      <c r="BK103" s="4">
        <f t="shared" si="276"/>
        <v>-1.3513513513513598</v>
      </c>
      <c r="BL103" s="4">
        <f t="shared" si="277"/>
        <v>-1.4864864864865046</v>
      </c>
      <c r="BM103" s="4">
        <f t="shared" si="278"/>
        <v>-1.084010840108407</v>
      </c>
      <c r="BN103" s="4">
        <f t="shared" si="279"/>
        <v>-3.1039136302294046</v>
      </c>
      <c r="BO103" s="4">
        <f t="shared" si="280"/>
        <v>-2.3287671232876672</v>
      </c>
      <c r="BP103" s="4">
        <f t="shared" si="281"/>
        <v>-2.6063100137174167</v>
      </c>
      <c r="BQ103" s="4">
        <f t="shared" si="282"/>
        <v>-2.7397260273972601</v>
      </c>
      <c r="BR103" s="4">
        <f t="shared" si="283"/>
        <v>-1.1142061281337323</v>
      </c>
      <c r="BS103" s="4">
        <f t="shared" si="284"/>
        <v>-0.42075736325386526</v>
      </c>
      <c r="BT103" s="4">
        <f t="shared" si="285"/>
        <v>-0.14084507042252392</v>
      </c>
      <c r="BU103" s="4">
        <f t="shared" si="286"/>
        <v>-0.14084507042252392</v>
      </c>
      <c r="BV103" s="4">
        <f t="shared" si="287"/>
        <v>0.28169014084507005</v>
      </c>
      <c r="BW103" s="4">
        <f t="shared" si="288"/>
        <v>0.70422535211267512</v>
      </c>
      <c r="BX103" s="4">
        <f t="shared" si="289"/>
        <v>0.84626234132580969</v>
      </c>
      <c r="BY103" s="4">
        <f t="shared" si="290"/>
        <v>1.4104372355430161</v>
      </c>
      <c r="BZ103" s="4">
        <f t="shared" si="291"/>
        <v>1.4044943820224587</v>
      </c>
      <c r="CA103" s="4">
        <f t="shared" si="292"/>
        <v>1.2587412587412583</v>
      </c>
      <c r="CB103" s="4">
        <f t="shared" si="293"/>
        <v>4.3356643356643465</v>
      </c>
      <c r="CC103" s="4">
        <f t="shared" si="294"/>
        <v>1.8080667593880495</v>
      </c>
      <c r="CD103" s="4">
        <f t="shared" si="295"/>
        <v>0.55401662049863187</v>
      </c>
      <c r="CE103" s="4">
        <f t="shared" si="296"/>
        <v>-2.2099447513812098</v>
      </c>
      <c r="CF103" s="4">
        <f t="shared" si="297"/>
        <v>5.4959785522788129</v>
      </c>
      <c r="CG103" s="4">
        <f t="shared" si="298"/>
        <v>-1.0928961748633892</v>
      </c>
      <c r="CH103" s="4">
        <f t="shared" si="299"/>
        <v>-2.3415977961432466</v>
      </c>
      <c r="CI103" s="4">
        <f t="shared" si="300"/>
        <v>0.28248587570620654</v>
      </c>
      <c r="CJ103" s="4">
        <f t="shared" si="301"/>
        <v>-10.165184243964443</v>
      </c>
      <c r="CK103" s="4">
        <f t="shared" si="302"/>
        <v>-3.3149171270718147</v>
      </c>
      <c r="CL103" s="4">
        <f t="shared" si="303"/>
        <v>-1.833568406205921</v>
      </c>
      <c r="CM103" s="4">
        <f t="shared" si="304"/>
        <v>-2.2535211267605604</v>
      </c>
      <c r="CN103" s="4">
        <f t="shared" si="305"/>
        <v>-2.1216407355021172</v>
      </c>
      <c r="CO103" s="4">
        <f t="shared" si="306"/>
        <v>-1.4285714285714346</v>
      </c>
      <c r="CP103" s="4">
        <f t="shared" si="307"/>
        <v>-1.0057471264367734</v>
      </c>
      <c r="CQ103" s="4">
        <f t="shared" si="308"/>
        <v>-1.1527377521613813</v>
      </c>
      <c r="CR103" s="4">
        <f t="shared" si="309"/>
        <v>-2.1676300578034713</v>
      </c>
      <c r="CS103" s="4">
        <f t="shared" si="310"/>
        <v>-2.753623188405796</v>
      </c>
      <c r="CT103" s="4">
        <f t="shared" si="311"/>
        <v>-3.1930333817126288</v>
      </c>
      <c r="CU103" s="4">
        <f t="shared" si="312"/>
        <v>-2.4781341107871668</v>
      </c>
      <c r="CV103" s="4">
        <f t="shared" si="313"/>
        <v>-1.6248153618906636</v>
      </c>
      <c r="CW103" s="4">
        <f t="shared" si="314"/>
        <v>-1.6393442622950838</v>
      </c>
      <c r="CX103" s="4">
        <f t="shared" si="315"/>
        <v>-1.4992503748125996</v>
      </c>
      <c r="CY103" s="4">
        <f t="shared" si="316"/>
        <v>-1.6442451420029758</v>
      </c>
      <c r="CZ103" s="4">
        <f t="shared" si="317"/>
        <v>-0.75075075075075048</v>
      </c>
      <c r="DA103" s="4">
        <f t="shared" si="318"/>
        <v>0.15151515151516914</v>
      </c>
      <c r="DB103" s="4">
        <f t="shared" si="319"/>
        <v>0.60882800608830223</v>
      </c>
      <c r="DC103" s="4">
        <f t="shared" si="320"/>
        <v>0.45592705167172287</v>
      </c>
      <c r="DD103" s="4">
        <f t="shared" si="321"/>
        <v>0.45385779122542047</v>
      </c>
      <c r="DE103" s="4">
        <f t="shared" si="322"/>
        <v>0.45385779122542047</v>
      </c>
      <c r="DF103" s="4">
        <f t="shared" si="323"/>
        <v>0.75642965204234525</v>
      </c>
      <c r="DG103" s="4">
        <f t="shared" si="324"/>
        <v>1.3615733736762614</v>
      </c>
      <c r="DH103" s="4">
        <f t="shared" si="325"/>
        <v>0.45180722891564606</v>
      </c>
      <c r="DI103" s="4">
        <f t="shared" si="326"/>
        <v>0</v>
      </c>
      <c r="DJ103" s="4">
        <f t="shared" si="327"/>
        <v>-0.75075075075073938</v>
      </c>
      <c r="DK103" s="4">
        <f t="shared" si="328"/>
        <v>-2.3880597014925398</v>
      </c>
      <c r="DL103" s="4">
        <f t="shared" si="329"/>
        <v>-2.398800599700146</v>
      </c>
      <c r="DM103" s="4">
        <f t="shared" si="330"/>
        <v>-2.259036144578308</v>
      </c>
      <c r="DN103" s="4">
        <f t="shared" si="331"/>
        <v>-2.4205748865355647</v>
      </c>
      <c r="DO103" s="4">
        <f t="shared" si="332"/>
        <v>-2.2935779816513735</v>
      </c>
      <c r="DP103" s="4">
        <f t="shared" si="333"/>
        <v>-1.8433179723502446</v>
      </c>
      <c r="DQ103" s="4">
        <f t="shared" si="334"/>
        <v>-1.2326656394453073</v>
      </c>
      <c r="DR103" s="4">
        <f t="shared" si="335"/>
        <v>-1.2403100775193798</v>
      </c>
      <c r="DS103" s="4">
        <f t="shared" si="336"/>
        <v>0.46948356807510194</v>
      </c>
      <c r="DT103" s="4">
        <f t="shared" si="337"/>
        <v>1.0954616588419341</v>
      </c>
      <c r="DU103" s="4">
        <f t="shared" si="338"/>
        <v>7.3322932917316841</v>
      </c>
      <c r="DV103" s="4">
        <f t="shared" si="339"/>
        <v>3.2967032967033072</v>
      </c>
      <c r="DW103" s="4">
        <f t="shared" si="340"/>
        <v>0.77881619937694158</v>
      </c>
      <c r="DX103" s="4">
        <f t="shared" si="341"/>
        <v>0</v>
      </c>
      <c r="DY103" s="4">
        <f t="shared" si="342"/>
        <v>-6.831395348837221</v>
      </c>
      <c r="DZ103" s="4">
        <f t="shared" si="343"/>
        <v>-2.8875379939209855</v>
      </c>
      <c r="EA103" s="4">
        <f t="shared" si="344"/>
        <v>-2.3183925811437356</v>
      </c>
      <c r="EB103" s="4">
        <f t="shared" si="345"/>
        <v>-4.0247678018575765</v>
      </c>
      <c r="EC103" s="4">
        <f t="shared" si="346"/>
        <v>-3.9001560062402407</v>
      </c>
      <c r="ED103" s="4">
        <f t="shared" si="347"/>
        <v>-3.4428794992175438</v>
      </c>
      <c r="EE103" s="4">
        <f t="shared" si="348"/>
        <v>-1.7405063291139111</v>
      </c>
      <c r="EF103" s="4">
        <f t="shared" si="349"/>
        <v>1.1290322580645107</v>
      </c>
      <c r="EG103" s="4">
        <f t="shared" si="350"/>
        <v>2.759740259740262</v>
      </c>
      <c r="EH103" s="4">
        <f t="shared" si="351"/>
        <v>3.0794165316045508</v>
      </c>
      <c r="EI103" s="4">
        <f t="shared" si="352"/>
        <v>3.0595813204508771</v>
      </c>
      <c r="EJ103" s="4">
        <f t="shared" si="353"/>
        <v>2.5518341307815273</v>
      </c>
      <c r="EK103" s="4">
        <f t="shared" si="354"/>
        <v>2.3696682464454888</v>
      </c>
      <c r="EL103" s="4">
        <f t="shared" si="355"/>
        <v>1.7295597484276559</v>
      </c>
      <c r="EM103" s="10">
        <f t="shared" si="356"/>
        <v>1.3895000000000213</v>
      </c>
      <c r="EN103" s="10">
        <f t="shared" si="357"/>
        <v>-2.9772472783825998</v>
      </c>
      <c r="EO103" s="10">
        <f t="shared" si="358"/>
        <v>-5.4901851851851919</v>
      </c>
      <c r="EP103" s="10">
        <f t="shared" si="359"/>
        <v>-8.0081298299845223</v>
      </c>
      <c r="EQ103" s="10">
        <f t="shared" si="360"/>
        <v>-8.4158122882547097</v>
      </c>
      <c r="ER103" s="10">
        <f t="shared" si="361"/>
        <v>-4.9636430697261531</v>
      </c>
      <c r="ES103" s="10">
        <f t="shared" si="362"/>
        <v>-3.54156828704838</v>
      </c>
      <c r="ET103" s="10">
        <f t="shared" si="363"/>
        <v>-1.084801190347795</v>
      </c>
      <c r="EU103" s="10">
        <f t="shared" si="364"/>
        <v>-1.1823150982561703</v>
      </c>
      <c r="EV103" s="10">
        <f t="shared" si="365"/>
        <v>-1.1612097549917877</v>
      </c>
      <c r="EW103" s="10">
        <f t="shared" si="366"/>
        <v>-0.97774938373299536</v>
      </c>
      <c r="EX103" s="10">
        <f t="shared" si="367"/>
        <v>-0.74810082978501447</v>
      </c>
      <c r="EY103" s="10">
        <f t="shared" si="368"/>
        <v>-0.52898484462252648</v>
      </c>
      <c r="EZ103" s="10">
        <f t="shared" si="369"/>
        <v>-0.28612354557703279</v>
      </c>
      <c r="FA103" s="10">
        <f t="shared" si="370"/>
        <v>-3.1181709875738317E-2</v>
      </c>
      <c r="FB103" s="10">
        <f t="shared" si="371"/>
        <v>0.19216995977420215</v>
      </c>
      <c r="FC103" s="10">
        <f t="shared" si="372"/>
        <v>0.32750127364460369</v>
      </c>
      <c r="FD103" s="10">
        <f t="shared" si="373"/>
        <v>0.41678582045145962</v>
      </c>
      <c r="FE103" s="10">
        <f t="shared" si="374"/>
        <v>0.45212191542094438</v>
      </c>
      <c r="FF103" s="10">
        <f t="shared" si="375"/>
        <v>0.45252416348875446</v>
      </c>
      <c r="FG103" s="10">
        <f t="shared" si="376"/>
        <v>1.4782357201907237</v>
      </c>
      <c r="FH103" s="10">
        <f t="shared" si="377"/>
        <v>5.3996638854817869</v>
      </c>
      <c r="FI103" s="10">
        <f t="shared" si="378"/>
        <v>3.4724059352442715</v>
      </c>
      <c r="FJ103" s="10">
        <f t="shared" si="379"/>
        <v>8.9933883547099747E-2</v>
      </c>
    </row>
    <row r="104" spans="2:166" x14ac:dyDescent="0.2">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row>
    <row r="105" spans="2:166" x14ac:dyDescent="0.2">
      <c r="B105" t="str">
        <f>B24</f>
        <v>Personal income (mil. $2012)</v>
      </c>
      <c r="C105" s="4"/>
      <c r="D105" s="4"/>
      <c r="E105" s="4"/>
      <c r="F105" s="4"/>
      <c r="G105" s="4">
        <f t="shared" ref="G105:P108" si="380">100*(G24/C24-1)</f>
        <v>3.1850692684609605</v>
      </c>
      <c r="H105" s="4">
        <f t="shared" si="380"/>
        <v>2.589886873460534</v>
      </c>
      <c r="I105" s="4">
        <f t="shared" si="380"/>
        <v>2.6057337831784322</v>
      </c>
      <c r="J105" s="4">
        <f t="shared" si="380"/>
        <v>3.2791602372427953</v>
      </c>
      <c r="K105" s="4">
        <f t="shared" si="380"/>
        <v>4.0833599020735134</v>
      </c>
      <c r="L105" s="4">
        <f t="shared" si="380"/>
        <v>4.1651777882027563</v>
      </c>
      <c r="M105" s="4">
        <f t="shared" si="380"/>
        <v>4.593054070281144</v>
      </c>
      <c r="N105" s="4">
        <f t="shared" si="380"/>
        <v>6.0156059216305957</v>
      </c>
      <c r="O105" s="4">
        <f t="shared" si="380"/>
        <v>2.6214048570680992</v>
      </c>
      <c r="P105" s="4">
        <f t="shared" si="380"/>
        <v>2.4750042895609559</v>
      </c>
      <c r="Q105" s="4">
        <f t="shared" ref="Q105:Z108" si="381">100*(Q24/M24-1)</f>
        <v>0.64400458909299463</v>
      </c>
      <c r="R105" s="4">
        <f t="shared" si="381"/>
        <v>-1.3498138870658316</v>
      </c>
      <c r="S105" s="4">
        <f t="shared" si="381"/>
        <v>1.1125424408622964</v>
      </c>
      <c r="T105" s="4">
        <f t="shared" si="381"/>
        <v>2.0981614143255278</v>
      </c>
      <c r="U105" s="4">
        <f t="shared" si="381"/>
        <v>3.3884031633939937</v>
      </c>
      <c r="V105" s="4">
        <f t="shared" si="381"/>
        <v>5.1930834004777493</v>
      </c>
      <c r="W105" s="4">
        <f t="shared" si="381"/>
        <v>4.6436677551912497</v>
      </c>
      <c r="X105" s="4">
        <f t="shared" si="381"/>
        <v>3.7895271675891795</v>
      </c>
      <c r="Y105" s="4">
        <f t="shared" si="381"/>
        <v>4.3883362407537874</v>
      </c>
      <c r="Z105" s="4">
        <f t="shared" si="381"/>
        <v>2.8686756347941822</v>
      </c>
      <c r="AA105" s="4">
        <f t="shared" ref="AA105:AJ108" si="382">100*(AA24/W24-1)</f>
        <v>4.9853733800961697</v>
      </c>
      <c r="AB105" s="4">
        <f t="shared" si="382"/>
        <v>5.9086720537775195</v>
      </c>
      <c r="AC105" s="4">
        <f t="shared" si="382"/>
        <v>6.3782063049832027</v>
      </c>
      <c r="AD105" s="4">
        <f t="shared" si="382"/>
        <v>6.8670121447888866</v>
      </c>
      <c r="AE105" s="4">
        <f t="shared" si="382"/>
        <v>6.7939181221098544</v>
      </c>
      <c r="AF105" s="4">
        <f t="shared" si="382"/>
        <v>6.5879897724258507</v>
      </c>
      <c r="AG105" s="4">
        <f t="shared" si="382"/>
        <v>6.3014599160024387</v>
      </c>
      <c r="AH105" s="4">
        <f t="shared" si="382"/>
        <v>7.4218158995903893</v>
      </c>
      <c r="AI105" s="4">
        <f t="shared" si="382"/>
        <v>10.505465233196333</v>
      </c>
      <c r="AJ105" s="4">
        <f t="shared" si="382"/>
        <v>11.639230975703097</v>
      </c>
      <c r="AK105" s="4">
        <f t="shared" ref="AK105:AT108" si="383">100*(AK24/AG24-1)</f>
        <v>12.95968100598779</v>
      </c>
      <c r="AL105" s="4">
        <f t="shared" si="383"/>
        <v>12.587769997875697</v>
      </c>
      <c r="AM105" s="4">
        <f t="shared" si="383"/>
        <v>9.3000275080554307</v>
      </c>
      <c r="AN105" s="4">
        <f t="shared" si="383"/>
        <v>6.1952264523662981</v>
      </c>
      <c r="AO105" s="4">
        <f t="shared" si="383"/>
        <v>6.5629031870249044</v>
      </c>
      <c r="AP105" s="4">
        <f t="shared" si="383"/>
        <v>7.9514248979440927</v>
      </c>
      <c r="AQ105" s="4">
        <f t="shared" si="383"/>
        <v>7.1026798425108284</v>
      </c>
      <c r="AR105" s="4">
        <f t="shared" si="383"/>
        <v>6.0745144904887249</v>
      </c>
      <c r="AS105" s="4">
        <f t="shared" si="383"/>
        <v>2.5084756858201107</v>
      </c>
      <c r="AT105" s="4">
        <f t="shared" si="383"/>
        <v>-0.15042972149190703</v>
      </c>
      <c r="AU105" s="4">
        <f t="shared" ref="AU105:BD108" si="384">100*(AU24/AQ24-1)</f>
        <v>-1.3605323369249578</v>
      </c>
      <c r="AV105" s="4">
        <f t="shared" si="384"/>
        <v>1.143831416534602</v>
      </c>
      <c r="AW105" s="4">
        <f t="shared" si="384"/>
        <v>-0.29081076282643226</v>
      </c>
      <c r="AX105" s="4">
        <f t="shared" si="384"/>
        <v>-0.51245172409672968</v>
      </c>
      <c r="AY105" s="4">
        <f t="shared" si="384"/>
        <v>-0.38415145832852993</v>
      </c>
      <c r="AZ105" s="4">
        <f t="shared" si="384"/>
        <v>-1.9405242084901797</v>
      </c>
      <c r="BA105" s="4">
        <f t="shared" si="384"/>
        <v>0.19134711784627445</v>
      </c>
      <c r="BB105" s="4">
        <f t="shared" si="384"/>
        <v>0.18181229491591733</v>
      </c>
      <c r="BC105" s="4">
        <f t="shared" si="384"/>
        <v>-1.0401608749026403</v>
      </c>
      <c r="BD105" s="4">
        <f t="shared" si="384"/>
        <v>0.79380903918140344</v>
      </c>
      <c r="BE105" s="4">
        <f t="shared" ref="BE105:BN108" si="385">100*(BE24/BA24-1)</f>
        <v>1.612454600649138</v>
      </c>
      <c r="BF105" s="4">
        <f t="shared" si="385"/>
        <v>0.86450687886936439</v>
      </c>
      <c r="BG105" s="4">
        <f t="shared" si="385"/>
        <v>2.1389114911517071</v>
      </c>
      <c r="BH105" s="4">
        <f t="shared" si="385"/>
        <v>3.1556406723464603</v>
      </c>
      <c r="BI105" s="4">
        <f t="shared" si="385"/>
        <v>3.155773990933386</v>
      </c>
      <c r="BJ105" s="4">
        <f t="shared" si="385"/>
        <v>16.142303865278794</v>
      </c>
      <c r="BK105" s="4">
        <f t="shared" si="385"/>
        <v>5.0443737775898168</v>
      </c>
      <c r="BL105" s="4">
        <f t="shared" si="385"/>
        <v>2.5022025811104909</v>
      </c>
      <c r="BM105" s="4">
        <f t="shared" si="385"/>
        <v>0.98536598231062644</v>
      </c>
      <c r="BN105" s="4">
        <f t="shared" si="385"/>
        <v>-8.7501026406732745</v>
      </c>
      <c r="BO105" s="4">
        <f t="shared" ref="BO105:BX108" si="386">100*(BO24/BK24-1)</f>
        <v>4.0996302418598418</v>
      </c>
      <c r="BP105" s="4">
        <f t="shared" si="386"/>
        <v>6.237128493490407</v>
      </c>
      <c r="BQ105" s="4">
        <f t="shared" si="386"/>
        <v>8.6442952807646467</v>
      </c>
      <c r="BR105" s="4">
        <f t="shared" si="386"/>
        <v>10.865122685335971</v>
      </c>
      <c r="BS105" s="4">
        <f t="shared" si="386"/>
        <v>8.1018332647406091</v>
      </c>
      <c r="BT105" s="4">
        <f t="shared" si="386"/>
        <v>7.4081067403005907</v>
      </c>
      <c r="BU105" s="4">
        <f t="shared" si="386"/>
        <v>6.1253200146349274</v>
      </c>
      <c r="BV105" s="4">
        <f t="shared" si="386"/>
        <v>2.8508145801402485</v>
      </c>
      <c r="BW105" s="4">
        <f t="shared" si="386"/>
        <v>1.5836995545094323</v>
      </c>
      <c r="BX105" s="4">
        <f t="shared" si="386"/>
        <v>2.1258581302354695</v>
      </c>
      <c r="BY105" s="4">
        <f t="shared" ref="BY105:CH108" si="387">100*(BY24/BU24-1)</f>
        <v>-0.26474986157126734</v>
      </c>
      <c r="BZ105" s="4">
        <f t="shared" si="387"/>
        <v>-0.69728581089295583</v>
      </c>
      <c r="CA105" s="4">
        <f t="shared" si="387"/>
        <v>-3.9045546833473832</v>
      </c>
      <c r="CB105" s="4">
        <f t="shared" si="387"/>
        <v>-6.7723227152985732</v>
      </c>
      <c r="CC105" s="4">
        <f t="shared" si="387"/>
        <v>-7.2458354281552229</v>
      </c>
      <c r="CD105" s="4">
        <f t="shared" si="387"/>
        <v>-7.7176645075206611</v>
      </c>
      <c r="CE105" s="4">
        <f t="shared" si="387"/>
        <v>-3.9292369528699633</v>
      </c>
      <c r="CF105" s="4">
        <f t="shared" si="387"/>
        <v>-1.028837976572794</v>
      </c>
      <c r="CG105" s="4">
        <f t="shared" si="387"/>
        <v>2.7167784310823784</v>
      </c>
      <c r="CH105" s="4">
        <f t="shared" si="387"/>
        <v>4.4243370259303472</v>
      </c>
      <c r="CI105" s="4">
        <f t="shared" ref="CI105:CR108" si="388">100*(CI24/CE24-1)</f>
        <v>6.0957029640841709</v>
      </c>
      <c r="CJ105" s="4">
        <f t="shared" si="388"/>
        <v>4.1118217620392361</v>
      </c>
      <c r="CK105" s="4">
        <f t="shared" si="388"/>
        <v>3.8922745006572113</v>
      </c>
      <c r="CL105" s="4">
        <f t="shared" si="388"/>
        <v>4.7546914083032021</v>
      </c>
      <c r="CM105" s="4">
        <f t="shared" si="388"/>
        <v>6.1089882799775452</v>
      </c>
      <c r="CN105" s="4">
        <f t="shared" si="388"/>
        <v>8.8219065896430582</v>
      </c>
      <c r="CO105" s="4">
        <f t="shared" si="388"/>
        <v>8.7090506070016449</v>
      </c>
      <c r="CP105" s="4">
        <f t="shared" si="388"/>
        <v>11.675148149505098</v>
      </c>
      <c r="CQ105" s="4">
        <f t="shared" si="388"/>
        <v>4.076368270592301</v>
      </c>
      <c r="CR105" s="4">
        <f t="shared" si="388"/>
        <v>2.1798441152957482</v>
      </c>
      <c r="CS105" s="4">
        <f t="shared" ref="CS105:DB108" si="389">100*(CS24/CO24-1)</f>
        <v>2.0011000287778913</v>
      </c>
      <c r="CT105" s="4">
        <f t="shared" si="389"/>
        <v>-2.4301438931692676</v>
      </c>
      <c r="CU105" s="4">
        <f t="shared" si="389"/>
        <v>4.3512351022854556</v>
      </c>
      <c r="CV105" s="4">
        <f t="shared" si="389"/>
        <v>6.3689860636581441</v>
      </c>
      <c r="CW105" s="4">
        <f t="shared" si="389"/>
        <v>8.5976486773794889</v>
      </c>
      <c r="CX105" s="4">
        <f t="shared" si="389"/>
        <v>11.866477993943448</v>
      </c>
      <c r="CY105" s="4">
        <f t="shared" si="389"/>
        <v>9.9118439617057241</v>
      </c>
      <c r="CZ105" s="4">
        <f t="shared" si="389"/>
        <v>7.6695021342887637</v>
      </c>
      <c r="DA105" s="4">
        <f t="shared" si="389"/>
        <v>5.3318079619991909</v>
      </c>
      <c r="DB105" s="4">
        <f t="shared" si="389"/>
        <v>2.892035996073794</v>
      </c>
      <c r="DC105" s="4">
        <f t="shared" ref="DC105:DL108" si="390">100*(DC24/CY24-1)</f>
        <v>4.1827048732063776</v>
      </c>
      <c r="DD105" s="4">
        <f t="shared" si="390"/>
        <v>4.6235319404961173</v>
      </c>
      <c r="DE105" s="4">
        <f t="shared" si="390"/>
        <v>5.5718127817828922</v>
      </c>
      <c r="DF105" s="4">
        <f t="shared" si="390"/>
        <v>7.4572499407828063</v>
      </c>
      <c r="DG105" s="4">
        <f t="shared" si="390"/>
        <v>5.6812554004762816</v>
      </c>
      <c r="DH105" s="4">
        <f t="shared" si="390"/>
        <v>6.1812529200232946</v>
      </c>
      <c r="DI105" s="4">
        <f t="shared" si="390"/>
        <v>5.9660563932760091</v>
      </c>
      <c r="DJ105" s="4">
        <f t="shared" si="390"/>
        <v>5.0586800295295609</v>
      </c>
      <c r="DK105" s="4">
        <f t="shared" si="390"/>
        <v>5.6275701439371995</v>
      </c>
      <c r="DL105" s="4">
        <f t="shared" si="390"/>
        <v>4.974021588259836</v>
      </c>
      <c r="DM105" s="4">
        <f t="shared" ref="DM105:DV108" si="391">100*(DM24/DI24-1)</f>
        <v>5.6647275739563518</v>
      </c>
      <c r="DN105" s="4">
        <f t="shared" si="391"/>
        <v>5.705286373429086</v>
      </c>
      <c r="DO105" s="4">
        <f t="shared" si="391"/>
        <v>7.2365982233102866</v>
      </c>
      <c r="DP105" s="4">
        <f t="shared" si="391"/>
        <v>6.8065770598452868</v>
      </c>
      <c r="DQ105" s="4">
        <f t="shared" si="391"/>
        <v>5.3889935767156949</v>
      </c>
      <c r="DR105" s="4">
        <f t="shared" si="391"/>
        <v>4.9836263233275169</v>
      </c>
      <c r="DS105" s="4">
        <f t="shared" si="391"/>
        <v>3.0693477860041618</v>
      </c>
      <c r="DT105" s="4">
        <f t="shared" si="391"/>
        <v>10.350035882812868</v>
      </c>
      <c r="DU105" s="4">
        <f t="shared" si="391"/>
        <v>6.5518910640487871</v>
      </c>
      <c r="DV105" s="4">
        <f t="shared" si="391"/>
        <v>4.1418239369476861</v>
      </c>
      <c r="DW105" s="4">
        <f t="shared" ref="DW105:EF108" si="392">100*(DW24/DS24-1)</f>
        <v>13.955204359614992</v>
      </c>
      <c r="DX105" s="4">
        <f t="shared" si="392"/>
        <v>1.1159928021751808</v>
      </c>
      <c r="DY105" s="4">
        <f t="shared" si="392"/>
        <v>2.9031251738881769</v>
      </c>
      <c r="DZ105" s="4">
        <f t="shared" si="392"/>
        <v>3.9354722801371977</v>
      </c>
      <c r="EA105" s="4">
        <f t="shared" si="392"/>
        <v>-6.6156734346336732</v>
      </c>
      <c r="EB105" s="4">
        <f t="shared" si="392"/>
        <v>-2.7854147245963912</v>
      </c>
      <c r="EC105" s="4">
        <f t="shared" si="392"/>
        <v>-0.84325352011332955</v>
      </c>
      <c r="ED105" s="4">
        <f t="shared" si="392"/>
        <v>0.18509014109915345</v>
      </c>
      <c r="EE105" s="4">
        <f t="shared" si="392"/>
        <v>2.196665632785133</v>
      </c>
      <c r="EF105" s="4">
        <f t="shared" si="392"/>
        <v>4.8203257936167088</v>
      </c>
      <c r="EG105" s="4">
        <f t="shared" ref="EG105:EP108" si="393">100*(EG24/EC24-1)</f>
        <v>4.5415413343527611</v>
      </c>
      <c r="EH105" s="4">
        <f t="shared" si="393"/>
        <v>5.2646033681086113</v>
      </c>
      <c r="EI105" s="10">
        <f t="shared" si="393"/>
        <v>5.3035507159648887</v>
      </c>
      <c r="EJ105" s="10">
        <f t="shared" si="393"/>
        <v>4.8166228300750458</v>
      </c>
      <c r="EK105" s="10">
        <f t="shared" si="393"/>
        <v>3.8528960644375498</v>
      </c>
      <c r="EL105" s="10">
        <f t="shared" si="393"/>
        <v>2.4401170140412543</v>
      </c>
      <c r="EM105" s="10">
        <f t="shared" si="393"/>
        <v>1.6118779769547453</v>
      </c>
      <c r="EN105" s="10">
        <f t="shared" si="393"/>
        <v>0.41177423176483874</v>
      </c>
      <c r="EO105" s="10">
        <f t="shared" si="393"/>
        <v>1.5584296866677283</v>
      </c>
      <c r="EP105" s="10">
        <f t="shared" si="393"/>
        <v>2.209974846498719</v>
      </c>
      <c r="EQ105" s="10">
        <f t="shared" ref="EQ105:EZ108" si="394">100*(EQ24/EM24-1)</f>
        <v>2.4786858380318799</v>
      </c>
      <c r="ER105" s="10">
        <f t="shared" si="394"/>
        <v>3.3743704457509516</v>
      </c>
      <c r="ES105" s="10">
        <f t="shared" si="394"/>
        <v>3.4192688573318142</v>
      </c>
      <c r="ET105" s="10">
        <f t="shared" si="394"/>
        <v>3.6249255020613935</v>
      </c>
      <c r="EU105" s="10">
        <f t="shared" si="394"/>
        <v>3.7535346838027284</v>
      </c>
      <c r="EV105" s="10">
        <f t="shared" si="394"/>
        <v>3.7606272978875088</v>
      </c>
      <c r="EW105" s="10">
        <f t="shared" si="394"/>
        <v>4.1070927317487183</v>
      </c>
      <c r="EX105" s="10">
        <f t="shared" si="394"/>
        <v>4.1546646894125683</v>
      </c>
      <c r="EY105" s="10">
        <f t="shared" si="394"/>
        <v>4.0945601796928077</v>
      </c>
      <c r="EZ105" s="10">
        <f t="shared" si="394"/>
        <v>4.1189410818471162</v>
      </c>
      <c r="FA105" s="10">
        <f t="shared" ref="FA105:FJ108" si="395">100*(FA24/EW24-1)</f>
        <v>3.9876479236759632</v>
      </c>
      <c r="FB105" s="10">
        <f t="shared" si="395"/>
        <v>4.0214612243769654</v>
      </c>
      <c r="FC105" s="10">
        <f t="shared" si="395"/>
        <v>3.9334398459507813</v>
      </c>
      <c r="FD105" s="10">
        <f t="shared" si="395"/>
        <v>3.8695694957985971</v>
      </c>
      <c r="FE105" s="10">
        <f t="shared" si="395"/>
        <v>3.8212015979342651</v>
      </c>
      <c r="FF105" s="10">
        <f t="shared" si="395"/>
        <v>3.7906755381087009</v>
      </c>
      <c r="FG105" s="10">
        <f t="shared" si="395"/>
        <v>3.7714464170732542</v>
      </c>
      <c r="FH105" s="10">
        <f t="shared" si="395"/>
        <v>3.7451707808885404</v>
      </c>
      <c r="FI105" s="10">
        <f t="shared" si="395"/>
        <v>3.6809044576991523</v>
      </c>
      <c r="FJ105" s="10">
        <f t="shared" si="395"/>
        <v>3.6567257583687951</v>
      </c>
    </row>
    <row r="106" spans="2:166" x14ac:dyDescent="0.2">
      <c r="B106" t="str">
        <f>B25</f>
        <v>Personal income (mil. $)</v>
      </c>
      <c r="C106" s="4"/>
      <c r="D106" s="4"/>
      <c r="E106" s="4"/>
      <c r="F106" s="4"/>
      <c r="G106" s="4">
        <f t="shared" si="380"/>
        <v>7.4020410103632361</v>
      </c>
      <c r="H106" s="4">
        <f t="shared" si="380"/>
        <v>6.3989900838532954</v>
      </c>
      <c r="I106" s="4">
        <f t="shared" si="380"/>
        <v>5.7938594172289859</v>
      </c>
      <c r="J106" s="4">
        <f t="shared" si="380"/>
        <v>5.8610544240481399</v>
      </c>
      <c r="K106" s="4">
        <f t="shared" si="380"/>
        <v>6.7925000008285163</v>
      </c>
      <c r="L106" s="4">
        <f t="shared" si="380"/>
        <v>7.0022298873484212</v>
      </c>
      <c r="M106" s="4">
        <f t="shared" si="380"/>
        <v>7.3972162359320359</v>
      </c>
      <c r="N106" s="4">
        <f t="shared" si="380"/>
        <v>8.8272178022840606</v>
      </c>
      <c r="O106" s="4">
        <f t="shared" si="380"/>
        <v>5.3113456548184779</v>
      </c>
      <c r="P106" s="4">
        <f t="shared" si="380"/>
        <v>5.1693258919346841</v>
      </c>
      <c r="Q106" s="4">
        <f t="shared" si="381"/>
        <v>3.0804074353903088</v>
      </c>
      <c r="R106" s="4">
        <f t="shared" si="381"/>
        <v>0.91705062780700342</v>
      </c>
      <c r="S106" s="4">
        <f t="shared" si="381"/>
        <v>3.191562299867301</v>
      </c>
      <c r="T106" s="4">
        <f t="shared" si="381"/>
        <v>4.0795651387858012</v>
      </c>
      <c r="U106" s="4">
        <f t="shared" si="381"/>
        <v>5.6924467731438</v>
      </c>
      <c r="V106" s="4">
        <f t="shared" si="381"/>
        <v>7.4227639004436297</v>
      </c>
      <c r="W106" s="4">
        <f t="shared" si="381"/>
        <v>7.0001630862960518</v>
      </c>
      <c r="X106" s="4">
        <f t="shared" si="381"/>
        <v>6.1530526074511149</v>
      </c>
      <c r="Y106" s="4">
        <f t="shared" si="381"/>
        <v>6.4382700885912136</v>
      </c>
      <c r="Z106" s="4">
        <f t="shared" si="381"/>
        <v>4.8577979640145097</v>
      </c>
      <c r="AA106" s="4">
        <f t="shared" si="382"/>
        <v>7.0867357095622863</v>
      </c>
      <c r="AB106" s="4">
        <f t="shared" si="382"/>
        <v>8.1211375487137083</v>
      </c>
      <c r="AC106" s="4">
        <f t="shared" si="382"/>
        <v>8.6196435901548121</v>
      </c>
      <c r="AD106" s="4">
        <f t="shared" si="382"/>
        <v>9.3814747843113722</v>
      </c>
      <c r="AE106" s="4">
        <f t="shared" si="382"/>
        <v>9.182235740515754</v>
      </c>
      <c r="AF106" s="4">
        <f t="shared" si="382"/>
        <v>8.5190210996184401</v>
      </c>
      <c r="AG106" s="4">
        <f t="shared" si="382"/>
        <v>8.0520477974098004</v>
      </c>
      <c r="AH106" s="4">
        <f t="shared" si="382"/>
        <v>8.7926868368214386</v>
      </c>
      <c r="AI106" s="4">
        <f t="shared" si="382"/>
        <v>11.432030087776157</v>
      </c>
      <c r="AJ106" s="4">
        <f t="shared" si="382"/>
        <v>12.496736128070429</v>
      </c>
      <c r="AK106" s="4">
        <f t="shared" si="383"/>
        <v>13.879537675171715</v>
      </c>
      <c r="AL106" s="4">
        <f t="shared" si="383"/>
        <v>13.445991013698855</v>
      </c>
      <c r="AM106" s="4">
        <f t="shared" si="383"/>
        <v>10.343335413986798</v>
      </c>
      <c r="AN106" s="4">
        <f t="shared" si="383"/>
        <v>7.6237945650818206</v>
      </c>
      <c r="AO106" s="4">
        <f t="shared" si="383"/>
        <v>8.255925022860545</v>
      </c>
      <c r="AP106" s="4">
        <f t="shared" si="383"/>
        <v>10.042302894255094</v>
      </c>
      <c r="AQ106" s="4">
        <f t="shared" si="383"/>
        <v>9.8466327971536529</v>
      </c>
      <c r="AR106" s="4">
        <f t="shared" si="383"/>
        <v>8.6925439026724671</v>
      </c>
      <c r="AS106" s="4">
        <f t="shared" si="383"/>
        <v>5.1368253207393133</v>
      </c>
      <c r="AT106" s="4">
        <f t="shared" si="383"/>
        <v>2.3668094416515517</v>
      </c>
      <c r="AU106" s="4">
        <f t="shared" si="384"/>
        <v>1.0549686330404207</v>
      </c>
      <c r="AV106" s="4">
        <f t="shared" si="384"/>
        <v>3.6116595128900864</v>
      </c>
      <c r="AW106" s="4">
        <f t="shared" si="384"/>
        <v>1.5392963138775695</v>
      </c>
      <c r="AX106" s="4">
        <f t="shared" si="384"/>
        <v>0.78625760875554729</v>
      </c>
      <c r="AY106" s="4">
        <f t="shared" si="384"/>
        <v>0.37546387476263821</v>
      </c>
      <c r="AZ106" s="4">
        <f t="shared" si="384"/>
        <v>-0.92301548313474813</v>
      </c>
      <c r="BA106" s="4">
        <f t="shared" si="384"/>
        <v>1.7034988535010953</v>
      </c>
      <c r="BB106" s="4">
        <f t="shared" si="384"/>
        <v>2.1261618176616759</v>
      </c>
      <c r="BC106" s="4">
        <f t="shared" si="384"/>
        <v>1.4474515078461536</v>
      </c>
      <c r="BD106" s="4">
        <f t="shared" si="384"/>
        <v>2.669504454619287</v>
      </c>
      <c r="BE106" s="4">
        <f t="shared" si="385"/>
        <v>3.6489785342959546</v>
      </c>
      <c r="BF106" s="4">
        <f t="shared" si="385"/>
        <v>2.9120710595538446</v>
      </c>
      <c r="BG106" s="4">
        <f t="shared" si="385"/>
        <v>4.2190209632109177</v>
      </c>
      <c r="BH106" s="4">
        <f t="shared" si="385"/>
        <v>5.8581530088799294</v>
      </c>
      <c r="BI106" s="4">
        <f t="shared" si="385"/>
        <v>5.6820486296774497</v>
      </c>
      <c r="BJ106" s="4">
        <f t="shared" si="385"/>
        <v>19.416795321108072</v>
      </c>
      <c r="BK106" s="4">
        <f t="shared" si="385"/>
        <v>7.8026156632273747</v>
      </c>
      <c r="BL106" s="4">
        <f t="shared" si="385"/>
        <v>5.1499464877713397</v>
      </c>
      <c r="BM106" s="4">
        <f t="shared" si="385"/>
        <v>4.201090520123274</v>
      </c>
      <c r="BN106" s="4">
        <f t="shared" si="385"/>
        <v>-5.8995684658910914</v>
      </c>
      <c r="BO106" s="4">
        <f t="shared" si="386"/>
        <v>7.2853062739352659</v>
      </c>
      <c r="BP106" s="4">
        <f t="shared" si="386"/>
        <v>9.7566806377021855</v>
      </c>
      <c r="BQ106" s="4">
        <f t="shared" si="386"/>
        <v>11.843122857126032</v>
      </c>
      <c r="BR106" s="4">
        <f t="shared" si="386"/>
        <v>13.041404950360857</v>
      </c>
      <c r="BS106" s="4">
        <f t="shared" si="386"/>
        <v>10.656325826789947</v>
      </c>
      <c r="BT106" s="4">
        <f t="shared" si="386"/>
        <v>9.9152084197701171</v>
      </c>
      <c r="BU106" s="4">
        <f t="shared" si="386"/>
        <v>8.4361394636482956</v>
      </c>
      <c r="BV106" s="4">
        <f t="shared" si="386"/>
        <v>6.3332547427650709</v>
      </c>
      <c r="BW106" s="4">
        <f t="shared" si="386"/>
        <v>4.9197017443960656</v>
      </c>
      <c r="BX106" s="4">
        <f t="shared" si="386"/>
        <v>5.6099489067697128</v>
      </c>
      <c r="BY106" s="4">
        <f t="shared" si="387"/>
        <v>3.6517302071047641</v>
      </c>
      <c r="BZ106" s="4">
        <f t="shared" si="387"/>
        <v>0.53360855273010266</v>
      </c>
      <c r="CA106" s="4">
        <f t="shared" si="387"/>
        <v>-4.1512932826469839</v>
      </c>
      <c r="CB106" s="4">
        <f t="shared" si="387"/>
        <v>-7.5420053392646231</v>
      </c>
      <c r="CC106" s="4">
        <f t="shared" si="387"/>
        <v>-8.3551308646170437</v>
      </c>
      <c r="CD106" s="4">
        <f t="shared" si="387"/>
        <v>-6.6272941587792626</v>
      </c>
      <c r="CE106" s="4">
        <f t="shared" si="387"/>
        <v>-1.7546501026179606</v>
      </c>
      <c r="CF106" s="4">
        <f t="shared" si="387"/>
        <v>0.96663850889933123</v>
      </c>
      <c r="CG106" s="4">
        <f t="shared" si="387"/>
        <v>4.2700554197644847</v>
      </c>
      <c r="CH106" s="4">
        <f t="shared" si="387"/>
        <v>5.8657950901867428</v>
      </c>
      <c r="CI106" s="4">
        <f t="shared" si="388"/>
        <v>8.0463852391038806</v>
      </c>
      <c r="CJ106" s="4">
        <f t="shared" si="388"/>
        <v>6.9026000262186971</v>
      </c>
      <c r="CK106" s="4">
        <f t="shared" si="388"/>
        <v>6.96575907175081</v>
      </c>
      <c r="CL106" s="4">
        <f t="shared" si="388"/>
        <v>7.5210802612401872</v>
      </c>
      <c r="CM106" s="4">
        <f t="shared" si="388"/>
        <v>8.7191064759210022</v>
      </c>
      <c r="CN106" s="4">
        <f t="shared" si="388"/>
        <v>10.679452343610208</v>
      </c>
      <c r="CO106" s="4">
        <f t="shared" si="388"/>
        <v>10.375268519640235</v>
      </c>
      <c r="CP106" s="4">
        <f t="shared" si="388"/>
        <v>13.647607840276255</v>
      </c>
      <c r="CQ106" s="4">
        <f t="shared" si="388"/>
        <v>5.5861801894113494</v>
      </c>
      <c r="CR106" s="4">
        <f t="shared" si="388"/>
        <v>3.4657451867947442</v>
      </c>
      <c r="CS106" s="4">
        <f t="shared" si="389"/>
        <v>3.4093503235882228</v>
      </c>
      <c r="CT106" s="4">
        <f t="shared" si="389"/>
        <v>-1.2731647529919621</v>
      </c>
      <c r="CU106" s="4">
        <f t="shared" si="389"/>
        <v>5.7034646230380792</v>
      </c>
      <c r="CV106" s="4">
        <f t="shared" si="389"/>
        <v>8.1743230658903201</v>
      </c>
      <c r="CW106" s="4">
        <f t="shared" si="389"/>
        <v>10.288311855816911</v>
      </c>
      <c r="CX106" s="4">
        <f t="shared" si="389"/>
        <v>13.041463025753819</v>
      </c>
      <c r="CY106" s="4">
        <f t="shared" si="389"/>
        <v>10.063021624141676</v>
      </c>
      <c r="CZ106" s="4">
        <f t="shared" si="389"/>
        <v>7.8723614130888686</v>
      </c>
      <c r="DA106" s="4">
        <f t="shared" si="389"/>
        <v>5.5167448078161874</v>
      </c>
      <c r="DB106" s="4">
        <f t="shared" si="389"/>
        <v>3.1300528376829506</v>
      </c>
      <c r="DC106" s="4">
        <f t="shared" si="390"/>
        <v>4.9455500720115175</v>
      </c>
      <c r="DD106" s="4">
        <f t="shared" si="390"/>
        <v>5.532020970520346</v>
      </c>
      <c r="DE106" s="4">
        <f t="shared" si="390"/>
        <v>6.5792166427969923</v>
      </c>
      <c r="DF106" s="4">
        <f t="shared" si="390"/>
        <v>9.0632117129001664</v>
      </c>
      <c r="DG106" s="4">
        <f t="shared" si="390"/>
        <v>7.8330626266378323</v>
      </c>
      <c r="DH106" s="4">
        <f t="shared" si="390"/>
        <v>7.8763538636715147</v>
      </c>
      <c r="DI106" s="4">
        <f t="shared" si="390"/>
        <v>7.6658855142695215</v>
      </c>
      <c r="DJ106" s="4">
        <f t="shared" si="390"/>
        <v>6.8944755339011454</v>
      </c>
      <c r="DK106" s="4">
        <f t="shared" si="390"/>
        <v>7.5973942083553014</v>
      </c>
      <c r="DL106" s="4">
        <f t="shared" si="390"/>
        <v>7.2772099805737289</v>
      </c>
      <c r="DM106" s="4">
        <f t="shared" si="391"/>
        <v>7.9643576216808398</v>
      </c>
      <c r="DN106" s="4">
        <f t="shared" si="391"/>
        <v>7.7694982313710081</v>
      </c>
      <c r="DO106" s="4">
        <f t="shared" si="391"/>
        <v>8.7925760886337088</v>
      </c>
      <c r="DP106" s="4">
        <f t="shared" si="391"/>
        <v>8.3932906722619336</v>
      </c>
      <c r="DQ106" s="4">
        <f t="shared" si="391"/>
        <v>6.8535598516048069</v>
      </c>
      <c r="DR106" s="4">
        <f t="shared" si="391"/>
        <v>6.4575006197355567</v>
      </c>
      <c r="DS106" s="4">
        <f t="shared" si="391"/>
        <v>4.625644731212919</v>
      </c>
      <c r="DT106" s="4">
        <f t="shared" si="391"/>
        <v>10.949659963470948</v>
      </c>
      <c r="DU106" s="4">
        <f t="shared" si="391"/>
        <v>7.7409968075848656</v>
      </c>
      <c r="DV106" s="4">
        <f t="shared" si="391"/>
        <v>5.399534347761592</v>
      </c>
      <c r="DW106" s="4">
        <f t="shared" si="392"/>
        <v>16.274606003844916</v>
      </c>
      <c r="DX106" s="4">
        <f t="shared" si="392"/>
        <v>5.199994511691064</v>
      </c>
      <c r="DY106" s="4">
        <f t="shared" si="392"/>
        <v>7.6629051453490193</v>
      </c>
      <c r="DZ106" s="4">
        <f t="shared" si="392"/>
        <v>10.004459274584931</v>
      </c>
      <c r="EA106" s="4">
        <f t="shared" si="392"/>
        <v>-0.43031725701796475</v>
      </c>
      <c r="EB106" s="4">
        <f t="shared" si="392"/>
        <v>3.939489665919349</v>
      </c>
      <c r="EC106" s="4">
        <f t="shared" si="392"/>
        <v>5.7861209562044547</v>
      </c>
      <c r="ED106" s="4">
        <f t="shared" si="392"/>
        <v>6.188593448385693</v>
      </c>
      <c r="EE106" s="4">
        <f t="shared" si="392"/>
        <v>7.356659271065058</v>
      </c>
      <c r="EF106" s="4">
        <f t="shared" si="392"/>
        <v>8.9072238271011841</v>
      </c>
      <c r="EG106" s="4">
        <f t="shared" si="393"/>
        <v>8.0874877814107737</v>
      </c>
      <c r="EH106" s="4">
        <f t="shared" si="393"/>
        <v>8.2112853904295235</v>
      </c>
      <c r="EI106" s="10">
        <f t="shared" si="393"/>
        <v>8.1161757254501143</v>
      </c>
      <c r="EJ106" s="10">
        <f t="shared" si="393"/>
        <v>7.5141799884966165</v>
      </c>
      <c r="EK106" s="10">
        <f t="shared" si="393"/>
        <v>6.2255385408359176</v>
      </c>
      <c r="EL106" s="10">
        <f t="shared" si="393"/>
        <v>4.9716055823335825</v>
      </c>
      <c r="EM106" s="10">
        <f t="shared" si="393"/>
        <v>4.1379905624875812</v>
      </c>
      <c r="EN106" s="10">
        <f t="shared" si="393"/>
        <v>3.5036804047282821</v>
      </c>
      <c r="EO106" s="10">
        <f t="shared" si="393"/>
        <v>5.1855617695726997</v>
      </c>
      <c r="EP106" s="10">
        <f t="shared" si="393"/>
        <v>5.9633078941487838</v>
      </c>
      <c r="EQ106" s="10">
        <f t="shared" si="394"/>
        <v>6.0473776710890048</v>
      </c>
      <c r="ER106" s="10">
        <f t="shared" si="394"/>
        <v>6.1207854604236278</v>
      </c>
      <c r="ES106" s="10">
        <f t="shared" si="394"/>
        <v>5.7582591299919494</v>
      </c>
      <c r="ET106" s="10">
        <f t="shared" si="394"/>
        <v>5.7354103412556201</v>
      </c>
      <c r="EU106" s="10">
        <f t="shared" si="394"/>
        <v>5.5650153273566483</v>
      </c>
      <c r="EV106" s="10">
        <f t="shared" si="394"/>
        <v>5.524012036548287</v>
      </c>
      <c r="EW106" s="10">
        <f t="shared" si="394"/>
        <v>5.689924518696543</v>
      </c>
      <c r="EX106" s="10">
        <f t="shared" si="394"/>
        <v>5.6374383389240279</v>
      </c>
      <c r="EY106" s="10">
        <f t="shared" si="394"/>
        <v>5.5770874231583667</v>
      </c>
      <c r="EZ106" s="10">
        <f t="shared" si="394"/>
        <v>5.6112122215519866</v>
      </c>
      <c r="FA106" s="10">
        <f t="shared" si="395"/>
        <v>5.500294176972953</v>
      </c>
      <c r="FB106" s="10">
        <f t="shared" si="395"/>
        <v>5.4937865781994777</v>
      </c>
      <c r="FC106" s="10">
        <f t="shared" si="395"/>
        <v>5.3376743102223845</v>
      </c>
      <c r="FD106" s="10">
        <f t="shared" si="395"/>
        <v>5.2615148049568905</v>
      </c>
      <c r="FE106" s="10">
        <f t="shared" si="395"/>
        <v>5.2551507016257881</v>
      </c>
      <c r="FF106" s="10">
        <f t="shared" si="395"/>
        <v>5.2543562148825496</v>
      </c>
      <c r="FG106" s="10">
        <f t="shared" si="395"/>
        <v>5.2814240340170571</v>
      </c>
      <c r="FH106" s="10">
        <f t="shared" si="395"/>
        <v>5.2690103752828898</v>
      </c>
      <c r="FI106" s="10">
        <f t="shared" si="395"/>
        <v>5.2433439587239672</v>
      </c>
      <c r="FJ106" s="10">
        <f t="shared" si="395"/>
        <v>5.2610520613035616</v>
      </c>
    </row>
    <row r="107" spans="2:166" x14ac:dyDescent="0.2">
      <c r="B107" t="str">
        <f>B26</f>
        <v xml:space="preserve">  Wage and salary disbursements (mil. $)</v>
      </c>
      <c r="C107" s="4"/>
      <c r="D107" s="4"/>
      <c r="E107" s="4"/>
      <c r="F107" s="4"/>
      <c r="G107" s="4">
        <f t="shared" si="380"/>
        <v>6.9643081126904871</v>
      </c>
      <c r="H107" s="4">
        <f t="shared" si="380"/>
        <v>5.5929700742952226</v>
      </c>
      <c r="I107" s="4">
        <f t="shared" si="380"/>
        <v>5.7961886039008315</v>
      </c>
      <c r="J107" s="4">
        <f t="shared" si="380"/>
        <v>6.4401372871703444</v>
      </c>
      <c r="K107" s="4">
        <f t="shared" si="380"/>
        <v>9.3069637817089212</v>
      </c>
      <c r="L107" s="4">
        <f t="shared" si="380"/>
        <v>8.8903611950414962</v>
      </c>
      <c r="M107" s="4">
        <f t="shared" si="380"/>
        <v>8.1595208463841384</v>
      </c>
      <c r="N107" s="4">
        <f t="shared" si="380"/>
        <v>10.12901781103308</v>
      </c>
      <c r="O107" s="4">
        <f t="shared" si="380"/>
        <v>3.4240232593544917</v>
      </c>
      <c r="P107" s="4">
        <f t="shared" si="380"/>
        <v>3.3570678633382922</v>
      </c>
      <c r="Q107" s="4">
        <f t="shared" si="381"/>
        <v>1.3353186513007431</v>
      </c>
      <c r="R107" s="4">
        <f t="shared" si="381"/>
        <v>-3.6268314786730982</v>
      </c>
      <c r="S107" s="4">
        <f t="shared" si="381"/>
        <v>1.3331381136486797</v>
      </c>
      <c r="T107" s="4">
        <f t="shared" si="381"/>
        <v>2.4742886243905859</v>
      </c>
      <c r="U107" s="4">
        <f t="shared" si="381"/>
        <v>3.287728139902546</v>
      </c>
      <c r="V107" s="4">
        <f t="shared" si="381"/>
        <v>7.4622382140022703</v>
      </c>
      <c r="W107" s="4">
        <f t="shared" si="381"/>
        <v>7.0545182126379169</v>
      </c>
      <c r="X107" s="4">
        <f t="shared" si="381"/>
        <v>5.9782177675517412</v>
      </c>
      <c r="Y107" s="4">
        <f t="shared" si="381"/>
        <v>7.4238397033326908</v>
      </c>
      <c r="Z107" s="4">
        <f t="shared" si="381"/>
        <v>4.4812266218128283</v>
      </c>
      <c r="AA107" s="4">
        <f t="shared" si="382"/>
        <v>7.6009953810044273</v>
      </c>
      <c r="AB107" s="4">
        <f t="shared" si="382"/>
        <v>9.0391844069972915</v>
      </c>
      <c r="AC107" s="4">
        <f t="shared" si="382"/>
        <v>10.695277688713878</v>
      </c>
      <c r="AD107" s="4">
        <f t="shared" si="382"/>
        <v>13.852518681217107</v>
      </c>
      <c r="AE107" s="4">
        <f t="shared" si="382"/>
        <v>14.193129685497219</v>
      </c>
      <c r="AF107" s="4">
        <f t="shared" si="382"/>
        <v>15.231606012814147</v>
      </c>
      <c r="AG107" s="4">
        <f t="shared" si="382"/>
        <v>13.426872760465592</v>
      </c>
      <c r="AH107" s="4">
        <f t="shared" si="382"/>
        <v>13.904523906488841</v>
      </c>
      <c r="AI107" s="4">
        <f t="shared" si="382"/>
        <v>14.634557919490355</v>
      </c>
      <c r="AJ107" s="4">
        <f t="shared" si="382"/>
        <v>13.93816982657734</v>
      </c>
      <c r="AK107" s="4">
        <f t="shared" si="383"/>
        <v>15.511724687632643</v>
      </c>
      <c r="AL107" s="4">
        <f t="shared" si="383"/>
        <v>14.537520612436516</v>
      </c>
      <c r="AM107" s="4">
        <f t="shared" si="383"/>
        <v>13.955462576714893</v>
      </c>
      <c r="AN107" s="4">
        <f t="shared" si="383"/>
        <v>10.422021197225217</v>
      </c>
      <c r="AO107" s="4">
        <f t="shared" si="383"/>
        <v>12.117359364927548</v>
      </c>
      <c r="AP107" s="4">
        <f t="shared" si="383"/>
        <v>15.223570121396079</v>
      </c>
      <c r="AQ107" s="4">
        <f t="shared" si="383"/>
        <v>12.271677446533147</v>
      </c>
      <c r="AR107" s="4">
        <f t="shared" si="383"/>
        <v>8.7965768299667513</v>
      </c>
      <c r="AS107" s="4">
        <f t="shared" si="383"/>
        <v>2.653451711421928</v>
      </c>
      <c r="AT107" s="4">
        <f t="shared" si="383"/>
        <v>-1.5284427342689866</v>
      </c>
      <c r="AU107" s="4">
        <f t="shared" si="384"/>
        <v>-3.6489514941418832</v>
      </c>
      <c r="AV107" s="4">
        <f t="shared" si="384"/>
        <v>1.5090204515103789</v>
      </c>
      <c r="AW107" s="4">
        <f t="shared" si="384"/>
        <v>-1.3520184559459358</v>
      </c>
      <c r="AX107" s="4">
        <f t="shared" si="384"/>
        <v>-2.2050184646461468</v>
      </c>
      <c r="AY107" s="4">
        <f t="shared" si="384"/>
        <v>-2.5135553653626186</v>
      </c>
      <c r="AZ107" s="4">
        <f t="shared" si="384"/>
        <v>-4.2857085749794521</v>
      </c>
      <c r="BA107" s="4">
        <f t="shared" si="384"/>
        <v>2.2742514961349158E-2</v>
      </c>
      <c r="BB107" s="4">
        <f t="shared" si="384"/>
        <v>0.11276446853749622</v>
      </c>
      <c r="BC107" s="4">
        <f t="shared" si="384"/>
        <v>-1.030980066274656</v>
      </c>
      <c r="BD107" s="4">
        <f t="shared" si="384"/>
        <v>0.82468453687569721</v>
      </c>
      <c r="BE107" s="4">
        <f t="shared" si="385"/>
        <v>2.2476708916534305</v>
      </c>
      <c r="BF107" s="4">
        <f t="shared" si="385"/>
        <v>1.2671483793624372</v>
      </c>
      <c r="BG107" s="4">
        <f t="shared" si="385"/>
        <v>2.0581109114684804</v>
      </c>
      <c r="BH107" s="4">
        <f t="shared" si="385"/>
        <v>3.2404794497041367</v>
      </c>
      <c r="BI107" s="4">
        <f t="shared" si="385"/>
        <v>1.965335191230011</v>
      </c>
      <c r="BJ107" s="4">
        <f t="shared" si="385"/>
        <v>4.4703325894805301</v>
      </c>
      <c r="BK107" s="4">
        <f t="shared" si="385"/>
        <v>5.4212601550855721</v>
      </c>
      <c r="BL107" s="4">
        <f t="shared" si="385"/>
        <v>3.7591684068092546</v>
      </c>
      <c r="BM107" s="4">
        <f t="shared" si="385"/>
        <v>4.8802893089096244</v>
      </c>
      <c r="BN107" s="4">
        <f t="shared" si="385"/>
        <v>6.6654847057610267</v>
      </c>
      <c r="BO107" s="4">
        <f t="shared" si="386"/>
        <v>9.4247190850579976</v>
      </c>
      <c r="BP107" s="4">
        <f t="shared" si="386"/>
        <v>9.7316570575700858</v>
      </c>
      <c r="BQ107" s="4">
        <f t="shared" si="386"/>
        <v>9.9401261742832823</v>
      </c>
      <c r="BR107" s="4">
        <f t="shared" si="386"/>
        <v>9.5266818354646574</v>
      </c>
      <c r="BS107" s="4">
        <f t="shared" si="386"/>
        <v>8.4720919538711073</v>
      </c>
      <c r="BT107" s="4">
        <f t="shared" si="386"/>
        <v>9.1213247649737816</v>
      </c>
      <c r="BU107" s="4">
        <f t="shared" si="386"/>
        <v>9.171097970756259</v>
      </c>
      <c r="BV107" s="4">
        <f t="shared" si="386"/>
        <v>7.8375827327375358</v>
      </c>
      <c r="BW107" s="4">
        <f t="shared" si="386"/>
        <v>5.6333375766124627</v>
      </c>
      <c r="BX107" s="4">
        <f t="shared" si="386"/>
        <v>3.3963796801769641</v>
      </c>
      <c r="BY107" s="4">
        <f t="shared" si="387"/>
        <v>2.735559932065601</v>
      </c>
      <c r="BZ107" s="4">
        <f t="shared" si="387"/>
        <v>-0.642188566951718</v>
      </c>
      <c r="CA107" s="4">
        <f t="shared" si="387"/>
        <v>-3.6219488012540713</v>
      </c>
      <c r="CB107" s="4">
        <f t="shared" si="387"/>
        <v>-3.0842994347571873</v>
      </c>
      <c r="CC107" s="4">
        <f t="shared" si="387"/>
        <v>-5.117996669147729</v>
      </c>
      <c r="CD107" s="4">
        <f t="shared" si="387"/>
        <v>-3.0152053467324968</v>
      </c>
      <c r="CE107" s="4">
        <f t="shared" si="387"/>
        <v>-1.2725598473220634</v>
      </c>
      <c r="CF107" s="4">
        <f t="shared" si="387"/>
        <v>0.18041054432127446</v>
      </c>
      <c r="CG107" s="4">
        <f t="shared" si="387"/>
        <v>2.6985732469553048</v>
      </c>
      <c r="CH107" s="4">
        <f t="shared" si="387"/>
        <v>3.6927641383818877</v>
      </c>
      <c r="CI107" s="4">
        <f t="shared" si="388"/>
        <v>6.8468989782523026</v>
      </c>
      <c r="CJ107" s="4">
        <f t="shared" si="388"/>
        <v>6.011937485970642</v>
      </c>
      <c r="CK107" s="4">
        <f t="shared" si="388"/>
        <v>6.5516374090441198</v>
      </c>
      <c r="CL107" s="4">
        <f t="shared" si="388"/>
        <v>6.5738488074376988</v>
      </c>
      <c r="CM107" s="4">
        <f t="shared" si="388"/>
        <v>7.7817744166798208</v>
      </c>
      <c r="CN107" s="4">
        <f t="shared" si="388"/>
        <v>7.8614265478110124</v>
      </c>
      <c r="CO107" s="4">
        <f t="shared" si="388"/>
        <v>7.2089053418050053</v>
      </c>
      <c r="CP107" s="4">
        <f t="shared" si="388"/>
        <v>7.4809680257486022</v>
      </c>
      <c r="CQ107" s="4">
        <f t="shared" si="388"/>
        <v>5.2796465787735336</v>
      </c>
      <c r="CR107" s="4">
        <f t="shared" si="388"/>
        <v>4.9572414324436709</v>
      </c>
      <c r="CS107" s="4">
        <f t="shared" si="389"/>
        <v>4.7222777027984719</v>
      </c>
      <c r="CT107" s="4">
        <f t="shared" si="389"/>
        <v>3.9066965323539593</v>
      </c>
      <c r="CU107" s="4">
        <f t="shared" si="389"/>
        <v>6.684520147437234</v>
      </c>
      <c r="CV107" s="4">
        <f t="shared" si="389"/>
        <v>6.72490751393513</v>
      </c>
      <c r="CW107" s="4">
        <f t="shared" si="389"/>
        <v>8.5248051445191884</v>
      </c>
      <c r="CX107" s="4">
        <f t="shared" si="389"/>
        <v>9.990884503021924</v>
      </c>
      <c r="CY107" s="4">
        <f t="shared" si="389"/>
        <v>6.4418366253841119</v>
      </c>
      <c r="CZ107" s="4">
        <f t="shared" si="389"/>
        <v>7.3817191493966483</v>
      </c>
      <c r="DA107" s="4">
        <f t="shared" si="389"/>
        <v>5.9127430488795429</v>
      </c>
      <c r="DB107" s="4">
        <f t="shared" si="389"/>
        <v>3.8347743565890324</v>
      </c>
      <c r="DC107" s="4">
        <f t="shared" si="390"/>
        <v>6.6558739414666723</v>
      </c>
      <c r="DD107" s="4">
        <f t="shared" si="390"/>
        <v>6.090023973541614</v>
      </c>
      <c r="DE107" s="4">
        <f t="shared" si="390"/>
        <v>6.3077890553768556</v>
      </c>
      <c r="DF107" s="4">
        <f t="shared" si="390"/>
        <v>9.6087578809332506</v>
      </c>
      <c r="DG107" s="4">
        <f t="shared" si="390"/>
        <v>7.8618459897542126</v>
      </c>
      <c r="DH107" s="4">
        <f t="shared" si="390"/>
        <v>8.3211817209326142</v>
      </c>
      <c r="DI107" s="4">
        <f t="shared" si="390"/>
        <v>8.757848001977786</v>
      </c>
      <c r="DJ107" s="4">
        <f t="shared" si="390"/>
        <v>8.0023351449525002</v>
      </c>
      <c r="DK107" s="4">
        <f t="shared" si="390"/>
        <v>10.398527633634846</v>
      </c>
      <c r="DL107" s="4">
        <f t="shared" si="390"/>
        <v>9.8635315458355688</v>
      </c>
      <c r="DM107" s="4">
        <f t="shared" si="391"/>
        <v>10.903711155540986</v>
      </c>
      <c r="DN107" s="4">
        <f t="shared" si="391"/>
        <v>9.8161346112394234</v>
      </c>
      <c r="DO107" s="4">
        <f t="shared" si="391"/>
        <v>9.4209179356825814</v>
      </c>
      <c r="DP107" s="4">
        <f t="shared" si="391"/>
        <v>8.6117330310999876</v>
      </c>
      <c r="DQ107" s="4">
        <f t="shared" si="391"/>
        <v>6.3912446908304332</v>
      </c>
      <c r="DR107" s="4">
        <f t="shared" si="391"/>
        <v>7.0382695761283198</v>
      </c>
      <c r="DS107" s="4">
        <f t="shared" si="391"/>
        <v>6.6517066191366325</v>
      </c>
      <c r="DT107" s="4">
        <f t="shared" si="391"/>
        <v>1.2270262132123344</v>
      </c>
      <c r="DU107" s="4">
        <f t="shared" si="391"/>
        <v>5.9594002648378552</v>
      </c>
      <c r="DV107" s="4">
        <f t="shared" si="391"/>
        <v>7.3159431075148662</v>
      </c>
      <c r="DW107" s="4">
        <f t="shared" si="392"/>
        <v>6.2231118131554686</v>
      </c>
      <c r="DX107" s="4">
        <f t="shared" si="392"/>
        <v>15.102438480301883</v>
      </c>
      <c r="DY107" s="4">
        <f t="shared" si="392"/>
        <v>11.531113669004323</v>
      </c>
      <c r="DZ107" s="4">
        <f t="shared" si="392"/>
        <v>11.19502126999925</v>
      </c>
      <c r="EA107" s="4">
        <f t="shared" si="392"/>
        <v>9.1533590248237253</v>
      </c>
      <c r="EB107" s="4">
        <f t="shared" si="392"/>
        <v>5.8280412059976916</v>
      </c>
      <c r="EC107" s="4">
        <f t="shared" si="392"/>
        <v>5.3753119888425793</v>
      </c>
      <c r="ED107" s="4">
        <f t="shared" si="392"/>
        <v>2.1466771680134</v>
      </c>
      <c r="EE107" s="4">
        <f t="shared" si="392"/>
        <v>5.7945120105195924</v>
      </c>
      <c r="EF107" s="4">
        <f t="shared" si="392"/>
        <v>9.4665301586690731</v>
      </c>
      <c r="EG107" s="4">
        <f t="shared" si="393"/>
        <v>9.5432631619287065</v>
      </c>
      <c r="EH107" s="4">
        <f t="shared" si="393"/>
        <v>12.771331400898545</v>
      </c>
      <c r="EI107" s="10">
        <f t="shared" si="393"/>
        <v>11.530648126152698</v>
      </c>
      <c r="EJ107" s="10">
        <f t="shared" si="393"/>
        <v>10.174869658717189</v>
      </c>
      <c r="EK107" s="10">
        <f t="shared" si="393"/>
        <v>7.6255551377553799</v>
      </c>
      <c r="EL107" s="10">
        <f t="shared" si="393"/>
        <v>4.6054828481232768</v>
      </c>
      <c r="EM107" s="10">
        <f t="shared" si="393"/>
        <v>3.2311924583729112</v>
      </c>
      <c r="EN107" s="10">
        <f t="shared" si="393"/>
        <v>2.1185408563474173</v>
      </c>
      <c r="EO107" s="10">
        <f t="shared" si="393"/>
        <v>4.0705908789125722</v>
      </c>
      <c r="EP107" s="10">
        <f t="shared" si="393"/>
        <v>5.3608369604699169</v>
      </c>
      <c r="EQ107" s="10">
        <f t="shared" si="394"/>
        <v>5.6884811203366858</v>
      </c>
      <c r="ER107" s="10">
        <f t="shared" si="394"/>
        <v>5.4768889366835216</v>
      </c>
      <c r="ES107" s="10">
        <f t="shared" si="394"/>
        <v>4.9672874030317615</v>
      </c>
      <c r="ET107" s="10">
        <f t="shared" si="394"/>
        <v>4.8255545469177985</v>
      </c>
      <c r="EU107" s="10">
        <f t="shared" si="394"/>
        <v>4.5690823429924921</v>
      </c>
      <c r="EV107" s="10">
        <f t="shared" si="394"/>
        <v>4.6155919279303737</v>
      </c>
      <c r="EW107" s="10">
        <f t="shared" si="394"/>
        <v>4.99540817184978</v>
      </c>
      <c r="EX107" s="10">
        <f t="shared" si="394"/>
        <v>5.0195436539400395</v>
      </c>
      <c r="EY107" s="10">
        <f t="shared" si="394"/>
        <v>5.1191955309653814</v>
      </c>
      <c r="EZ107" s="10">
        <f t="shared" si="394"/>
        <v>5.297480162260193</v>
      </c>
      <c r="FA107" s="10">
        <f t="shared" si="395"/>
        <v>5.1419693205097872</v>
      </c>
      <c r="FB107" s="10">
        <f t="shared" si="395"/>
        <v>5.1555018020280841</v>
      </c>
      <c r="FC107" s="10">
        <f t="shared" si="395"/>
        <v>5.0206305618806013</v>
      </c>
      <c r="FD107" s="10">
        <f t="shared" si="395"/>
        <v>4.9294804555610083</v>
      </c>
      <c r="FE107" s="10">
        <f t="shared" si="395"/>
        <v>5.0182808066594253</v>
      </c>
      <c r="FF107" s="10">
        <f t="shared" si="395"/>
        <v>5.0914102393477156</v>
      </c>
      <c r="FG107" s="10">
        <f t="shared" si="395"/>
        <v>5.1568133627590829</v>
      </c>
      <c r="FH107" s="10">
        <f t="shared" si="395"/>
        <v>5.1658284928940423</v>
      </c>
      <c r="FI107" s="10">
        <f t="shared" si="395"/>
        <v>5.1040824289095177</v>
      </c>
      <c r="FJ107" s="10">
        <f t="shared" si="395"/>
        <v>5.0955248442578593</v>
      </c>
    </row>
    <row r="108" spans="2:166" x14ac:dyDescent="0.2">
      <c r="B108" t="str">
        <f>B27</f>
        <v>Per capita personal income ($)</v>
      </c>
      <c r="C108" s="4"/>
      <c r="D108" s="4"/>
      <c r="E108" s="4"/>
      <c r="F108" s="4"/>
      <c r="G108" s="4">
        <f t="shared" si="380"/>
        <v>3.9696609318338849</v>
      </c>
      <c r="H108" s="4">
        <f t="shared" si="380"/>
        <v>3.4250627512877996</v>
      </c>
      <c r="I108" s="4">
        <f t="shared" si="380"/>
        <v>3.3721019616746117</v>
      </c>
      <c r="J108" s="4">
        <f t="shared" si="380"/>
        <v>3.9628694090952932</v>
      </c>
      <c r="K108" s="4">
        <f t="shared" si="380"/>
        <v>5.2742852849675836</v>
      </c>
      <c r="L108" s="4">
        <f t="shared" si="380"/>
        <v>5.6564866079917397</v>
      </c>
      <c r="M108" s="4">
        <f t="shared" si="380"/>
        <v>6.0464762841987874</v>
      </c>
      <c r="N108" s="4">
        <f t="shared" si="380"/>
        <v>7.3610186139061229</v>
      </c>
      <c r="O108" s="4">
        <f t="shared" si="380"/>
        <v>3.7812748916054018</v>
      </c>
      <c r="P108" s="4">
        <f t="shared" si="380"/>
        <v>3.5748490470860039</v>
      </c>
      <c r="Q108" s="4">
        <f t="shared" si="381"/>
        <v>1.498701260466162</v>
      </c>
      <c r="R108" s="4">
        <f t="shared" si="381"/>
        <v>-0.61610217932384082</v>
      </c>
      <c r="S108" s="4">
        <f t="shared" si="381"/>
        <v>1.6627007793049264</v>
      </c>
      <c r="T108" s="4">
        <f t="shared" si="381"/>
        <v>2.5895036297137519</v>
      </c>
      <c r="U108" s="4">
        <f t="shared" si="381"/>
        <v>4.2378158561549251</v>
      </c>
      <c r="V108" s="4">
        <f t="shared" si="381"/>
        <v>6.0032658102103786</v>
      </c>
      <c r="W108" s="4">
        <f t="shared" si="381"/>
        <v>5.6381457526610168</v>
      </c>
      <c r="X108" s="4">
        <f t="shared" si="381"/>
        <v>4.8414563033731817</v>
      </c>
      <c r="Y108" s="4">
        <f t="shared" si="381"/>
        <v>5.1503208900135711</v>
      </c>
      <c r="Z108" s="4">
        <f t="shared" si="381"/>
        <v>3.6037420370462314</v>
      </c>
      <c r="AA108" s="4">
        <f t="shared" si="382"/>
        <v>5.8092417202034952</v>
      </c>
      <c r="AB108" s="4">
        <f t="shared" si="382"/>
        <v>6.8212140020278422</v>
      </c>
      <c r="AC108" s="4">
        <f t="shared" si="382"/>
        <v>7.2818266690984901</v>
      </c>
      <c r="AD108" s="4">
        <f t="shared" si="382"/>
        <v>7.9701966535435931</v>
      </c>
      <c r="AE108" s="4">
        <f t="shared" si="382"/>
        <v>7.6678729111160138</v>
      </c>
      <c r="AF108" s="4">
        <f t="shared" si="382"/>
        <v>6.8648532802617623</v>
      </c>
      <c r="AG108" s="4">
        <f t="shared" si="382"/>
        <v>6.2377862954568819</v>
      </c>
      <c r="AH108" s="4">
        <f t="shared" si="382"/>
        <v>6.8101093635649868</v>
      </c>
      <c r="AI108" s="4">
        <f t="shared" si="382"/>
        <v>9.2859449685221094</v>
      </c>
      <c r="AJ108" s="4">
        <f t="shared" si="382"/>
        <v>10.280032691315832</v>
      </c>
      <c r="AK108" s="4">
        <f t="shared" si="383"/>
        <v>11.636069868376797</v>
      </c>
      <c r="AL108" s="4">
        <f t="shared" si="383"/>
        <v>11.237645247834461</v>
      </c>
      <c r="AM108" s="4">
        <f t="shared" si="383"/>
        <v>8.2228566628944186</v>
      </c>
      <c r="AN108" s="4">
        <f t="shared" si="383"/>
        <v>5.568793877997269</v>
      </c>
      <c r="AO108" s="4">
        <f t="shared" si="383"/>
        <v>6.2039419187887024</v>
      </c>
      <c r="AP108" s="4">
        <f t="shared" si="383"/>
        <v>7.996734042952669</v>
      </c>
      <c r="AQ108" s="4">
        <f t="shared" si="383"/>
        <v>7.8925181747774742</v>
      </c>
      <c r="AR108" s="4">
        <f t="shared" si="383"/>
        <v>6.9039748863563677</v>
      </c>
      <c r="AS108" s="4">
        <f t="shared" si="383"/>
        <v>3.5704593493748327</v>
      </c>
      <c r="AT108" s="4">
        <f t="shared" si="383"/>
        <v>0.98176462090586725</v>
      </c>
      <c r="AU108" s="4">
        <f t="shared" si="384"/>
        <v>-0.2343667856048226</v>
      </c>
      <c r="AV108" s="4">
        <f t="shared" si="384"/>
        <v>2.2819365246399714</v>
      </c>
      <c r="AW108" s="4">
        <f t="shared" si="384"/>
        <v>0.17975348713379358</v>
      </c>
      <c r="AX108" s="4">
        <f t="shared" si="384"/>
        <v>-0.61593816592925288</v>
      </c>
      <c r="AY108" s="4">
        <f t="shared" si="384"/>
        <v>-1.0195659871207519</v>
      </c>
      <c r="AZ108" s="4">
        <f t="shared" si="384"/>
        <v>-2.2117206184776084</v>
      </c>
      <c r="BA108" s="4">
        <f t="shared" si="384"/>
        <v>0.52944973524666761</v>
      </c>
      <c r="BB108" s="4">
        <f t="shared" si="384"/>
        <v>1.1080521795175491</v>
      </c>
      <c r="BC108" s="4">
        <f t="shared" si="384"/>
        <v>0.56071428311073035</v>
      </c>
      <c r="BD108" s="4">
        <f t="shared" si="384"/>
        <v>1.8280695563367866</v>
      </c>
      <c r="BE108" s="4">
        <f t="shared" si="385"/>
        <v>2.7997354092708759</v>
      </c>
      <c r="BF108" s="4">
        <f t="shared" si="385"/>
        <v>2.0396516392092501</v>
      </c>
      <c r="BG108" s="4">
        <f t="shared" si="385"/>
        <v>3.3027077730169552</v>
      </c>
      <c r="BH108" s="4">
        <f t="shared" si="385"/>
        <v>4.908443452746547</v>
      </c>
      <c r="BI108" s="4">
        <f t="shared" si="385"/>
        <v>4.7103889454210623</v>
      </c>
      <c r="BJ108" s="4">
        <f t="shared" si="385"/>
        <v>18.255737830232</v>
      </c>
      <c r="BK108" s="4">
        <f t="shared" si="385"/>
        <v>6.6366289941954815</v>
      </c>
      <c r="BL108" s="4">
        <f t="shared" si="385"/>
        <v>3.8249998454228384</v>
      </c>
      <c r="BM108" s="4">
        <f t="shared" si="385"/>
        <v>2.6696959598476289</v>
      </c>
      <c r="BN108" s="4">
        <f t="shared" si="385"/>
        <v>-7.4622298425255025</v>
      </c>
      <c r="BO108" s="4">
        <f t="shared" si="386"/>
        <v>5.3709371285165286</v>
      </c>
      <c r="BP108" s="4">
        <f t="shared" si="386"/>
        <v>7.7734920135479335</v>
      </c>
      <c r="BQ108" s="4">
        <f t="shared" si="386"/>
        <v>9.8870392058695078</v>
      </c>
      <c r="BR108" s="4">
        <f t="shared" si="386"/>
        <v>11.182641282434647</v>
      </c>
      <c r="BS108" s="4">
        <f t="shared" si="386"/>
        <v>8.967489325346655</v>
      </c>
      <c r="BT108" s="4">
        <f t="shared" si="386"/>
        <v>8.3534348130288816</v>
      </c>
      <c r="BU108" s="4">
        <f t="shared" si="386"/>
        <v>6.9953162502183419</v>
      </c>
      <c r="BV108" s="4">
        <f t="shared" si="386"/>
        <v>5.0108136274334969</v>
      </c>
      <c r="BW108" s="4">
        <f t="shared" si="386"/>
        <v>3.7028874783667787</v>
      </c>
      <c r="BX108" s="4">
        <f t="shared" si="386"/>
        <v>4.4750757174475186</v>
      </c>
      <c r="BY108" s="4">
        <f t="shared" si="387"/>
        <v>2.6153327050921327</v>
      </c>
      <c r="BZ108" s="4">
        <f t="shared" si="387"/>
        <v>-0.4222640412473555</v>
      </c>
      <c r="CA108" s="4">
        <f t="shared" si="387"/>
        <v>-5.0545460957689636</v>
      </c>
      <c r="CB108" s="4">
        <f t="shared" si="387"/>
        <v>-8.4496438207473883</v>
      </c>
      <c r="CC108" s="4">
        <f t="shared" si="387"/>
        <v>-9.3124106562982085</v>
      </c>
      <c r="CD108" s="4">
        <f t="shared" si="387"/>
        <v>-7.6538141240304665</v>
      </c>
      <c r="CE108" s="4">
        <f t="shared" si="387"/>
        <v>-2.8500073087888822</v>
      </c>
      <c r="CF108" s="4">
        <f t="shared" si="387"/>
        <v>-0.11308998511091461</v>
      </c>
      <c r="CG108" s="4">
        <f t="shared" si="387"/>
        <v>3.2507307570738275</v>
      </c>
      <c r="CH108" s="4">
        <f t="shared" si="387"/>
        <v>4.951981748205414</v>
      </c>
      <c r="CI108" s="4">
        <f t="shared" si="388"/>
        <v>7.2363698551244138</v>
      </c>
      <c r="CJ108" s="4">
        <f t="shared" si="388"/>
        <v>6.1983552727326696</v>
      </c>
      <c r="CK108" s="4">
        <f t="shared" si="388"/>
        <v>6.3184718481754887</v>
      </c>
      <c r="CL108" s="4">
        <f t="shared" si="388"/>
        <v>6.8740930227398245</v>
      </c>
      <c r="CM108" s="4">
        <f t="shared" si="388"/>
        <v>8.0000679832531887</v>
      </c>
      <c r="CN108" s="4">
        <f t="shared" si="388"/>
        <v>9.8053329640884535</v>
      </c>
      <c r="CO108" s="4">
        <f t="shared" si="388"/>
        <v>9.3099474170268195</v>
      </c>
      <c r="CP108" s="4">
        <f t="shared" si="388"/>
        <v>12.330192861389545</v>
      </c>
      <c r="CQ108" s="4">
        <f t="shared" si="388"/>
        <v>4.1672255287214854</v>
      </c>
      <c r="CR108" s="4">
        <f t="shared" si="388"/>
        <v>1.9174047781903791</v>
      </c>
      <c r="CS108" s="4">
        <f t="shared" si="389"/>
        <v>1.7406566579412086</v>
      </c>
      <c r="CT108" s="4">
        <f t="shared" si="389"/>
        <v>-2.9485828518979074</v>
      </c>
      <c r="CU108" s="4">
        <f t="shared" si="389"/>
        <v>3.8556858688302498</v>
      </c>
      <c r="CV108" s="4">
        <f t="shared" si="389"/>
        <v>6.256299239497487</v>
      </c>
      <c r="CW108" s="4">
        <f t="shared" si="389"/>
        <v>8.3066039072861706</v>
      </c>
      <c r="CX108" s="4">
        <f t="shared" si="389"/>
        <v>10.952108894682722</v>
      </c>
      <c r="CY108" s="4">
        <f t="shared" si="389"/>
        <v>7.9104369036127942</v>
      </c>
      <c r="CZ108" s="4">
        <f t="shared" si="389"/>
        <v>5.5747079391293308</v>
      </c>
      <c r="DA108" s="4">
        <f t="shared" si="389"/>
        <v>3.0741877016865482</v>
      </c>
      <c r="DB108" s="4">
        <f t="shared" si="389"/>
        <v>0.61414380123456791</v>
      </c>
      <c r="DC108" s="4">
        <f t="shared" si="390"/>
        <v>2.3899470054330685</v>
      </c>
      <c r="DD108" s="4">
        <f t="shared" si="390"/>
        <v>3.1457319007491602</v>
      </c>
      <c r="DE108" s="4">
        <f t="shared" si="390"/>
        <v>4.4630296566368965</v>
      </c>
      <c r="DF108" s="4">
        <f t="shared" si="390"/>
        <v>7.2070050399757779</v>
      </c>
      <c r="DG108" s="4">
        <f t="shared" si="390"/>
        <v>6.2121187532159228</v>
      </c>
      <c r="DH108" s="4">
        <f t="shared" si="390"/>
        <v>6.3065970558316753</v>
      </c>
      <c r="DI108" s="4">
        <f t="shared" si="390"/>
        <v>6.0302355372332084</v>
      </c>
      <c r="DJ108" s="4">
        <f t="shared" si="390"/>
        <v>5.150562601346409</v>
      </c>
      <c r="DK108" s="4">
        <f t="shared" si="390"/>
        <v>5.7369391047176199</v>
      </c>
      <c r="DL108" s="4">
        <f t="shared" si="390"/>
        <v>5.3822705563193018</v>
      </c>
      <c r="DM108" s="4">
        <f t="shared" si="391"/>
        <v>6.0625970898116055</v>
      </c>
      <c r="DN108" s="4">
        <f t="shared" si="391"/>
        <v>5.885895932320917</v>
      </c>
      <c r="DO108" s="4">
        <f t="shared" si="391"/>
        <v>6.8796599676106851</v>
      </c>
      <c r="DP108" s="4">
        <f t="shared" si="391"/>
        <v>6.4300695585461032</v>
      </c>
      <c r="DQ108" s="4">
        <f t="shared" si="391"/>
        <v>4.8572567172772141</v>
      </c>
      <c r="DR108" s="4">
        <f t="shared" si="391"/>
        <v>4.4580843483344346</v>
      </c>
      <c r="DS108" s="4">
        <f t="shared" si="391"/>
        <v>2.7524948523688142</v>
      </c>
      <c r="DT108" s="4">
        <f t="shared" si="391"/>
        <v>9.2001427156896742</v>
      </c>
      <c r="DU108" s="4">
        <f t="shared" si="391"/>
        <v>6.3425805224360143</v>
      </c>
      <c r="DV108" s="4">
        <f t="shared" si="391"/>
        <v>4.3081782374109645</v>
      </c>
      <c r="DW108" s="4">
        <f t="shared" si="392"/>
        <v>15.261833478375642</v>
      </c>
      <c r="DX108" s="4">
        <f t="shared" si="392"/>
        <v>4.2934897099539571</v>
      </c>
      <c r="DY108" s="4">
        <f t="shared" si="392"/>
        <v>6.6214287957152562</v>
      </c>
      <c r="DZ108" s="4">
        <f t="shared" si="392"/>
        <v>8.7679885139086977</v>
      </c>
      <c r="EA108" s="4">
        <f t="shared" si="392"/>
        <v>-1.6934208153531194</v>
      </c>
      <c r="EB108" s="4">
        <f t="shared" si="392"/>
        <v>2.5342733380278704</v>
      </c>
      <c r="EC108" s="4">
        <f t="shared" si="392"/>
        <v>4.3280534525914627</v>
      </c>
      <c r="ED108" s="4">
        <f t="shared" si="392"/>
        <v>4.7393893993696867</v>
      </c>
      <c r="EE108" s="4">
        <f t="shared" si="392"/>
        <v>5.9308600177456317</v>
      </c>
      <c r="EF108" s="4">
        <f t="shared" si="392"/>
        <v>7.5098652922989118</v>
      </c>
      <c r="EG108" s="4">
        <f t="shared" si="393"/>
        <v>6.7509211501693533</v>
      </c>
      <c r="EH108" s="4">
        <f t="shared" si="393"/>
        <v>6.9198242476337546</v>
      </c>
      <c r="EI108" s="10">
        <f t="shared" si="393"/>
        <v>6.8635046397614419</v>
      </c>
      <c r="EJ108" s="10">
        <f t="shared" si="393"/>
        <v>6.2922395537409637</v>
      </c>
      <c r="EK108" s="10">
        <f t="shared" si="393"/>
        <v>5.029430050338024</v>
      </c>
      <c r="EL108" s="10">
        <f t="shared" si="393"/>
        <v>3.7909357024923818</v>
      </c>
      <c r="EM108" s="10">
        <f t="shared" si="393"/>
        <v>2.9866092936644328</v>
      </c>
      <c r="EN108" s="10">
        <f t="shared" si="393"/>
        <v>2.3794315813568723</v>
      </c>
      <c r="EO108" s="10">
        <f t="shared" si="393"/>
        <v>4.0647671471448321</v>
      </c>
      <c r="EP108" s="10">
        <f t="shared" si="393"/>
        <v>4.8599550645151535</v>
      </c>
      <c r="EQ108" s="10">
        <f t="shared" si="394"/>
        <v>4.9501433894055369</v>
      </c>
      <c r="ER108" s="10">
        <f t="shared" si="394"/>
        <v>5.0336142789767724</v>
      </c>
      <c r="ES108" s="10">
        <f t="shared" si="394"/>
        <v>4.690746041520133</v>
      </c>
      <c r="ET108" s="10">
        <f t="shared" si="394"/>
        <v>4.686726180919587</v>
      </c>
      <c r="EU108" s="10">
        <f t="shared" si="394"/>
        <v>4.5343818899484578</v>
      </c>
      <c r="EV108" s="10">
        <f t="shared" si="394"/>
        <v>4.5073944067449689</v>
      </c>
      <c r="EW108" s="10">
        <f t="shared" si="394"/>
        <v>4.6805707544925523</v>
      </c>
      <c r="EX108" s="10">
        <f t="shared" si="394"/>
        <v>4.633352510489952</v>
      </c>
      <c r="EY108" s="10">
        <f t="shared" si="394"/>
        <v>4.5775375872066482</v>
      </c>
      <c r="EZ108" s="10">
        <f t="shared" si="394"/>
        <v>4.6147028699895731</v>
      </c>
      <c r="FA108" s="10">
        <f t="shared" si="395"/>
        <v>4.5087475265952248</v>
      </c>
      <c r="FB108" s="10">
        <f t="shared" si="395"/>
        <v>4.5062735125854125</v>
      </c>
      <c r="FC108" s="10">
        <f t="shared" si="395"/>
        <v>4.3530333994625359</v>
      </c>
      <c r="FD108" s="10">
        <f t="shared" si="395"/>
        <v>4.2762607023970167</v>
      </c>
      <c r="FE108" s="10">
        <f t="shared" si="395"/>
        <v>4.2660148019286082</v>
      </c>
      <c r="FF108" s="10">
        <f t="shared" si="395"/>
        <v>4.2598710573652276</v>
      </c>
      <c r="FG108" s="10">
        <f t="shared" si="395"/>
        <v>4.2824025630237017</v>
      </c>
      <c r="FH108" s="10">
        <f t="shared" si="395"/>
        <v>4.2676696843430229</v>
      </c>
      <c r="FI108" s="10">
        <f t="shared" si="395"/>
        <v>4.2417055135483217</v>
      </c>
      <c r="FJ108" s="10">
        <f t="shared" si="395"/>
        <v>4.260413486018666</v>
      </c>
    </row>
    <row r="109" spans="2:166" x14ac:dyDescent="0.2">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row>
    <row r="110" spans="2:166" x14ac:dyDescent="0.2">
      <c r="B110" t="str">
        <f>B29</f>
        <v>Seattle MSA CPI-U (1982-1984=100)</v>
      </c>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f t="shared" ref="AM110:AV114" si="396">100*(AM29/AI29-1)</f>
        <v>2.4624624624624669</v>
      </c>
      <c r="AN110" s="4">
        <f t="shared" si="396"/>
        <v>3.294399520814606</v>
      </c>
      <c r="AO110" s="4">
        <f t="shared" si="396"/>
        <v>2.9080118694362111</v>
      </c>
      <c r="AP110" s="4">
        <f t="shared" si="396"/>
        <v>3.0705639208739255</v>
      </c>
      <c r="AQ110" s="4">
        <f t="shared" si="396"/>
        <v>3.2239155920281259</v>
      </c>
      <c r="AR110" s="4">
        <f t="shared" si="396"/>
        <v>3.5082632647144063</v>
      </c>
      <c r="AS110" s="4">
        <f t="shared" si="396"/>
        <v>3.979238754325265</v>
      </c>
      <c r="AT110" s="4">
        <f t="shared" si="396"/>
        <v>4.1535376682898972</v>
      </c>
      <c r="AU110" s="4">
        <f t="shared" si="396"/>
        <v>4.4860874503123149</v>
      </c>
      <c r="AV110" s="4">
        <f t="shared" si="396"/>
        <v>3.7815126050420256</v>
      </c>
      <c r="AW110" s="4">
        <f t="shared" ref="AW110:BF114" si="397">100*(AW29/AS29-1)</f>
        <v>3.6051026067664971</v>
      </c>
      <c r="AX110" s="4">
        <f t="shared" si="397"/>
        <v>2.8602860286028431</v>
      </c>
      <c r="AY110" s="4">
        <f t="shared" si="397"/>
        <v>1.9565217391304346</v>
      </c>
      <c r="AZ110" s="4">
        <f t="shared" si="397"/>
        <v>2.0782726045883937</v>
      </c>
      <c r="BA110" s="4">
        <f t="shared" si="397"/>
        <v>1.8736616702355491</v>
      </c>
      <c r="BB110" s="4">
        <f t="shared" si="397"/>
        <v>1.8449197860962441</v>
      </c>
      <c r="BC110" s="4">
        <f t="shared" si="397"/>
        <v>1.9722814498934094</v>
      </c>
      <c r="BD110" s="4">
        <f t="shared" si="397"/>
        <v>1.5335801163405716</v>
      </c>
      <c r="BE110" s="4">
        <f t="shared" si="397"/>
        <v>2.154492905937988</v>
      </c>
      <c r="BF110" s="4">
        <f t="shared" si="397"/>
        <v>0.99763717511158756</v>
      </c>
      <c r="BG110" s="4">
        <f t="shared" ref="BG110:BP114" si="398">100*(BG29/BC29-1)</f>
        <v>1.1500261369576492</v>
      </c>
      <c r="BH110" s="4">
        <f t="shared" si="398"/>
        <v>1.4583333333333393</v>
      </c>
      <c r="BI110" s="4">
        <f t="shared" si="398"/>
        <v>0.10288065843619965</v>
      </c>
      <c r="BJ110" s="4">
        <f t="shared" si="398"/>
        <v>1.7936054068105056</v>
      </c>
      <c r="BK110" s="4">
        <f t="shared" si="398"/>
        <v>2.1188630490956095</v>
      </c>
      <c r="BL110" s="4">
        <f t="shared" si="398"/>
        <v>2.9517453798767912</v>
      </c>
      <c r="BM110" s="4">
        <f t="shared" si="398"/>
        <v>2.7235354573484027</v>
      </c>
      <c r="BN110" s="4">
        <f t="shared" si="398"/>
        <v>3.2175689479060132</v>
      </c>
      <c r="BO110" s="4">
        <f t="shared" si="398"/>
        <v>3.0364372469635637</v>
      </c>
      <c r="BP110" s="4">
        <f t="shared" si="398"/>
        <v>3.615058588880582</v>
      </c>
      <c r="BQ110" s="4">
        <f t="shared" ref="BQ110:BZ114" si="399">100*(BQ29/BM29-1)</f>
        <v>4.8524262131065532</v>
      </c>
      <c r="BR110" s="4">
        <f t="shared" si="399"/>
        <v>3.6862939139040263</v>
      </c>
      <c r="BS110" s="4">
        <f t="shared" si="399"/>
        <v>3.9803536345776047</v>
      </c>
      <c r="BT110" s="4">
        <f t="shared" si="399"/>
        <v>3.7721366698748815</v>
      </c>
      <c r="BU110" s="4">
        <f t="shared" si="399"/>
        <v>3.0429389312977229</v>
      </c>
      <c r="BV110" s="4">
        <f t="shared" si="399"/>
        <v>4.3648293963254536</v>
      </c>
      <c r="BW110" s="4">
        <f t="shared" si="399"/>
        <v>4.7349128972527632</v>
      </c>
      <c r="BX110" s="4">
        <f t="shared" si="399"/>
        <v>4.6343765143979532</v>
      </c>
      <c r="BY110" s="4">
        <f t="shared" si="399"/>
        <v>5.4482400985285562</v>
      </c>
      <c r="BZ110" s="4">
        <f t="shared" si="399"/>
        <v>2.5382207762812969</v>
      </c>
      <c r="CA110" s="4">
        <f t="shared" ref="CA110:CJ114" si="400">100*(CA29/BW29-1)</f>
        <v>1.3570681194977618</v>
      </c>
      <c r="CB110" s="4">
        <f t="shared" si="400"/>
        <v>0.42347716635937616</v>
      </c>
      <c r="CC110" s="4">
        <f t="shared" si="400"/>
        <v>-0.26652615864234397</v>
      </c>
      <c r="CD110" s="4">
        <f t="shared" si="400"/>
        <v>0.7531856542436266</v>
      </c>
      <c r="CE110" s="4">
        <f t="shared" si="400"/>
        <v>0.5998122249562865</v>
      </c>
      <c r="CF110" s="4">
        <f t="shared" si="400"/>
        <v>-0.12004192640813205</v>
      </c>
      <c r="CG110" s="4">
        <f t="shared" si="400"/>
        <v>0.22321232026345506</v>
      </c>
      <c r="CH110" s="4">
        <f t="shared" si="400"/>
        <v>0.49571450385395011</v>
      </c>
      <c r="CI110" s="4">
        <f t="shared" si="400"/>
        <v>1.5025322334520252</v>
      </c>
      <c r="CJ110" s="4">
        <f t="shared" si="400"/>
        <v>2.6363638372095766</v>
      </c>
      <c r="CK110" s="4">
        <f t="shared" ref="CK110:CT114" si="401">100*(CK29/CG29-1)</f>
        <v>2.7081640273232344</v>
      </c>
      <c r="CL110" s="4">
        <f t="shared" si="401"/>
        <v>3.6587809642093516</v>
      </c>
      <c r="CM110" s="4">
        <f t="shared" si="401"/>
        <v>2.7287543249579382</v>
      </c>
      <c r="CN110" s="4">
        <f t="shared" si="401"/>
        <v>2.7783039581198654</v>
      </c>
      <c r="CO110" s="4">
        <f t="shared" si="401"/>
        <v>2.7385483939951216</v>
      </c>
      <c r="CP110" s="4">
        <f t="shared" si="401"/>
        <v>1.831206131778873</v>
      </c>
      <c r="CQ110" s="4">
        <f t="shared" si="401"/>
        <v>1.7620809013166872</v>
      </c>
      <c r="CR110" s="4">
        <f t="shared" si="401"/>
        <v>1.2926439511509624</v>
      </c>
      <c r="CS110" s="4">
        <f t="shared" si="401"/>
        <v>1.0632230562042766</v>
      </c>
      <c r="CT110" s="4">
        <f t="shared" si="401"/>
        <v>0.93752346937923114</v>
      </c>
      <c r="CU110" s="4">
        <f t="shared" ref="CU110:DD114" si="402">100*(CU29/CQ29-1)</f>
        <v>1.1971754662398304</v>
      </c>
      <c r="CV110" s="4">
        <f t="shared" si="402"/>
        <v>2.1948007104413803</v>
      </c>
      <c r="CW110" s="4">
        <f t="shared" si="402"/>
        <v>1.8198519568145555</v>
      </c>
      <c r="CX110" s="4">
        <f t="shared" si="402"/>
        <v>1.8729254591374866</v>
      </c>
      <c r="CY110" s="4">
        <f t="shared" si="402"/>
        <v>1.1228735016682423</v>
      </c>
      <c r="CZ110" s="4">
        <f t="shared" si="402"/>
        <v>1.0065593273148821</v>
      </c>
      <c r="DA110" s="4">
        <f t="shared" si="402"/>
        <v>1.7929890567793372</v>
      </c>
      <c r="DB110" s="4">
        <f t="shared" si="402"/>
        <v>1.6863324298443505</v>
      </c>
      <c r="DC110" s="4">
        <f t="shared" si="402"/>
        <v>2.2183660833577701</v>
      </c>
      <c r="DD110" s="4">
        <f t="shared" si="402"/>
        <v>2.1392816580634744</v>
      </c>
      <c r="DE110" s="4">
        <f t="shared" ref="DE110:DN114" si="403">100*(DE29/DA29-1)</f>
        <v>2.1024016660241562</v>
      </c>
      <c r="DF110" s="4">
        <f t="shared" si="403"/>
        <v>2.5031124305688435</v>
      </c>
      <c r="DG110" s="4">
        <f t="shared" si="403"/>
        <v>3.4115452973196847</v>
      </c>
      <c r="DH110" s="4">
        <f t="shared" si="403"/>
        <v>3.0207113762543925</v>
      </c>
      <c r="DI110" s="4">
        <f t="shared" si="403"/>
        <v>2.5012942426636986</v>
      </c>
      <c r="DJ110" s="4">
        <f t="shared" si="403"/>
        <v>3.2585126965404498</v>
      </c>
      <c r="DK110" s="4">
        <f t="shared" si="403"/>
        <v>3.2862818541596894</v>
      </c>
      <c r="DL110" s="4">
        <f t="shared" si="403"/>
        <v>3.3100076906090736</v>
      </c>
      <c r="DM110" s="4">
        <f t="shared" si="403"/>
        <v>3.1488647453983942</v>
      </c>
      <c r="DN110" s="4">
        <f t="shared" si="403"/>
        <v>2.939662923678088</v>
      </c>
      <c r="DO110" s="4">
        <f t="shared" ref="DO110:DX114" si="404">100*(DO29/DK29-1)</f>
        <v>2.7134920960635078</v>
      </c>
      <c r="DP110" s="4">
        <f t="shared" si="404"/>
        <v>2.3386597482237148</v>
      </c>
      <c r="DQ110" s="4">
        <f t="shared" si="404"/>
        <v>3.1885872066267806</v>
      </c>
      <c r="DR110" s="4">
        <f t="shared" si="404"/>
        <v>2.1983233778552824</v>
      </c>
      <c r="DS110" s="4">
        <f t="shared" si="404"/>
        <v>2.4739923865981117</v>
      </c>
      <c r="DT110" s="4">
        <f t="shared" si="404"/>
        <v>1.1060576597598848</v>
      </c>
      <c r="DU110" s="4">
        <f t="shared" si="404"/>
        <v>1.6479595841390582</v>
      </c>
      <c r="DV110" s="4">
        <f t="shared" si="404"/>
        <v>1.7579192371300456</v>
      </c>
      <c r="DW110" s="4">
        <f t="shared" si="404"/>
        <v>1.7138401006681514</v>
      </c>
      <c r="DX110" s="4">
        <f t="shared" si="404"/>
        <v>4.470214891574753</v>
      </c>
      <c r="DY110" s="4">
        <f t="shared" ref="DY110:EH114" si="405">100*(DY29/DU29-1)</f>
        <v>5.1943630332918156</v>
      </c>
      <c r="DZ110" s="4">
        <f t="shared" si="405"/>
        <v>7.050539342224349</v>
      </c>
      <c r="EA110" s="4">
        <f t="shared" si="405"/>
        <v>8.0599407562293113</v>
      </c>
      <c r="EB110" s="4">
        <f t="shared" si="405"/>
        <v>9.6379216590726013</v>
      </c>
      <c r="EC110" s="4">
        <f t="shared" si="405"/>
        <v>9.0395857245815883</v>
      </c>
      <c r="ED110" s="4">
        <f t="shared" si="405"/>
        <v>8.6695561349113159</v>
      </c>
      <c r="EE110" s="4">
        <f t="shared" si="405"/>
        <v>8.0331400486329372</v>
      </c>
      <c r="EF110" s="4">
        <f t="shared" si="405"/>
        <v>5.7588765837299327</v>
      </c>
      <c r="EG110" s="4">
        <f t="shared" si="405"/>
        <v>5.4018409038054438</v>
      </c>
      <c r="EH110" s="4">
        <f t="shared" si="405"/>
        <v>4.5881252440733711</v>
      </c>
      <c r="EI110" s="4">
        <f t="shared" ref="EI110:ER114" si="406">100*(EI29/EE29-1)</f>
        <v>4.2691208912584599</v>
      </c>
      <c r="EJ110" s="4">
        <f t="shared" si="406"/>
        <v>4.1318924290781878</v>
      </c>
      <c r="EK110" s="4">
        <f t="shared" si="406"/>
        <v>3.1151200903471787</v>
      </c>
      <c r="EL110" s="4">
        <f t="shared" si="406"/>
        <v>2.8345494910083202</v>
      </c>
      <c r="EM110" s="10">
        <f t="shared" si="406"/>
        <v>2.5217012894803048</v>
      </c>
      <c r="EN110" s="10">
        <f t="shared" si="406"/>
        <v>3.2816199297782012</v>
      </c>
      <c r="EO110" s="10">
        <f t="shared" si="406"/>
        <v>3.754078929215976</v>
      </c>
      <c r="EP110" s="10">
        <f t="shared" si="406"/>
        <v>3.9271560459356092</v>
      </c>
      <c r="EQ110" s="10">
        <f t="shared" si="406"/>
        <v>4.3283086099816792</v>
      </c>
      <c r="ER110" s="10">
        <f t="shared" si="406"/>
        <v>3.3890872745743428</v>
      </c>
      <c r="ES110" s="10">
        <f t="shared" ref="ES110:FB114" si="407">100*(ES29/EO29-1)</f>
        <v>3.1408415503726195</v>
      </c>
      <c r="ET110" s="10">
        <f t="shared" si="407"/>
        <v>2.9754701916733239</v>
      </c>
      <c r="EU110" s="10">
        <f t="shared" si="407"/>
        <v>2.6218731221334224</v>
      </c>
      <c r="EV110" s="10">
        <f t="shared" si="407"/>
        <v>2.5121991334344784</v>
      </c>
      <c r="EW110" s="10">
        <f t="shared" si="407"/>
        <v>2.1701341613540759</v>
      </c>
      <c r="EX110" s="10">
        <f t="shared" si="407"/>
        <v>1.932834462683064</v>
      </c>
      <c r="EY110" s="10">
        <f t="shared" si="407"/>
        <v>1.8734674576091681</v>
      </c>
      <c r="EZ110" s="10">
        <f t="shared" si="407"/>
        <v>1.8567990934868828</v>
      </c>
      <c r="FA110" s="10">
        <f t="shared" si="407"/>
        <v>1.8755174327353519</v>
      </c>
      <c r="FB110" s="10">
        <f t="shared" si="407"/>
        <v>1.8148824541151187</v>
      </c>
      <c r="FC110" s="10">
        <f t="shared" ref="FC110:FL114" si="408">100*(FC29/EY29-1)</f>
        <v>1.6976066470476558</v>
      </c>
      <c r="FD110" s="10">
        <f t="shared" si="408"/>
        <v>1.6497848216858735</v>
      </c>
      <c r="FE110" s="10">
        <f t="shared" si="408"/>
        <v>1.706870350954004</v>
      </c>
      <c r="FF110" s="10">
        <f t="shared" si="408"/>
        <v>1.7481678360736996</v>
      </c>
      <c r="FG110" s="10">
        <f t="shared" si="408"/>
        <v>1.8179080864785258</v>
      </c>
      <c r="FH110" s="10">
        <f t="shared" si="408"/>
        <v>1.8478736112547134</v>
      </c>
      <c r="FI110" s="10">
        <f t="shared" si="408"/>
        <v>1.8861176798058432</v>
      </c>
      <c r="FJ110" s="10">
        <f t="shared" si="408"/>
        <v>1.9406226650062308</v>
      </c>
    </row>
    <row r="111" spans="2:166" x14ac:dyDescent="0.2">
      <c r="B111" t="str">
        <f>B30</f>
        <v>Seattle MSA CPI-W (1982-1984=100)</v>
      </c>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f t="shared" si="396"/>
        <v>2.3427866831072786</v>
      </c>
      <c r="AN111" s="4">
        <f t="shared" si="396"/>
        <v>3.4185401909454738</v>
      </c>
      <c r="AO111" s="4">
        <f t="shared" si="396"/>
        <v>3.0525030525030417</v>
      </c>
      <c r="AP111" s="4">
        <f t="shared" si="396"/>
        <v>3.1837477258944702</v>
      </c>
      <c r="AQ111" s="4">
        <f t="shared" si="396"/>
        <v>3.3734939759036076</v>
      </c>
      <c r="AR111" s="4">
        <f t="shared" si="396"/>
        <v>3.5735556879094688</v>
      </c>
      <c r="AS111" s="4">
        <f t="shared" si="396"/>
        <v>3.9099526066350698</v>
      </c>
      <c r="AT111" s="4">
        <f t="shared" si="396"/>
        <v>4.1727887158389709</v>
      </c>
      <c r="AU111" s="4">
        <f t="shared" si="396"/>
        <v>4.4289044289044233</v>
      </c>
      <c r="AV111" s="4">
        <f t="shared" si="396"/>
        <v>3.7090281771132716</v>
      </c>
      <c r="AW111" s="4">
        <f t="shared" si="397"/>
        <v>3.477765108323827</v>
      </c>
      <c r="AX111" s="4">
        <f t="shared" si="397"/>
        <v>2.7362482369534424</v>
      </c>
      <c r="AY111" s="4">
        <f t="shared" si="397"/>
        <v>1.8415178571428603</v>
      </c>
      <c r="AZ111" s="4">
        <f t="shared" si="397"/>
        <v>1.9406709176601034</v>
      </c>
      <c r="BA111" s="4">
        <f t="shared" si="397"/>
        <v>1.8181818181818299</v>
      </c>
      <c r="BB111" s="4">
        <f t="shared" si="397"/>
        <v>1.6199890170236264</v>
      </c>
      <c r="BC111" s="4">
        <f t="shared" si="397"/>
        <v>2.0273972602739665</v>
      </c>
      <c r="BD111" s="4">
        <f t="shared" si="397"/>
        <v>1.3598041881969003</v>
      </c>
      <c r="BE111" s="4">
        <f t="shared" si="397"/>
        <v>1.8398268398268192</v>
      </c>
      <c r="BF111" s="4">
        <f t="shared" si="397"/>
        <v>0.81059173196433854</v>
      </c>
      <c r="BG111" s="4">
        <f t="shared" si="398"/>
        <v>0.85929108485500727</v>
      </c>
      <c r="BH111" s="4">
        <f t="shared" si="398"/>
        <v>1.8245237456399277</v>
      </c>
      <c r="BI111" s="4">
        <f t="shared" si="398"/>
        <v>0.74388947927737092</v>
      </c>
      <c r="BJ111" s="4">
        <f t="shared" si="398"/>
        <v>2.3586169927633183</v>
      </c>
      <c r="BK111" s="4">
        <f t="shared" si="398"/>
        <v>2.4494142705005384</v>
      </c>
      <c r="BL111" s="4">
        <f t="shared" si="398"/>
        <v>3.0303030303030276</v>
      </c>
      <c r="BM111" s="4">
        <f t="shared" si="398"/>
        <v>3.0063291139240667</v>
      </c>
      <c r="BN111" s="4">
        <f t="shared" si="398"/>
        <v>3.3516627389369003</v>
      </c>
      <c r="BO111" s="4">
        <f t="shared" si="398"/>
        <v>2.9106029106028997</v>
      </c>
      <c r="BP111" s="4">
        <f t="shared" si="398"/>
        <v>3.9130434782608692</v>
      </c>
      <c r="BQ111" s="4">
        <f t="shared" si="399"/>
        <v>5.0179211469533858</v>
      </c>
      <c r="BR111" s="4">
        <f t="shared" si="399"/>
        <v>3.4203192297947771</v>
      </c>
      <c r="BS111" s="4">
        <f t="shared" si="399"/>
        <v>3.9121212121212112</v>
      </c>
      <c r="BT111" s="4">
        <f t="shared" si="399"/>
        <v>3.6027565838050668</v>
      </c>
      <c r="BU111" s="4">
        <f t="shared" si="399"/>
        <v>2.4963432471964975</v>
      </c>
      <c r="BV111" s="4">
        <f t="shared" si="399"/>
        <v>4.6376776090151894</v>
      </c>
      <c r="BW111" s="4">
        <f t="shared" si="399"/>
        <v>5.1451790071252779</v>
      </c>
      <c r="BX111" s="4">
        <f t="shared" si="399"/>
        <v>5.0168908485335173</v>
      </c>
      <c r="BY111" s="4">
        <f t="shared" si="399"/>
        <v>6.2092093996765296</v>
      </c>
      <c r="BZ111" s="4">
        <f t="shared" si="399"/>
        <v>2.336519709410001</v>
      </c>
      <c r="CA111" s="4">
        <f t="shared" si="400"/>
        <v>1.1186509624096397</v>
      </c>
      <c r="CB111" s="4">
        <f t="shared" si="400"/>
        <v>3.2801274046745377E-2</v>
      </c>
      <c r="CC111" s="4">
        <f t="shared" si="400"/>
        <v>-0.62703506469657944</v>
      </c>
      <c r="CD111" s="4">
        <f t="shared" si="400"/>
        <v>1.1743012644385598</v>
      </c>
      <c r="CE111" s="4">
        <f t="shared" si="400"/>
        <v>1.1259325629022765</v>
      </c>
      <c r="CF111" s="4">
        <f t="shared" si="400"/>
        <v>0.44436805886916009</v>
      </c>
      <c r="CG111" s="4">
        <f t="shared" si="400"/>
        <v>0.70806272056536113</v>
      </c>
      <c r="CH111" s="4">
        <f t="shared" si="400"/>
        <v>0.84139072548183869</v>
      </c>
      <c r="CI111" s="4">
        <f t="shared" si="400"/>
        <v>2.0681237709920142</v>
      </c>
      <c r="CJ111" s="4">
        <f t="shared" si="400"/>
        <v>3.2012806022973406</v>
      </c>
      <c r="CK111" s="4">
        <f t="shared" si="401"/>
        <v>3.1837954923828793</v>
      </c>
      <c r="CL111" s="4">
        <f t="shared" si="401"/>
        <v>4.0426939333804368</v>
      </c>
      <c r="CM111" s="4">
        <f t="shared" si="401"/>
        <v>2.7862172815448005</v>
      </c>
      <c r="CN111" s="4">
        <f t="shared" si="401"/>
        <v>2.758598121666278</v>
      </c>
      <c r="CO111" s="4">
        <f t="shared" si="401"/>
        <v>2.6856582725387934</v>
      </c>
      <c r="CP111" s="4">
        <f t="shared" si="401"/>
        <v>1.8407565615072619</v>
      </c>
      <c r="CQ111" s="4">
        <f t="shared" si="401"/>
        <v>1.9221737238291903</v>
      </c>
      <c r="CR111" s="4">
        <f t="shared" si="401"/>
        <v>1.1332611510944224</v>
      </c>
      <c r="CS111" s="4">
        <f t="shared" si="401"/>
        <v>1.0952481520591251</v>
      </c>
      <c r="CT111" s="4">
        <f t="shared" si="401"/>
        <v>1.0261673738453103</v>
      </c>
      <c r="CU111" s="4">
        <f t="shared" si="402"/>
        <v>1.2957529741018492</v>
      </c>
      <c r="CV111" s="4">
        <f t="shared" si="402"/>
        <v>2.4382410237463459</v>
      </c>
      <c r="CW111" s="4">
        <f t="shared" si="402"/>
        <v>2.1425318475994715</v>
      </c>
      <c r="CX111" s="4">
        <f t="shared" si="402"/>
        <v>1.5985035108005308</v>
      </c>
      <c r="CY111" s="4">
        <f t="shared" si="402"/>
        <v>0.4707708873280092</v>
      </c>
      <c r="CZ111" s="4">
        <f t="shared" si="402"/>
        <v>0.43177733650556771</v>
      </c>
      <c r="DA111" s="4">
        <f t="shared" si="402"/>
        <v>1.2390017629902994</v>
      </c>
      <c r="DB111" s="4">
        <f t="shared" si="402"/>
        <v>1.5335608177066584</v>
      </c>
      <c r="DC111" s="4">
        <f t="shared" si="402"/>
        <v>2.3797952105011566</v>
      </c>
      <c r="DD111" s="4">
        <f t="shared" si="402"/>
        <v>2.2759085066008433</v>
      </c>
      <c r="DE111" s="4">
        <f t="shared" si="403"/>
        <v>1.9769696969696993</v>
      </c>
      <c r="DF111" s="4">
        <f t="shared" si="403"/>
        <v>2.5326274791706016</v>
      </c>
      <c r="DG111" s="4">
        <f t="shared" si="403"/>
        <v>3.6544890937418861</v>
      </c>
      <c r="DH111" s="4">
        <f t="shared" si="403"/>
        <v>3.1703122630894365</v>
      </c>
      <c r="DI111" s="4">
        <f t="shared" si="403"/>
        <v>2.82694052529191</v>
      </c>
      <c r="DJ111" s="4">
        <f t="shared" si="403"/>
        <v>3.718968163588654</v>
      </c>
      <c r="DK111" s="4">
        <f t="shared" si="403"/>
        <v>3.5252533555667709</v>
      </c>
      <c r="DL111" s="4">
        <f t="shared" si="403"/>
        <v>3.585524089454406</v>
      </c>
      <c r="DM111" s="4">
        <f t="shared" si="403"/>
        <v>3.1707561419191732</v>
      </c>
      <c r="DN111" s="4">
        <f t="shared" si="403"/>
        <v>2.9570195320630432</v>
      </c>
      <c r="DO111" s="4">
        <f t="shared" si="404"/>
        <v>2.4811231222374719</v>
      </c>
      <c r="DP111" s="4">
        <f t="shared" si="404"/>
        <v>1.9048792462621922</v>
      </c>
      <c r="DQ111" s="4">
        <f t="shared" si="404"/>
        <v>2.5257976448794794</v>
      </c>
      <c r="DR111" s="4">
        <f t="shared" si="404"/>
        <v>1.8774492803079967</v>
      </c>
      <c r="DS111" s="4">
        <f t="shared" si="404"/>
        <v>2.5981500817225722</v>
      </c>
      <c r="DT111" s="4">
        <f t="shared" si="404"/>
        <v>1.2438608414654606</v>
      </c>
      <c r="DU111" s="4">
        <f t="shared" si="404"/>
        <v>2.4082034095876503</v>
      </c>
      <c r="DV111" s="4">
        <f t="shared" si="404"/>
        <v>1.8474018408481951</v>
      </c>
      <c r="DW111" s="4">
        <f t="shared" si="404"/>
        <v>1.6951895311078324</v>
      </c>
      <c r="DX111" s="4">
        <f t="shared" si="404"/>
        <v>5.0004433017111438</v>
      </c>
      <c r="DY111" s="4">
        <f t="shared" si="405"/>
        <v>5.0791268127670319</v>
      </c>
      <c r="DZ111" s="4">
        <f t="shared" si="405"/>
        <v>7.069674328817066</v>
      </c>
      <c r="EA111" s="4">
        <f t="shared" si="405"/>
        <v>8.1002139358899541</v>
      </c>
      <c r="EB111" s="4">
        <f t="shared" si="405"/>
        <v>9.0033378883935598</v>
      </c>
      <c r="EC111" s="4">
        <f t="shared" si="405"/>
        <v>9.2258217392775954</v>
      </c>
      <c r="ED111" s="4">
        <f t="shared" si="405"/>
        <v>8.6460705294718831</v>
      </c>
      <c r="EE111" s="4">
        <f t="shared" si="405"/>
        <v>7.4952077513395388</v>
      </c>
      <c r="EF111" s="4">
        <f t="shared" si="405"/>
        <v>5.6379376306212592</v>
      </c>
      <c r="EG111" s="4">
        <f t="shared" si="405"/>
        <v>5.0733890362730349</v>
      </c>
      <c r="EH111" s="4">
        <f t="shared" si="405"/>
        <v>4.3503179917732338</v>
      </c>
      <c r="EI111" s="4">
        <f t="shared" si="406"/>
        <v>4.1909225081021795</v>
      </c>
      <c r="EJ111" s="4">
        <f t="shared" si="406"/>
        <v>4.0623031141081345</v>
      </c>
      <c r="EK111" s="4">
        <f t="shared" si="406"/>
        <v>2.9855412731466524</v>
      </c>
      <c r="EL111" s="4">
        <f t="shared" si="406"/>
        <v>2.7796470406337592</v>
      </c>
      <c r="EM111" s="10">
        <f t="shared" si="406"/>
        <v>2.5637655635289969</v>
      </c>
      <c r="EN111" s="10">
        <f t="shared" si="406"/>
        <v>3.3148489563709305</v>
      </c>
      <c r="EO111" s="10">
        <f t="shared" si="406"/>
        <v>3.677238827343654</v>
      </c>
      <c r="EP111" s="10">
        <f t="shared" si="406"/>
        <v>3.8735974051278488</v>
      </c>
      <c r="EQ111" s="10">
        <f t="shared" si="406"/>
        <v>4.2867313086440761</v>
      </c>
      <c r="ER111" s="10">
        <f t="shared" si="406"/>
        <v>3.3108290755641478</v>
      </c>
      <c r="ES111" s="10">
        <f t="shared" si="407"/>
        <v>3.08998486996932</v>
      </c>
      <c r="ET111" s="10">
        <f t="shared" si="407"/>
        <v>2.9357430195244394</v>
      </c>
      <c r="EU111" s="10">
        <f t="shared" si="407"/>
        <v>2.6407185874006922</v>
      </c>
      <c r="EV111" s="10">
        <f t="shared" si="407"/>
        <v>2.5610969369882053</v>
      </c>
      <c r="EW111" s="10">
        <f t="shared" si="407"/>
        <v>2.2086339359811635</v>
      </c>
      <c r="EX111" s="10">
        <f t="shared" si="407"/>
        <v>1.9494465067269262</v>
      </c>
      <c r="EY111" s="10">
        <f t="shared" si="407"/>
        <v>1.9471956238179766</v>
      </c>
      <c r="EZ111" s="10">
        <f t="shared" si="407"/>
        <v>1.9424176898237722</v>
      </c>
      <c r="FA111" s="10">
        <f t="shared" si="407"/>
        <v>1.961784695263602</v>
      </c>
      <c r="FB111" s="10">
        <f t="shared" si="407"/>
        <v>1.9265744679005659</v>
      </c>
      <c r="FC111" s="10">
        <f t="shared" si="408"/>
        <v>1.7892343752201834</v>
      </c>
      <c r="FD111" s="10">
        <f t="shared" si="408"/>
        <v>1.7349410135519383</v>
      </c>
      <c r="FE111" s="10">
        <f t="shared" si="408"/>
        <v>1.7982760863941794</v>
      </c>
      <c r="FF111" s="10">
        <f t="shared" si="408"/>
        <v>1.8513207878048554</v>
      </c>
      <c r="FG111" s="10">
        <f t="shared" si="408"/>
        <v>1.9280115037207946</v>
      </c>
      <c r="FH111" s="10">
        <f t="shared" si="408"/>
        <v>1.9550200974140619</v>
      </c>
      <c r="FI111" s="10">
        <f t="shared" si="408"/>
        <v>1.9941934744028389</v>
      </c>
      <c r="FJ111" s="10">
        <f t="shared" si="408"/>
        <v>2.0457046987172989</v>
      </c>
    </row>
    <row r="112" spans="2:166" x14ac:dyDescent="0.2">
      <c r="B112" t="str">
        <f>B31</f>
        <v>Seattle MSA S&amp;P CoreLogic Case-Shilller Home Price Index</v>
      </c>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f t="shared" si="396"/>
        <v>9.0686901415202303</v>
      </c>
      <c r="AN112" s="4">
        <f t="shared" si="396"/>
        <v>8.9365963856784969</v>
      </c>
      <c r="AO112" s="4">
        <f t="shared" si="396"/>
        <v>8.541331847641942</v>
      </c>
      <c r="AP112" s="4">
        <f t="shared" si="396"/>
        <v>8.9765012073306458</v>
      </c>
      <c r="AQ112" s="4">
        <f t="shared" si="396"/>
        <v>9.2907512741550171</v>
      </c>
      <c r="AR112" s="4">
        <f t="shared" si="396"/>
        <v>8.9607757654970754</v>
      </c>
      <c r="AS112" s="4">
        <f t="shared" si="396"/>
        <v>7.9902111820914223</v>
      </c>
      <c r="AT112" s="4">
        <f t="shared" si="396"/>
        <v>6.5781742595298232</v>
      </c>
      <c r="AU112" s="4">
        <f t="shared" si="396"/>
        <v>5.9359615489796402</v>
      </c>
      <c r="AV112" s="4">
        <f t="shared" si="396"/>
        <v>5.0870794174649347</v>
      </c>
      <c r="AW112" s="4">
        <f t="shared" si="397"/>
        <v>5.0593878967910122</v>
      </c>
      <c r="AX112" s="4">
        <f t="shared" si="397"/>
        <v>5.0678657019521678</v>
      </c>
      <c r="AY112" s="4">
        <f t="shared" si="397"/>
        <v>4.8942237086855522</v>
      </c>
      <c r="AZ112" s="4">
        <f t="shared" si="397"/>
        <v>4.0539362434767634</v>
      </c>
      <c r="BA112" s="4">
        <f t="shared" si="397"/>
        <v>3.7679569011687342</v>
      </c>
      <c r="BB112" s="4">
        <f t="shared" si="397"/>
        <v>3.6555783707705292</v>
      </c>
      <c r="BC112" s="4">
        <f t="shared" si="397"/>
        <v>3.7245469550664989</v>
      </c>
      <c r="BD112" s="4">
        <f t="shared" si="397"/>
        <v>4.5135256124783973</v>
      </c>
      <c r="BE112" s="4">
        <f t="shared" si="397"/>
        <v>5.3518418570525306</v>
      </c>
      <c r="BF112" s="4">
        <f t="shared" si="397"/>
        <v>6.672539144368228</v>
      </c>
      <c r="BG112" s="4">
        <f t="shared" si="398"/>
        <v>7.767633698874632</v>
      </c>
      <c r="BH112" s="4">
        <f t="shared" si="398"/>
        <v>9.2115653630133743</v>
      </c>
      <c r="BI112" s="4">
        <f t="shared" si="398"/>
        <v>10.182563859045191</v>
      </c>
      <c r="BJ112" s="4">
        <f t="shared" si="398"/>
        <v>10.896643610040545</v>
      </c>
      <c r="BK112" s="4">
        <f t="shared" si="398"/>
        <v>13.247973487912379</v>
      </c>
      <c r="BL112" s="4">
        <f t="shared" si="398"/>
        <v>14.569074969682493</v>
      </c>
      <c r="BM112" s="4">
        <f t="shared" si="398"/>
        <v>16.478913222360724</v>
      </c>
      <c r="BN112" s="4">
        <f t="shared" si="398"/>
        <v>18.343016618239805</v>
      </c>
      <c r="BO112" s="4">
        <f t="shared" si="398"/>
        <v>18.302280482269808</v>
      </c>
      <c r="BP112" s="4">
        <f t="shared" si="398"/>
        <v>17.473136309371352</v>
      </c>
      <c r="BQ112" s="4">
        <f t="shared" si="399"/>
        <v>15.813040571186976</v>
      </c>
      <c r="BR112" s="4">
        <f t="shared" si="399"/>
        <v>12.954958801010562</v>
      </c>
      <c r="BS112" s="4">
        <f t="shared" si="399"/>
        <v>10.862506730417687</v>
      </c>
      <c r="BT112" s="4">
        <f t="shared" si="399"/>
        <v>8.8776404374363072</v>
      </c>
      <c r="BU112" s="4">
        <f t="shared" si="399"/>
        <v>5.5384156528381467</v>
      </c>
      <c r="BV112" s="4">
        <f t="shared" si="399"/>
        <v>1.7840524237952238</v>
      </c>
      <c r="BW112" s="4">
        <f t="shared" si="399"/>
        <v>-2.5192811266036341</v>
      </c>
      <c r="BX112" s="4">
        <f t="shared" si="399"/>
        <v>-6.143630150121238</v>
      </c>
      <c r="BY112" s="4">
        <f t="shared" si="399"/>
        <v>-9.1176699807678396</v>
      </c>
      <c r="BZ112" s="4">
        <f t="shared" si="399"/>
        <v>-11.592300017646384</v>
      </c>
      <c r="CA112" s="4">
        <f t="shared" si="400"/>
        <v>-15.374762042244539</v>
      </c>
      <c r="CB112" s="4">
        <f t="shared" si="400"/>
        <v>-16.595697832505675</v>
      </c>
      <c r="CC112" s="4">
        <f t="shared" si="400"/>
        <v>-14.762559789073526</v>
      </c>
      <c r="CD112" s="4">
        <f t="shared" si="400"/>
        <v>-10.304339747348479</v>
      </c>
      <c r="CE112" s="4">
        <f t="shared" si="400"/>
        <v>-4.8836970522700867</v>
      </c>
      <c r="CF112" s="4">
        <f t="shared" si="400"/>
        <v>-2.1609993665925198</v>
      </c>
      <c r="CG112" s="4">
        <f t="shared" si="400"/>
        <v>-2.3443709769821908</v>
      </c>
      <c r="CH112" s="4">
        <f t="shared" si="400"/>
        <v>-4.8077959275560804</v>
      </c>
      <c r="CI112" s="4">
        <f t="shared" si="400"/>
        <v>-7.0739528040747341</v>
      </c>
      <c r="CJ112" s="4">
        <f t="shared" si="400"/>
        <v>-6.9231972873376568</v>
      </c>
      <c r="CK112" s="4">
        <f t="shared" si="401"/>
        <v>-6.4243880883144033</v>
      </c>
      <c r="CL112" s="4">
        <f t="shared" si="401"/>
        <v>-5.8430368614515</v>
      </c>
      <c r="CM112" s="4">
        <f t="shared" si="401"/>
        <v>-2.6999848037640106</v>
      </c>
      <c r="CN112" s="4">
        <f t="shared" si="401"/>
        <v>0.2492158840062153</v>
      </c>
      <c r="CO112" s="4">
        <f t="shared" si="401"/>
        <v>3.733855189986679</v>
      </c>
      <c r="CP112" s="4">
        <f t="shared" si="401"/>
        <v>7.3697152669255361</v>
      </c>
      <c r="CQ112" s="4">
        <f t="shared" si="401"/>
        <v>9.4733643682746838</v>
      </c>
      <c r="CR112" s="4">
        <f t="shared" si="401"/>
        <v>11.447684357144183</v>
      </c>
      <c r="CS112" s="4">
        <f t="shared" si="401"/>
        <v>13.056085857514965</v>
      </c>
      <c r="CT112" s="4">
        <f t="shared" si="401"/>
        <v>12.905443414554085</v>
      </c>
      <c r="CU112" s="4">
        <f t="shared" si="402"/>
        <v>11.948333276644574</v>
      </c>
      <c r="CV112" s="4">
        <f t="shared" si="402"/>
        <v>9.4423798184947181</v>
      </c>
      <c r="CW112" s="4">
        <f t="shared" si="402"/>
        <v>6.6589388707235964</v>
      </c>
      <c r="CX112" s="4">
        <f t="shared" si="402"/>
        <v>6.4719629115930211</v>
      </c>
      <c r="CY112" s="4">
        <f t="shared" si="402"/>
        <v>6.9088395631778488</v>
      </c>
      <c r="CZ112" s="4">
        <f t="shared" si="402"/>
        <v>7.1549387848867774</v>
      </c>
      <c r="DA112" s="4">
        <f t="shared" si="402"/>
        <v>7.854210163645492</v>
      </c>
      <c r="DB112" s="4">
        <f t="shared" si="402"/>
        <v>9.6390572400480323</v>
      </c>
      <c r="DC112" s="4">
        <f t="shared" si="402"/>
        <v>10.446870594854563</v>
      </c>
      <c r="DD112" s="4">
        <f t="shared" si="402"/>
        <v>10.55622851281246</v>
      </c>
      <c r="DE112" s="4">
        <f t="shared" si="403"/>
        <v>11.351190410297063</v>
      </c>
      <c r="DF112" s="4">
        <f t="shared" si="403"/>
        <v>10.825283825862719</v>
      </c>
      <c r="DG112" s="4">
        <f t="shared" si="403"/>
        <v>11.660090400800382</v>
      </c>
      <c r="DH112" s="4">
        <f t="shared" si="403"/>
        <v>12.986055182076184</v>
      </c>
      <c r="DI112" s="4">
        <f t="shared" si="403"/>
        <v>13.37170712497533</v>
      </c>
      <c r="DJ112" s="4">
        <f t="shared" si="403"/>
        <v>12.965274931943259</v>
      </c>
      <c r="DK112" s="4">
        <f t="shared" si="403"/>
        <v>12.640639663444198</v>
      </c>
      <c r="DL112" s="4">
        <f t="shared" si="403"/>
        <v>12.886571182321372</v>
      </c>
      <c r="DM112" s="4">
        <f t="shared" si="403"/>
        <v>9.9286804374167481</v>
      </c>
      <c r="DN112" s="4">
        <f t="shared" si="403"/>
        <v>6.469253678593101</v>
      </c>
      <c r="DO112" s="4">
        <f t="shared" si="404"/>
        <v>2.7209377121626188</v>
      </c>
      <c r="DP112" s="4">
        <f t="shared" si="404"/>
        <v>-1.0217342533158646</v>
      </c>
      <c r="DQ112" s="4">
        <f t="shared" si="404"/>
        <v>0.70584175207282218</v>
      </c>
      <c r="DR112" s="4">
        <f t="shared" si="404"/>
        <v>3.4651306051794561</v>
      </c>
      <c r="DS112" s="4">
        <f t="shared" si="404"/>
        <v>6.0574220601190776</v>
      </c>
      <c r="DT112" s="4">
        <f t="shared" si="404"/>
        <v>6.7382526562468126</v>
      </c>
      <c r="DU112" s="4">
        <f t="shared" si="404"/>
        <v>8.6754854701565307</v>
      </c>
      <c r="DV112" s="4">
        <f t="shared" si="404"/>
        <v>12.882138101153263</v>
      </c>
      <c r="DW112" s="4">
        <f t="shared" si="404"/>
        <v>16.151260930221078</v>
      </c>
      <c r="DX112" s="4">
        <f t="shared" si="404"/>
        <v>22.852347402327865</v>
      </c>
      <c r="DY112" s="4">
        <f t="shared" si="405"/>
        <v>24.397311013962096</v>
      </c>
      <c r="DZ112" s="4">
        <f t="shared" si="405"/>
        <v>23.535185879741015</v>
      </c>
      <c r="EA112" s="4">
        <f t="shared" si="405"/>
        <v>26.389977428224796</v>
      </c>
      <c r="EB112" s="4">
        <f t="shared" si="405"/>
        <v>22.638837967807213</v>
      </c>
      <c r="EC112" s="4">
        <f t="shared" si="405"/>
        <v>10.150892575911175</v>
      </c>
      <c r="ED112" s="4">
        <f t="shared" si="405"/>
        <v>1.4523511412904977</v>
      </c>
      <c r="EE112" s="4">
        <f t="shared" si="405"/>
        <v>-8.4385488500350885</v>
      </c>
      <c r="EF112" s="4">
        <f t="shared" si="405"/>
        <v>-10.398999384869134</v>
      </c>
      <c r="EG112" s="4">
        <f t="shared" si="405"/>
        <v>-1.2899393560400929</v>
      </c>
      <c r="EH112" s="4">
        <f t="shared" si="405"/>
        <v>2.924604182847057</v>
      </c>
      <c r="EI112" s="4">
        <f t="shared" si="406"/>
        <v>6.6562233683147287</v>
      </c>
      <c r="EJ112" s="4">
        <f t="shared" si="406"/>
        <v>6.9758550479580794</v>
      </c>
      <c r="EK112" s="4">
        <f t="shared" si="406"/>
        <v>5.4055680863384969</v>
      </c>
      <c r="EL112" s="4">
        <f t="shared" si="406"/>
        <v>5.3122644960654108</v>
      </c>
      <c r="EM112" s="10">
        <f t="shared" si="406"/>
        <v>5.8565899714897673</v>
      </c>
      <c r="EN112" s="10">
        <f t="shared" si="406"/>
        <v>4.5272873573861006</v>
      </c>
      <c r="EO112" s="10">
        <f t="shared" si="406"/>
        <v>2.7061511081892586</v>
      </c>
      <c r="EP112" s="10">
        <f t="shared" si="406"/>
        <v>3.8911201771785642</v>
      </c>
      <c r="EQ112" s="10">
        <f t="shared" si="406"/>
        <v>4.2261186135956752</v>
      </c>
      <c r="ER112" s="10">
        <f t="shared" si="406"/>
        <v>3.8255009712682808</v>
      </c>
      <c r="ES112" s="10">
        <f t="shared" si="407"/>
        <v>3.4903935103001604</v>
      </c>
      <c r="ET112" s="10">
        <f t="shared" si="407"/>
        <v>3.4307997305621729</v>
      </c>
      <c r="EU112" s="10">
        <f t="shared" si="407"/>
        <v>3.5069813522989879</v>
      </c>
      <c r="EV112" s="10">
        <f t="shared" si="407"/>
        <v>3.6713910647306447</v>
      </c>
      <c r="EW112" s="10">
        <f t="shared" si="407"/>
        <v>3.8269746741183219</v>
      </c>
      <c r="EX112" s="10">
        <f t="shared" si="407"/>
        <v>3.8964709389292862</v>
      </c>
      <c r="EY112" s="10">
        <f t="shared" si="407"/>
        <v>3.9235681795241506</v>
      </c>
      <c r="EZ112" s="10">
        <f t="shared" si="407"/>
        <v>3.9350659493715634</v>
      </c>
      <c r="FA112" s="10">
        <f t="shared" si="407"/>
        <v>3.9678763892107671</v>
      </c>
      <c r="FB112" s="10">
        <f t="shared" si="407"/>
        <v>3.9790789901652079</v>
      </c>
      <c r="FC112" s="10">
        <f t="shared" si="408"/>
        <v>3.9582661001745123</v>
      </c>
      <c r="FD112" s="10">
        <f t="shared" si="408"/>
        <v>3.9658020413393835</v>
      </c>
      <c r="FE112" s="10">
        <f t="shared" si="408"/>
        <v>3.9340097292379195</v>
      </c>
      <c r="FF112" s="10">
        <f t="shared" si="408"/>
        <v>3.8974387007987943</v>
      </c>
      <c r="FG112" s="10">
        <f t="shared" si="408"/>
        <v>3.8672234193597665</v>
      </c>
      <c r="FH112" s="10">
        <f t="shared" si="408"/>
        <v>3.8251306170493882</v>
      </c>
      <c r="FI112" s="10">
        <f t="shared" si="408"/>
        <v>3.8276124635395981</v>
      </c>
      <c r="FJ112" s="10">
        <f t="shared" si="408"/>
        <v>3.8231854004393773</v>
      </c>
    </row>
    <row r="113" spans="2:166" x14ac:dyDescent="0.2">
      <c r="B113" t="str">
        <f>B32</f>
        <v>Housing permits (thous.)</v>
      </c>
      <c r="C113" s="4"/>
      <c r="D113" s="4"/>
      <c r="E113" s="4"/>
      <c r="F113" s="4"/>
      <c r="G113" s="4">
        <f t="shared" ref="G113:P114" si="409">100*(G32/C32-1)</f>
        <v>-70.629460946610067</v>
      </c>
      <c r="H113" s="4">
        <f t="shared" si="409"/>
        <v>-54.228569117644376</v>
      </c>
      <c r="I113" s="4">
        <f t="shared" si="409"/>
        <v>-40.967451864159486</v>
      </c>
      <c r="J113" s="4">
        <f t="shared" si="409"/>
        <v>-43.824476991878484</v>
      </c>
      <c r="K113" s="4">
        <f t="shared" si="409"/>
        <v>35.341035642386046</v>
      </c>
      <c r="L113" s="4">
        <f t="shared" si="409"/>
        <v>37.126430486211248</v>
      </c>
      <c r="M113" s="4">
        <f t="shared" si="409"/>
        <v>3.3452835497972844</v>
      </c>
      <c r="N113" s="4">
        <f t="shared" si="409"/>
        <v>46.549999379480433</v>
      </c>
      <c r="O113" s="4">
        <f t="shared" si="409"/>
        <v>-23.664532196072365</v>
      </c>
      <c r="P113" s="4">
        <f t="shared" si="409"/>
        <v>-16.717638543305579</v>
      </c>
      <c r="Q113" s="4">
        <f t="shared" ref="Q113:Z114" si="410">100*(Q32/M32-1)</f>
        <v>9.3910612395093462</v>
      </c>
      <c r="R113" s="4">
        <f t="shared" si="410"/>
        <v>29.934382398094183</v>
      </c>
      <c r="S113" s="4">
        <f t="shared" si="410"/>
        <v>21.85014650481374</v>
      </c>
      <c r="T113" s="4">
        <f t="shared" si="410"/>
        <v>17.938021454112029</v>
      </c>
      <c r="U113" s="4">
        <f t="shared" si="410"/>
        <v>27.990775439607951</v>
      </c>
      <c r="V113" s="4">
        <f t="shared" si="410"/>
        <v>-7.6417004048582875</v>
      </c>
      <c r="W113" s="4">
        <f t="shared" si="410"/>
        <v>6.1147372037100522</v>
      </c>
      <c r="X113" s="4">
        <f t="shared" si="410"/>
        <v>-0.35371399696815242</v>
      </c>
      <c r="Y113" s="4">
        <f t="shared" si="410"/>
        <v>-21.576576576576578</v>
      </c>
      <c r="Z113" s="4">
        <f t="shared" si="410"/>
        <v>-5.5068493150684965</v>
      </c>
      <c r="AA113" s="4">
        <f t="shared" ref="AA113:AJ114" si="411">100*(AA32/W32-1)</f>
        <v>12.495953382971825</v>
      </c>
      <c r="AB113" s="4">
        <f t="shared" si="411"/>
        <v>6.3894523326571973</v>
      </c>
      <c r="AC113" s="4">
        <f t="shared" si="411"/>
        <v>23.004020677771386</v>
      </c>
      <c r="AD113" s="4">
        <f t="shared" si="411"/>
        <v>18.20817628298057</v>
      </c>
      <c r="AE113" s="4">
        <f t="shared" si="411"/>
        <v>14.877697841726611</v>
      </c>
      <c r="AF113" s="4">
        <f t="shared" si="411"/>
        <v>-2.9551954242135414</v>
      </c>
      <c r="AG113" s="4">
        <f t="shared" si="411"/>
        <v>38.150828858276917</v>
      </c>
      <c r="AH113" s="4">
        <f t="shared" si="411"/>
        <v>-4.4395388766249706</v>
      </c>
      <c r="AI113" s="4">
        <f t="shared" si="411"/>
        <v>11.698396793587174</v>
      </c>
      <c r="AJ113" s="4">
        <f t="shared" si="411"/>
        <v>22.249508840864429</v>
      </c>
      <c r="AK113" s="4">
        <f t="shared" ref="AK113:AT114" si="412">100*(AK32/AG32-1)</f>
        <v>-0.60841642724354106</v>
      </c>
      <c r="AL113" s="4">
        <f t="shared" si="412"/>
        <v>46.996919917864474</v>
      </c>
      <c r="AM113" s="4">
        <f t="shared" si="396"/>
        <v>-17.066606862525234</v>
      </c>
      <c r="AN113" s="4">
        <f t="shared" si="396"/>
        <v>26.476496584973862</v>
      </c>
      <c r="AO113" s="4">
        <f t="shared" si="396"/>
        <v>-13.994218670294167</v>
      </c>
      <c r="AP113" s="4">
        <f t="shared" si="396"/>
        <v>-19.783481753099352</v>
      </c>
      <c r="AQ113" s="4">
        <f t="shared" si="396"/>
        <v>20.903190914007563</v>
      </c>
      <c r="AR113" s="4">
        <f t="shared" si="396"/>
        <v>-21.64866581956797</v>
      </c>
      <c r="AS113" s="4">
        <f t="shared" si="396"/>
        <v>0.65243179122183026</v>
      </c>
      <c r="AT113" s="4">
        <f t="shared" si="396"/>
        <v>-8.0104484109708274</v>
      </c>
      <c r="AU113" s="4">
        <f t="shared" si="396"/>
        <v>-9.2820398121225658</v>
      </c>
      <c r="AV113" s="4">
        <f t="shared" si="396"/>
        <v>-3.9529697952564335</v>
      </c>
      <c r="AW113" s="4">
        <f t="shared" si="397"/>
        <v>-22.549597328619132</v>
      </c>
      <c r="AX113" s="4">
        <f t="shared" si="397"/>
        <v>-33.483199242782767</v>
      </c>
      <c r="AY113" s="4">
        <f t="shared" si="397"/>
        <v>-27.588757396449704</v>
      </c>
      <c r="AZ113" s="4">
        <f t="shared" si="397"/>
        <v>4.3478260869565188</v>
      </c>
      <c r="BA113" s="4">
        <f t="shared" si="397"/>
        <v>-10.246005579507989</v>
      </c>
      <c r="BB113" s="4">
        <f t="shared" si="397"/>
        <v>20.882248310209881</v>
      </c>
      <c r="BC113" s="4">
        <f t="shared" si="397"/>
        <v>12.972420837589382</v>
      </c>
      <c r="BD113" s="4">
        <f t="shared" si="397"/>
        <v>-11.084142394822006</v>
      </c>
      <c r="BE113" s="4">
        <f t="shared" si="397"/>
        <v>36.903079966092122</v>
      </c>
      <c r="BF113" s="4">
        <f t="shared" si="397"/>
        <v>-10.623896409652733</v>
      </c>
      <c r="BG113" s="4">
        <f t="shared" si="398"/>
        <v>13.230861965039175</v>
      </c>
      <c r="BH113" s="4">
        <f t="shared" si="398"/>
        <v>0.40946314831664665</v>
      </c>
      <c r="BI113" s="4">
        <f t="shared" si="398"/>
        <v>7.925696594427234</v>
      </c>
      <c r="BJ113" s="4">
        <f t="shared" si="398"/>
        <v>37.108989134013839</v>
      </c>
      <c r="BK113" s="4">
        <f t="shared" si="398"/>
        <v>11.605003992547246</v>
      </c>
      <c r="BL113" s="4">
        <f t="shared" si="398"/>
        <v>5.1880380607159049</v>
      </c>
      <c r="BM113" s="4">
        <f t="shared" si="398"/>
        <v>-2.6582520558424139</v>
      </c>
      <c r="BN113" s="4">
        <f t="shared" si="398"/>
        <v>16.546589817483181</v>
      </c>
      <c r="BO113" s="4">
        <f t="shared" si="398"/>
        <v>-7.7510135940853768</v>
      </c>
      <c r="BP113" s="4">
        <f t="shared" si="398"/>
        <v>23.993107904372167</v>
      </c>
      <c r="BQ113" s="4">
        <f t="shared" si="399"/>
        <v>26.994106090373272</v>
      </c>
      <c r="BR113" s="4">
        <f t="shared" si="399"/>
        <v>-25.489388007418089</v>
      </c>
      <c r="BS113" s="4">
        <f t="shared" si="399"/>
        <v>64.658738366080669</v>
      </c>
      <c r="BT113" s="4">
        <f t="shared" si="399"/>
        <v>-11.829077644606567</v>
      </c>
      <c r="BU113" s="4">
        <f t="shared" si="399"/>
        <v>-11.819306930693074</v>
      </c>
      <c r="BV113" s="4">
        <f t="shared" si="399"/>
        <v>10.398230088495586</v>
      </c>
      <c r="BW113" s="4">
        <f t="shared" si="399"/>
        <v>-44.779400219814725</v>
      </c>
      <c r="BX113" s="4">
        <f t="shared" si="399"/>
        <v>-15.878644602048853</v>
      </c>
      <c r="BY113" s="4">
        <f t="shared" si="399"/>
        <v>-42.456140350877192</v>
      </c>
      <c r="BZ113" s="4">
        <f t="shared" si="399"/>
        <v>-56.162324649298597</v>
      </c>
      <c r="CA113" s="4">
        <f t="shared" si="400"/>
        <v>-62.38271253909582</v>
      </c>
      <c r="CB113" s="4">
        <f t="shared" si="400"/>
        <v>-68.032786885245898</v>
      </c>
      <c r="CC113" s="4">
        <f t="shared" si="400"/>
        <v>-58.384146341463413</v>
      </c>
      <c r="CD113" s="4">
        <f t="shared" si="400"/>
        <v>-24.057142857142853</v>
      </c>
      <c r="CE113" s="4">
        <f t="shared" si="400"/>
        <v>61.602418745275877</v>
      </c>
      <c r="CF113" s="4">
        <f t="shared" si="400"/>
        <v>12.747252747252746</v>
      </c>
      <c r="CG113" s="4">
        <f t="shared" si="400"/>
        <v>74.212454212454219</v>
      </c>
      <c r="CH113" s="4">
        <f t="shared" si="400"/>
        <v>47.554552294958619</v>
      </c>
      <c r="CI113" s="4">
        <f t="shared" si="400"/>
        <v>-39.990645463049582</v>
      </c>
      <c r="CJ113" s="4">
        <f t="shared" si="400"/>
        <v>102.72904483430798</v>
      </c>
      <c r="CK113" s="4">
        <f t="shared" si="401"/>
        <v>0.8830950378469371</v>
      </c>
      <c r="CL113" s="4">
        <f t="shared" si="401"/>
        <v>-3.5186129525752174</v>
      </c>
      <c r="CM113" s="4">
        <f t="shared" si="401"/>
        <v>121.82385035074046</v>
      </c>
      <c r="CN113" s="4">
        <f t="shared" si="401"/>
        <v>30.512820512820515</v>
      </c>
      <c r="CO113" s="4">
        <f t="shared" si="401"/>
        <v>79.199666527719884</v>
      </c>
      <c r="CP113" s="4">
        <f t="shared" si="401"/>
        <v>70.930232558139522</v>
      </c>
      <c r="CQ113" s="4">
        <f t="shared" si="401"/>
        <v>13.070976809557266</v>
      </c>
      <c r="CR113" s="4">
        <f t="shared" si="401"/>
        <v>-8.5707269155206323</v>
      </c>
      <c r="CS113" s="4">
        <f t="shared" si="401"/>
        <v>1.1863224005582707</v>
      </c>
      <c r="CT113" s="4">
        <f t="shared" si="401"/>
        <v>28.602350030921464</v>
      </c>
      <c r="CU113" s="4">
        <f t="shared" si="402"/>
        <v>-3.884400248601616</v>
      </c>
      <c r="CV113" s="4">
        <f t="shared" si="402"/>
        <v>41.418211120064477</v>
      </c>
      <c r="CW113" s="4">
        <f t="shared" si="402"/>
        <v>18.551724137931025</v>
      </c>
      <c r="CX113" s="4">
        <f t="shared" si="402"/>
        <v>3.798990141861025</v>
      </c>
      <c r="CY113" s="4">
        <f t="shared" si="402"/>
        <v>116.45651471063694</v>
      </c>
      <c r="CZ113" s="4">
        <f t="shared" si="402"/>
        <v>-7.0655270655270659</v>
      </c>
      <c r="DA113" s="4">
        <f t="shared" si="402"/>
        <v>15.571068450649594</v>
      </c>
      <c r="DB113" s="4">
        <f t="shared" si="402"/>
        <v>6.0921936529997778</v>
      </c>
      <c r="DC113" s="4">
        <f t="shared" si="402"/>
        <v>-46.153846153846153</v>
      </c>
      <c r="DD113" s="4">
        <f t="shared" si="402"/>
        <v>26.098508072756999</v>
      </c>
      <c r="DE113" s="4">
        <f t="shared" si="403"/>
        <v>-8.8255033557047007</v>
      </c>
      <c r="DF113" s="4">
        <f t="shared" si="403"/>
        <v>35.087336244541476</v>
      </c>
      <c r="DG113" s="4">
        <f t="shared" si="403"/>
        <v>18.113730929264914</v>
      </c>
      <c r="DH113" s="4">
        <f t="shared" si="403"/>
        <v>-18.541329011345219</v>
      </c>
      <c r="DI113" s="4">
        <f t="shared" si="403"/>
        <v>4.2142068457857951</v>
      </c>
      <c r="DJ113" s="4">
        <f t="shared" si="403"/>
        <v>10.344270244060127</v>
      </c>
      <c r="DK113" s="4">
        <f t="shared" si="403"/>
        <v>16.275246594645367</v>
      </c>
      <c r="DL113" s="4">
        <f t="shared" si="403"/>
        <v>-4.4568245125348183</v>
      </c>
      <c r="DM113" s="4">
        <f t="shared" si="403"/>
        <v>-28.606745541232559</v>
      </c>
      <c r="DN113" s="4">
        <f t="shared" si="403"/>
        <v>-21.048776915189691</v>
      </c>
      <c r="DO113" s="4">
        <f t="shared" si="404"/>
        <v>-18.299333467986266</v>
      </c>
      <c r="DP113" s="4">
        <f t="shared" si="404"/>
        <v>32.52811328613079</v>
      </c>
      <c r="DQ113" s="4">
        <f t="shared" si="404"/>
        <v>38.560474894880038</v>
      </c>
      <c r="DR113" s="4">
        <f t="shared" si="404"/>
        <v>20.055658627087205</v>
      </c>
      <c r="DS113" s="4">
        <f t="shared" si="404"/>
        <v>-1.0383189122373349</v>
      </c>
      <c r="DT113" s="4">
        <f t="shared" si="404"/>
        <v>-18.337523570081704</v>
      </c>
      <c r="DU113" s="4">
        <f t="shared" si="404"/>
        <v>-9.8000714030703318</v>
      </c>
      <c r="DV113" s="4">
        <f t="shared" si="404"/>
        <v>-27.986400865399474</v>
      </c>
      <c r="DW113" s="4">
        <f t="shared" si="404"/>
        <v>38.795903072695467</v>
      </c>
      <c r="DX113" s="4">
        <f t="shared" si="404"/>
        <v>-15.893784875889938</v>
      </c>
      <c r="DY113" s="4">
        <f t="shared" si="405"/>
        <v>18.642390659014453</v>
      </c>
      <c r="DZ113" s="4">
        <f t="shared" si="405"/>
        <v>76.137339055793987</v>
      </c>
      <c r="EA113" s="4">
        <f t="shared" si="405"/>
        <v>-3.8516918646508302</v>
      </c>
      <c r="EB113" s="4">
        <f t="shared" si="405"/>
        <v>49.279341111873705</v>
      </c>
      <c r="EC113" s="4">
        <f t="shared" si="405"/>
        <v>-17.447873227689737</v>
      </c>
      <c r="ED113" s="4">
        <f t="shared" si="405"/>
        <v>-47.076023391812861</v>
      </c>
      <c r="EE113" s="4">
        <f t="shared" si="405"/>
        <v>-27.967053538000751</v>
      </c>
      <c r="EF113" s="4">
        <f t="shared" si="405"/>
        <v>-40.996168582375482</v>
      </c>
      <c r="EG113" s="4">
        <f t="shared" si="405"/>
        <v>-38.351182056981202</v>
      </c>
      <c r="EH113" s="4">
        <f t="shared" si="405"/>
        <v>-14.088397790055252</v>
      </c>
      <c r="EI113" s="4">
        <f t="shared" si="406"/>
        <v>8.3679833679833671</v>
      </c>
      <c r="EJ113" s="4">
        <f t="shared" si="406"/>
        <v>-19.480519480519476</v>
      </c>
      <c r="EK113" s="4">
        <f t="shared" si="406"/>
        <v>7.3090789904949105</v>
      </c>
      <c r="EL113" s="4">
        <f t="shared" si="406"/>
        <v>5.3054662379421247</v>
      </c>
      <c r="EM113" s="10">
        <f t="shared" si="406"/>
        <v>-8.4850719424460426</v>
      </c>
      <c r="EN113" s="10">
        <f t="shared" si="406"/>
        <v>6.586612903225797</v>
      </c>
      <c r="EO113" s="10">
        <f t="shared" si="406"/>
        <v>-5.7043372021991505</v>
      </c>
      <c r="EP113" s="10">
        <f t="shared" si="406"/>
        <v>-25.855534351145039</v>
      </c>
      <c r="EQ113" s="10">
        <f t="shared" si="406"/>
        <v>-26.881974019780298</v>
      </c>
      <c r="ER113" s="10">
        <f t="shared" si="406"/>
        <v>-19.356059058436493</v>
      </c>
      <c r="ES113" s="10">
        <f t="shared" si="407"/>
        <v>-12.143694691698725</v>
      </c>
      <c r="ET113" s="10">
        <f t="shared" si="407"/>
        <v>-4.2603026379797964</v>
      </c>
      <c r="EU113" s="10">
        <f t="shared" si="407"/>
        <v>1.8015919378133516</v>
      </c>
      <c r="EV113" s="10">
        <f t="shared" si="407"/>
        <v>8.5445419149035917</v>
      </c>
      <c r="EW113" s="10">
        <f t="shared" si="407"/>
        <v>10.600183974324695</v>
      </c>
      <c r="EX113" s="10">
        <f t="shared" si="407"/>
        <v>12.417386940527564</v>
      </c>
      <c r="EY113" s="10">
        <f t="shared" si="407"/>
        <v>14.958652810341544</v>
      </c>
      <c r="EZ113" s="10">
        <f t="shared" si="407"/>
        <v>17.152841764613356</v>
      </c>
      <c r="FA113" s="10">
        <f t="shared" si="407"/>
        <v>16.769519117221797</v>
      </c>
      <c r="FB113" s="10">
        <f t="shared" si="407"/>
        <v>14.683210305629512</v>
      </c>
      <c r="FC113" s="10">
        <f t="shared" si="408"/>
        <v>12.143420938801718</v>
      </c>
      <c r="FD113" s="10">
        <f t="shared" si="408"/>
        <v>8.9646568051310105</v>
      </c>
      <c r="FE113" s="10">
        <f t="shared" si="408"/>
        <v>6.9839840189899416</v>
      </c>
      <c r="FF113" s="10">
        <f t="shared" si="408"/>
        <v>5.5560228129746259</v>
      </c>
      <c r="FG113" s="10">
        <f t="shared" si="408"/>
        <v>4.6758154960288456</v>
      </c>
      <c r="FH113" s="10">
        <f t="shared" si="408"/>
        <v>4.5868596512491644</v>
      </c>
      <c r="FI113" s="10">
        <f t="shared" si="408"/>
        <v>4.153780469906998</v>
      </c>
      <c r="FJ113" s="10">
        <f t="shared" si="408"/>
        <v>4.6709869108585877</v>
      </c>
    </row>
    <row r="114" spans="2:166" x14ac:dyDescent="0.2">
      <c r="B114" t="str">
        <f>B33</f>
        <v>Population (thous.)</v>
      </c>
      <c r="C114" s="4"/>
      <c r="D114" s="4"/>
      <c r="E114" s="4"/>
      <c r="F114" s="4"/>
      <c r="G114" s="4">
        <f t="shared" si="409"/>
        <v>3.3013285296561001</v>
      </c>
      <c r="H114" s="4">
        <f t="shared" si="409"/>
        <v>2.8754416516208137</v>
      </c>
      <c r="I114" s="4">
        <f t="shared" si="409"/>
        <v>2.3427572909876959</v>
      </c>
      <c r="J114" s="4">
        <f t="shared" si="409"/>
        <v>1.8258297657055556</v>
      </c>
      <c r="K114" s="4">
        <f t="shared" si="409"/>
        <v>1.4421515299308352</v>
      </c>
      <c r="L114" s="4">
        <f t="shared" si="409"/>
        <v>1.273696790950174</v>
      </c>
      <c r="M114" s="4">
        <f t="shared" si="409"/>
        <v>1.2737245018055399</v>
      </c>
      <c r="N114" s="4">
        <f t="shared" si="409"/>
        <v>1.365671830714188</v>
      </c>
      <c r="O114" s="4">
        <f t="shared" si="409"/>
        <v>1.4743225739047627</v>
      </c>
      <c r="P114" s="4">
        <f t="shared" si="409"/>
        <v>1.5394440441074853</v>
      </c>
      <c r="Q114" s="4">
        <f t="shared" si="410"/>
        <v>1.5583511466468414</v>
      </c>
      <c r="R114" s="4">
        <f t="shared" si="410"/>
        <v>1.5426571514604692</v>
      </c>
      <c r="S114" s="4">
        <f t="shared" si="410"/>
        <v>1.503856880490817</v>
      </c>
      <c r="T114" s="4">
        <f t="shared" si="410"/>
        <v>1.4524502569485787</v>
      </c>
      <c r="U114" s="4">
        <f t="shared" si="410"/>
        <v>1.3954925139608054</v>
      </c>
      <c r="V114" s="4">
        <f t="shared" si="410"/>
        <v>1.3391078844445792</v>
      </c>
      <c r="W114" s="4">
        <f t="shared" si="410"/>
        <v>1.2893234010600718</v>
      </c>
      <c r="X114" s="4">
        <f t="shared" si="410"/>
        <v>1.251028314870628</v>
      </c>
      <c r="Y114" s="4">
        <f t="shared" si="410"/>
        <v>1.224864734292952</v>
      </c>
      <c r="Z114" s="4">
        <f t="shared" si="410"/>
        <v>1.2104349730146291</v>
      </c>
      <c r="AA114" s="4">
        <f t="shared" si="411"/>
        <v>1.2073557740229779</v>
      </c>
      <c r="AB114" s="4">
        <f t="shared" si="411"/>
        <v>1.2169151594375371</v>
      </c>
      <c r="AC114" s="4">
        <f t="shared" si="411"/>
        <v>1.2470116911624807</v>
      </c>
      <c r="AD114" s="4">
        <f t="shared" si="411"/>
        <v>1.3070997131702233</v>
      </c>
      <c r="AE114" s="4">
        <f t="shared" si="411"/>
        <v>1.4065131858320701</v>
      </c>
      <c r="AF114" s="4">
        <f t="shared" si="411"/>
        <v>1.5479063214717259</v>
      </c>
      <c r="AG114" s="4">
        <f t="shared" si="411"/>
        <v>1.7077365457402127</v>
      </c>
      <c r="AH114" s="4">
        <f t="shared" si="411"/>
        <v>1.8561702493048227</v>
      </c>
      <c r="AI114" s="4">
        <f t="shared" si="411"/>
        <v>1.96373387252331</v>
      </c>
      <c r="AJ114" s="4">
        <f t="shared" si="411"/>
        <v>2.0100678088837309</v>
      </c>
      <c r="AK114" s="4">
        <f t="shared" si="412"/>
        <v>2.00962628784771</v>
      </c>
      <c r="AL114" s="4">
        <f t="shared" si="412"/>
        <v>1.9852503718001735</v>
      </c>
      <c r="AM114" s="4">
        <f t="shared" si="396"/>
        <v>1.959363129451952</v>
      </c>
      <c r="AN114" s="4">
        <f t="shared" si="396"/>
        <v>1.9465986221832265</v>
      </c>
      <c r="AO114" s="4">
        <f t="shared" si="396"/>
        <v>1.9321157642537612</v>
      </c>
      <c r="AP114" s="4">
        <f t="shared" si="396"/>
        <v>1.8941025109971088</v>
      </c>
      <c r="AQ114" s="4">
        <f t="shared" si="396"/>
        <v>1.8111678691294264</v>
      </c>
      <c r="AR114" s="4">
        <f t="shared" si="396"/>
        <v>1.6730612853427251</v>
      </c>
      <c r="AS114" s="4">
        <f t="shared" si="396"/>
        <v>1.512367504406531</v>
      </c>
      <c r="AT114" s="4">
        <f t="shared" si="396"/>
        <v>1.3715791419819823</v>
      </c>
      <c r="AU114" s="4">
        <f t="shared" si="396"/>
        <v>1.2923642912930466</v>
      </c>
      <c r="AV114" s="4">
        <f t="shared" si="396"/>
        <v>1.3000565235971706</v>
      </c>
      <c r="AW114" s="4">
        <f t="shared" si="397"/>
        <v>1.3571033860833026</v>
      </c>
      <c r="AX114" s="4">
        <f t="shared" si="397"/>
        <v>1.4108859597888657</v>
      </c>
      <c r="AY114" s="4">
        <f t="shared" si="397"/>
        <v>1.40939962104214</v>
      </c>
      <c r="AZ114" s="4">
        <f t="shared" si="397"/>
        <v>1.3178523474321135</v>
      </c>
      <c r="BA114" s="4">
        <f t="shared" si="397"/>
        <v>1.1678658555740462</v>
      </c>
      <c r="BB114" s="4">
        <f t="shared" si="397"/>
        <v>1.0069520836347046</v>
      </c>
      <c r="BC114" s="4">
        <f t="shared" si="397"/>
        <v>0.88179288607574957</v>
      </c>
      <c r="BD114" s="4">
        <f t="shared" si="397"/>
        <v>0.82632902887052051</v>
      </c>
      <c r="BE114" s="4">
        <f t="shared" si="397"/>
        <v>0.82611411560937764</v>
      </c>
      <c r="BF114" s="4">
        <f t="shared" si="397"/>
        <v>0.8549807906335305</v>
      </c>
      <c r="BG114" s="4">
        <f t="shared" si="398"/>
        <v>0.88701759125939805</v>
      </c>
      <c r="BH114" s="4">
        <f t="shared" si="398"/>
        <v>0.90527466129184386</v>
      </c>
      <c r="BI114" s="4">
        <f t="shared" si="398"/>
        <v>0.92794964668008184</v>
      </c>
      <c r="BJ114" s="4">
        <f t="shared" si="398"/>
        <v>0.98181915920467766</v>
      </c>
      <c r="BK114" s="4">
        <f t="shared" si="398"/>
        <v>1.0934204128821401</v>
      </c>
      <c r="BL114" s="4">
        <f t="shared" si="398"/>
        <v>1.2761344997073154</v>
      </c>
      <c r="BM114" s="4">
        <f t="shared" si="398"/>
        <v>1.4915740676533673</v>
      </c>
      <c r="BN114" s="4">
        <f t="shared" si="398"/>
        <v>1.6886741208213429</v>
      </c>
      <c r="BO114" s="4">
        <f t="shared" si="398"/>
        <v>1.8167904714407879</v>
      </c>
      <c r="BP114" s="4">
        <f t="shared" si="398"/>
        <v>1.8401450923618334</v>
      </c>
      <c r="BQ114" s="4">
        <f t="shared" si="399"/>
        <v>1.7800858639861028</v>
      </c>
      <c r="BR114" s="4">
        <f t="shared" si="399"/>
        <v>1.6718110367646366</v>
      </c>
      <c r="BS114" s="4">
        <f t="shared" si="399"/>
        <v>1.5498535498059463</v>
      </c>
      <c r="BT114" s="4">
        <f t="shared" si="399"/>
        <v>1.4413697262446457</v>
      </c>
      <c r="BU114" s="4">
        <f t="shared" si="399"/>
        <v>1.3466226970725081</v>
      </c>
      <c r="BV114" s="4">
        <f t="shared" si="399"/>
        <v>1.2593380335319315</v>
      </c>
      <c r="BW114" s="4">
        <f t="shared" si="399"/>
        <v>1.1733658489336829</v>
      </c>
      <c r="BX114" s="4">
        <f t="shared" si="399"/>
        <v>1.0862621362356828</v>
      </c>
      <c r="BY114" s="4">
        <f t="shared" si="399"/>
        <v>1.0099830840983204</v>
      </c>
      <c r="BZ114" s="4">
        <f t="shared" si="399"/>
        <v>0.95992601636716302</v>
      </c>
      <c r="CA114" s="4">
        <f t="shared" si="400"/>
        <v>0.95133866444312432</v>
      </c>
      <c r="CB114" s="4">
        <f t="shared" si="400"/>
        <v>0.99140901178542684</v>
      </c>
      <c r="CC114" s="4">
        <f t="shared" si="400"/>
        <v>1.0555797089865537</v>
      </c>
      <c r="CD114" s="4">
        <f t="shared" si="400"/>
        <v>1.1115997434154368</v>
      </c>
      <c r="CE114" s="4">
        <f t="shared" si="400"/>
        <v>1.1274907756838148</v>
      </c>
      <c r="CF114" s="4">
        <f t="shared" si="400"/>
        <v>1.0809509412687879</v>
      </c>
      <c r="CG114" s="4">
        <f t="shared" si="400"/>
        <v>0.98723239556424147</v>
      </c>
      <c r="CH114" s="4">
        <f t="shared" si="400"/>
        <v>0.87069660501855051</v>
      </c>
      <c r="CI114" s="4">
        <f t="shared" si="400"/>
        <v>0.75535509554622848</v>
      </c>
      <c r="CJ114" s="4">
        <f t="shared" si="400"/>
        <v>0.66314092311259287</v>
      </c>
      <c r="CK114" s="4">
        <f t="shared" si="401"/>
        <v>0.60881915656167962</v>
      </c>
      <c r="CL114" s="4">
        <f t="shared" si="401"/>
        <v>0.60537331377650272</v>
      </c>
      <c r="CM114" s="4">
        <f t="shared" si="401"/>
        <v>0.66577596301078401</v>
      </c>
      <c r="CN114" s="4">
        <f t="shared" si="401"/>
        <v>0.79606277393433622</v>
      </c>
      <c r="CO114" s="4">
        <f t="shared" si="401"/>
        <v>0.97458751722669934</v>
      </c>
      <c r="CP114" s="4">
        <f t="shared" si="401"/>
        <v>1.1728057660439939</v>
      </c>
      <c r="CQ114" s="4">
        <f t="shared" si="401"/>
        <v>1.3621891660142493</v>
      </c>
      <c r="CR114" s="4">
        <f t="shared" si="401"/>
        <v>1.5192109845949542</v>
      </c>
      <c r="CS114" s="4">
        <f t="shared" si="401"/>
        <v>1.6401443832402718</v>
      </c>
      <c r="CT114" s="4">
        <f t="shared" si="401"/>
        <v>1.7263200766550746</v>
      </c>
      <c r="CU114" s="4">
        <f t="shared" si="402"/>
        <v>1.779179193464242</v>
      </c>
      <c r="CV114" s="4">
        <f t="shared" si="402"/>
        <v>1.8050918770186719</v>
      </c>
      <c r="CW114" s="4">
        <f t="shared" si="402"/>
        <v>1.8297203282517716</v>
      </c>
      <c r="CX114" s="4">
        <f t="shared" si="402"/>
        <v>1.8831134909335745</v>
      </c>
      <c r="CY114" s="4">
        <f t="shared" si="402"/>
        <v>1.9947882543109419</v>
      </c>
      <c r="CZ114" s="4">
        <f t="shared" si="402"/>
        <v>2.1763294626249818</v>
      </c>
      <c r="DA114" s="4">
        <f t="shared" si="402"/>
        <v>2.3697078391719195</v>
      </c>
      <c r="DB114" s="4">
        <f t="shared" si="402"/>
        <v>2.5005520510303691</v>
      </c>
      <c r="DC114" s="4">
        <f t="shared" si="402"/>
        <v>2.4959511566529535</v>
      </c>
      <c r="DD114" s="4">
        <f t="shared" si="402"/>
        <v>2.3135121791247215</v>
      </c>
      <c r="DE114" s="4">
        <f t="shared" si="403"/>
        <v>2.0257760023961069</v>
      </c>
      <c r="DF114" s="4">
        <f t="shared" si="403"/>
        <v>1.7314229347534349</v>
      </c>
      <c r="DG114" s="4">
        <f t="shared" si="403"/>
        <v>1.5261383469697964</v>
      </c>
      <c r="DH114" s="4">
        <f t="shared" si="403"/>
        <v>1.4766316026609605</v>
      </c>
      <c r="DI114" s="4">
        <f t="shared" si="403"/>
        <v>1.5426259960178434</v>
      </c>
      <c r="DJ114" s="4">
        <f t="shared" si="403"/>
        <v>1.6584912999147328</v>
      </c>
      <c r="DK114" s="4">
        <f t="shared" si="403"/>
        <v>1.7595129189385439</v>
      </c>
      <c r="DL114" s="4">
        <f t="shared" si="403"/>
        <v>1.7981577112079039</v>
      </c>
      <c r="DM114" s="4">
        <f t="shared" si="403"/>
        <v>1.7930548412452119</v>
      </c>
      <c r="DN114" s="4">
        <f t="shared" si="403"/>
        <v>1.778898202130752</v>
      </c>
      <c r="DO114" s="4">
        <f t="shared" si="404"/>
        <v>1.7897849989443548</v>
      </c>
      <c r="DP114" s="4">
        <f t="shared" si="404"/>
        <v>1.8446113225885519</v>
      </c>
      <c r="DQ114" s="4">
        <f t="shared" si="404"/>
        <v>1.9038292597241657</v>
      </c>
      <c r="DR114" s="4">
        <f t="shared" si="404"/>
        <v>1.9140847583742016</v>
      </c>
      <c r="DS114" s="4">
        <f t="shared" si="404"/>
        <v>1.8229726504795707</v>
      </c>
      <c r="DT114" s="4">
        <f t="shared" si="404"/>
        <v>1.6021199279347531</v>
      </c>
      <c r="DU114" s="4">
        <f t="shared" si="404"/>
        <v>1.3150106742555678</v>
      </c>
      <c r="DV114" s="4">
        <f t="shared" si="404"/>
        <v>1.0462804823095029</v>
      </c>
      <c r="DW114" s="4">
        <f t="shared" si="404"/>
        <v>0.87867119141331607</v>
      </c>
      <c r="DX114" s="4">
        <f t="shared" si="404"/>
        <v>0.86918637420048128</v>
      </c>
      <c r="DY114" s="4">
        <f t="shared" si="405"/>
        <v>0.97679834288211254</v>
      </c>
      <c r="DZ114" s="4">
        <f t="shared" si="405"/>
        <v>1.1367965681539749</v>
      </c>
      <c r="EA114" s="4">
        <f t="shared" si="405"/>
        <v>1.2848616733603269</v>
      </c>
      <c r="EB114" s="4">
        <f t="shared" si="405"/>
        <v>1.370484504492353</v>
      </c>
      <c r="EC114" s="4">
        <f t="shared" si="405"/>
        <v>1.3975795151546233</v>
      </c>
      <c r="ED114" s="4">
        <f t="shared" si="405"/>
        <v>1.3836285062635012</v>
      </c>
      <c r="EE114" s="4">
        <f t="shared" si="405"/>
        <v>1.345971563981041</v>
      </c>
      <c r="EF114" s="4">
        <f t="shared" si="405"/>
        <v>1.299749126280747</v>
      </c>
      <c r="EG114" s="4">
        <f t="shared" si="405"/>
        <v>1.2520422464188607</v>
      </c>
      <c r="EH114" s="4">
        <f t="shared" si="405"/>
        <v>1.2078781010756767</v>
      </c>
      <c r="EI114" s="4">
        <f t="shared" si="406"/>
        <v>1.1722159870307891</v>
      </c>
      <c r="EJ114" s="4">
        <f t="shared" si="406"/>
        <v>1.1496045618060613</v>
      </c>
      <c r="EK114" s="4">
        <f t="shared" si="406"/>
        <v>1.1388317445164109</v>
      </c>
      <c r="EL114" s="4">
        <f t="shared" si="406"/>
        <v>1.1375462335414976</v>
      </c>
      <c r="EM114" s="10">
        <f t="shared" si="406"/>
        <v>1.1179975482026316</v>
      </c>
      <c r="EN114" s="10">
        <f t="shared" si="406"/>
        <v>1.0981424207196833</v>
      </c>
      <c r="EO114" s="10">
        <f t="shared" si="406"/>
        <v>1.0770299529767602</v>
      </c>
      <c r="EP114" s="10">
        <f t="shared" si="406"/>
        <v>1.0522084239184215</v>
      </c>
      <c r="EQ114" s="10">
        <f t="shared" si="406"/>
        <v>1.0455190658142932</v>
      </c>
      <c r="ER114" s="10">
        <f t="shared" si="406"/>
        <v>1.0350271952860091</v>
      </c>
      <c r="ES114" s="10">
        <f t="shared" si="407"/>
        <v>1.01968831438497</v>
      </c>
      <c r="ET114" s="10">
        <f t="shared" si="407"/>
        <v>1.0017541037334654</v>
      </c>
      <c r="EU114" s="10">
        <f t="shared" si="407"/>
        <v>0.98586790632979593</v>
      </c>
      <c r="EV114" s="10">
        <f t="shared" si="407"/>
        <v>0.97275427660423741</v>
      </c>
      <c r="EW114" s="10">
        <f t="shared" si="407"/>
        <v>0.96420776935435271</v>
      </c>
      <c r="EX114" s="10">
        <f t="shared" si="407"/>
        <v>0.95956984637735054</v>
      </c>
      <c r="EY114" s="10">
        <f t="shared" si="407"/>
        <v>0.95578322771816548</v>
      </c>
      <c r="EZ114" s="10">
        <f t="shared" si="407"/>
        <v>0.95255938953857644</v>
      </c>
      <c r="FA114" s="10">
        <f t="shared" si="407"/>
        <v>0.94877679390727998</v>
      </c>
      <c r="FB114" s="10">
        <f t="shared" si="407"/>
        <v>0.94497093433301149</v>
      </c>
      <c r="FC114" s="10">
        <f t="shared" si="408"/>
        <v>0.94360503190005218</v>
      </c>
      <c r="FD114" s="10">
        <f t="shared" si="408"/>
        <v>0.94485462781663809</v>
      </c>
      <c r="FE114" s="10">
        <f t="shared" si="408"/>
        <v>0.94867843644774741</v>
      </c>
      <c r="FF114" s="10">
        <f t="shared" si="408"/>
        <v>0.95389847207703049</v>
      </c>
      <c r="FG114" s="10">
        <f t="shared" si="408"/>
        <v>0.95800316913541295</v>
      </c>
      <c r="FH114" s="10">
        <f t="shared" si="408"/>
        <v>0.96038808302429945</v>
      </c>
      <c r="FI114" s="10">
        <f t="shared" si="408"/>
        <v>0.96082337568543785</v>
      </c>
      <c r="FJ114" s="10">
        <f t="shared" si="408"/>
        <v>0.95972634723489048</v>
      </c>
    </row>
    <row r="117" spans="2:166" x14ac:dyDescent="0.2">
      <c r="B117" s="1" t="s">
        <v>168</v>
      </c>
    </row>
    <row r="118" spans="2:166" x14ac:dyDescent="0.2">
      <c r="B118" s="1"/>
      <c r="C118" s="14" t="str">
        <f t="shared" ref="C118:AH118" si="413">C4</f>
        <v>1990Q1</v>
      </c>
      <c r="D118" s="14" t="str">
        <f t="shared" si="413"/>
        <v>1990Q2</v>
      </c>
      <c r="E118" s="14" t="str">
        <f t="shared" si="413"/>
        <v>1990Q3</v>
      </c>
      <c r="F118" s="14" t="str">
        <f t="shared" si="413"/>
        <v>1990Q4</v>
      </c>
      <c r="G118" s="14" t="str">
        <f t="shared" si="413"/>
        <v>1991Q1</v>
      </c>
      <c r="H118" s="14" t="str">
        <f t="shared" si="413"/>
        <v>1991Q2</v>
      </c>
      <c r="I118" s="14" t="str">
        <f t="shared" si="413"/>
        <v>1991Q3</v>
      </c>
      <c r="J118" s="14" t="str">
        <f t="shared" si="413"/>
        <v>1991Q4</v>
      </c>
      <c r="K118" s="14" t="str">
        <f t="shared" si="413"/>
        <v>1992Q1</v>
      </c>
      <c r="L118" s="14" t="str">
        <f t="shared" si="413"/>
        <v>1992Q2</v>
      </c>
      <c r="M118" s="14" t="str">
        <f t="shared" si="413"/>
        <v>1992Q3</v>
      </c>
      <c r="N118" s="14" t="str">
        <f t="shared" si="413"/>
        <v>1992Q4</v>
      </c>
      <c r="O118" s="14" t="str">
        <f t="shared" si="413"/>
        <v>1993Q1</v>
      </c>
      <c r="P118" s="14" t="str">
        <f t="shared" si="413"/>
        <v>1993Q2</v>
      </c>
      <c r="Q118" s="14" t="str">
        <f t="shared" si="413"/>
        <v>1993Q3</v>
      </c>
      <c r="R118" s="14" t="str">
        <f t="shared" si="413"/>
        <v>1993Q4</v>
      </c>
      <c r="S118" s="14" t="str">
        <f t="shared" si="413"/>
        <v>1994Q1</v>
      </c>
      <c r="T118" s="14" t="str">
        <f t="shared" si="413"/>
        <v>1994Q2</v>
      </c>
      <c r="U118" s="14" t="str">
        <f t="shared" si="413"/>
        <v>1994Q3</v>
      </c>
      <c r="V118" s="14" t="str">
        <f t="shared" si="413"/>
        <v>1994Q4</v>
      </c>
      <c r="W118" s="14" t="str">
        <f t="shared" si="413"/>
        <v>1995Q1</v>
      </c>
      <c r="X118" s="14" t="str">
        <f t="shared" si="413"/>
        <v>1995Q2</v>
      </c>
      <c r="Y118" s="14" t="str">
        <f t="shared" si="413"/>
        <v>1995Q3</v>
      </c>
      <c r="Z118" s="14" t="str">
        <f t="shared" si="413"/>
        <v>1995Q4</v>
      </c>
      <c r="AA118" s="14" t="str">
        <f t="shared" si="413"/>
        <v>1996Q1</v>
      </c>
      <c r="AB118" s="14" t="str">
        <f t="shared" si="413"/>
        <v>1996Q2</v>
      </c>
      <c r="AC118" s="14" t="str">
        <f t="shared" si="413"/>
        <v>1996Q3</v>
      </c>
      <c r="AD118" s="14" t="str">
        <f t="shared" si="413"/>
        <v>1996Q4</v>
      </c>
      <c r="AE118" s="14" t="str">
        <f t="shared" si="413"/>
        <v>1997Q1</v>
      </c>
      <c r="AF118" s="14" t="str">
        <f t="shared" si="413"/>
        <v>1997Q2</v>
      </c>
      <c r="AG118" s="14" t="str">
        <f t="shared" si="413"/>
        <v>1997Q3</v>
      </c>
      <c r="AH118" s="14" t="str">
        <f t="shared" si="413"/>
        <v>1997Q4</v>
      </c>
      <c r="AI118" s="14" t="str">
        <f t="shared" ref="AI118:BN118" si="414">AI4</f>
        <v>1998Q1</v>
      </c>
      <c r="AJ118" s="14" t="str">
        <f t="shared" si="414"/>
        <v>1998Q2</v>
      </c>
      <c r="AK118" s="14" t="str">
        <f t="shared" si="414"/>
        <v>1998Q3</v>
      </c>
      <c r="AL118" s="14" t="str">
        <f t="shared" si="414"/>
        <v>1998Q4</v>
      </c>
      <c r="AM118" s="14" t="str">
        <f t="shared" si="414"/>
        <v>1999Q1</v>
      </c>
      <c r="AN118" s="14" t="str">
        <f t="shared" si="414"/>
        <v>1999Q2</v>
      </c>
      <c r="AO118" s="14" t="str">
        <f t="shared" si="414"/>
        <v>1999Q3</v>
      </c>
      <c r="AP118" s="14" t="str">
        <f t="shared" si="414"/>
        <v>1999Q4</v>
      </c>
      <c r="AQ118" s="14" t="str">
        <f t="shared" si="414"/>
        <v>2000Q1</v>
      </c>
      <c r="AR118" s="14" t="str">
        <f t="shared" si="414"/>
        <v>2000Q2</v>
      </c>
      <c r="AS118" s="14" t="str">
        <f t="shared" si="414"/>
        <v>2000Q3</v>
      </c>
      <c r="AT118" s="14" t="str">
        <f t="shared" si="414"/>
        <v>2000Q4</v>
      </c>
      <c r="AU118" s="14" t="str">
        <f t="shared" si="414"/>
        <v>2001Q1</v>
      </c>
      <c r="AV118" s="14" t="str">
        <f t="shared" si="414"/>
        <v>2001Q2</v>
      </c>
      <c r="AW118" s="14" t="str">
        <f t="shared" si="414"/>
        <v>2001Q3</v>
      </c>
      <c r="AX118" s="14" t="str">
        <f t="shared" si="414"/>
        <v>2001Q4</v>
      </c>
      <c r="AY118" s="14" t="str">
        <f t="shared" si="414"/>
        <v>2002Q1</v>
      </c>
      <c r="AZ118" s="14" t="str">
        <f t="shared" si="414"/>
        <v>2002Q2</v>
      </c>
      <c r="BA118" s="14" t="str">
        <f t="shared" si="414"/>
        <v>2002Q3</v>
      </c>
      <c r="BB118" s="14" t="str">
        <f t="shared" si="414"/>
        <v>2002Q4</v>
      </c>
      <c r="BC118" s="14" t="str">
        <f t="shared" si="414"/>
        <v>2003Q1</v>
      </c>
      <c r="BD118" s="14" t="str">
        <f t="shared" si="414"/>
        <v>2003Q2</v>
      </c>
      <c r="BE118" s="14" t="str">
        <f t="shared" si="414"/>
        <v>2003Q3</v>
      </c>
      <c r="BF118" s="14" t="str">
        <f t="shared" si="414"/>
        <v>2003Q4</v>
      </c>
      <c r="BG118" s="14" t="str">
        <f t="shared" si="414"/>
        <v>2004Q1</v>
      </c>
      <c r="BH118" s="14" t="str">
        <f t="shared" si="414"/>
        <v>2004Q2</v>
      </c>
      <c r="BI118" s="14" t="str">
        <f t="shared" si="414"/>
        <v>2004Q3</v>
      </c>
      <c r="BJ118" s="14" t="str">
        <f t="shared" si="414"/>
        <v>2004Q4</v>
      </c>
      <c r="BK118" s="14" t="str">
        <f t="shared" si="414"/>
        <v>2005Q1</v>
      </c>
      <c r="BL118" s="14" t="str">
        <f t="shared" si="414"/>
        <v>2005Q2</v>
      </c>
      <c r="BM118" s="14" t="str">
        <f t="shared" si="414"/>
        <v>2005Q3</v>
      </c>
      <c r="BN118" s="14" t="str">
        <f t="shared" si="414"/>
        <v>2005Q4</v>
      </c>
      <c r="BO118" s="14" t="str">
        <f t="shared" ref="BO118:CT118" si="415">BO4</f>
        <v>2006Q1</v>
      </c>
      <c r="BP118" s="14" t="str">
        <f t="shared" si="415"/>
        <v>2006Q2</v>
      </c>
      <c r="BQ118" s="14" t="str">
        <f t="shared" si="415"/>
        <v>2006Q3</v>
      </c>
      <c r="BR118" s="14" t="str">
        <f t="shared" si="415"/>
        <v>2006Q4</v>
      </c>
      <c r="BS118" s="14" t="str">
        <f t="shared" si="415"/>
        <v>2007Q1</v>
      </c>
      <c r="BT118" s="14" t="str">
        <f t="shared" si="415"/>
        <v>2007Q2</v>
      </c>
      <c r="BU118" s="14" t="str">
        <f t="shared" si="415"/>
        <v>2007Q3</v>
      </c>
      <c r="BV118" s="14" t="str">
        <f t="shared" si="415"/>
        <v>2007Q4</v>
      </c>
      <c r="BW118" s="14" t="str">
        <f t="shared" si="415"/>
        <v>2008Q1</v>
      </c>
      <c r="BX118" s="14" t="str">
        <f t="shared" si="415"/>
        <v>2008Q2</v>
      </c>
      <c r="BY118" s="14" t="str">
        <f t="shared" si="415"/>
        <v>2008Q3</v>
      </c>
      <c r="BZ118" s="14" t="str">
        <f t="shared" si="415"/>
        <v>2008Q4</v>
      </c>
      <c r="CA118" s="14" t="str">
        <f t="shared" si="415"/>
        <v>2009Q1</v>
      </c>
      <c r="CB118" s="14" t="str">
        <f t="shared" si="415"/>
        <v>2009Q2</v>
      </c>
      <c r="CC118" s="14" t="str">
        <f t="shared" si="415"/>
        <v>2009Q3</v>
      </c>
      <c r="CD118" s="14" t="str">
        <f t="shared" si="415"/>
        <v>2009Q4</v>
      </c>
      <c r="CE118" s="14" t="str">
        <f t="shared" si="415"/>
        <v>2010Q1</v>
      </c>
      <c r="CF118" s="14" t="str">
        <f t="shared" si="415"/>
        <v>2010Q2</v>
      </c>
      <c r="CG118" s="14" t="str">
        <f t="shared" si="415"/>
        <v>2010Q3</v>
      </c>
      <c r="CH118" s="14" t="str">
        <f t="shared" si="415"/>
        <v>2010Q4</v>
      </c>
      <c r="CI118" s="14" t="str">
        <f t="shared" si="415"/>
        <v>2011Q1</v>
      </c>
      <c r="CJ118" s="14" t="str">
        <f t="shared" si="415"/>
        <v>2011Q2</v>
      </c>
      <c r="CK118" s="14" t="str">
        <f t="shared" si="415"/>
        <v>2011Q3</v>
      </c>
      <c r="CL118" s="14" t="str">
        <f t="shared" si="415"/>
        <v>2011Q4</v>
      </c>
      <c r="CM118" s="14" t="str">
        <f t="shared" si="415"/>
        <v>2012Q1</v>
      </c>
      <c r="CN118" s="14" t="str">
        <f t="shared" si="415"/>
        <v>2012Q2</v>
      </c>
      <c r="CO118" s="14" t="str">
        <f t="shared" si="415"/>
        <v>2012Q3</v>
      </c>
      <c r="CP118" s="14" t="str">
        <f t="shared" si="415"/>
        <v>2012Q4</v>
      </c>
      <c r="CQ118" s="14" t="str">
        <f t="shared" si="415"/>
        <v>2013Q1</v>
      </c>
      <c r="CR118" s="14" t="str">
        <f t="shared" si="415"/>
        <v>2013Q2</v>
      </c>
      <c r="CS118" s="14" t="str">
        <f t="shared" si="415"/>
        <v>2013Q3</v>
      </c>
      <c r="CT118" s="14" t="str">
        <f t="shared" si="415"/>
        <v>2013Q4</v>
      </c>
      <c r="CU118" s="14" t="str">
        <f t="shared" ref="CU118:DZ118" si="416">CU4</f>
        <v>2014Q1</v>
      </c>
      <c r="CV118" s="14" t="str">
        <f t="shared" si="416"/>
        <v>2014Q2</v>
      </c>
      <c r="CW118" s="14" t="str">
        <f t="shared" si="416"/>
        <v>2014Q3</v>
      </c>
      <c r="CX118" s="14" t="str">
        <f t="shared" si="416"/>
        <v>2014Q4</v>
      </c>
      <c r="CY118" s="14" t="str">
        <f t="shared" si="416"/>
        <v>2015Q1</v>
      </c>
      <c r="CZ118" s="14" t="str">
        <f t="shared" si="416"/>
        <v>2015Q2</v>
      </c>
      <c r="DA118" s="14" t="str">
        <f t="shared" si="416"/>
        <v>2015Q3</v>
      </c>
      <c r="DB118" s="14" t="str">
        <f t="shared" si="416"/>
        <v>2015Q4</v>
      </c>
      <c r="DC118" s="14" t="str">
        <f t="shared" si="416"/>
        <v>2016Q1</v>
      </c>
      <c r="DD118" s="14" t="str">
        <f t="shared" si="416"/>
        <v>2016Q2</v>
      </c>
      <c r="DE118" s="14" t="str">
        <f t="shared" si="416"/>
        <v>2016Q3</v>
      </c>
      <c r="DF118" s="14" t="str">
        <f t="shared" si="416"/>
        <v>2016Q4</v>
      </c>
      <c r="DG118" s="14" t="str">
        <f t="shared" si="416"/>
        <v>2017Q1</v>
      </c>
      <c r="DH118" s="14" t="str">
        <f t="shared" si="416"/>
        <v>2017Q2</v>
      </c>
      <c r="DI118" s="14" t="str">
        <f t="shared" si="416"/>
        <v>2017Q3</v>
      </c>
      <c r="DJ118" s="14" t="str">
        <f t="shared" si="416"/>
        <v>2017Q4</v>
      </c>
      <c r="DK118" s="14" t="str">
        <f t="shared" si="416"/>
        <v>2018Q1</v>
      </c>
      <c r="DL118" s="14" t="str">
        <f t="shared" si="416"/>
        <v>2018Q2</v>
      </c>
      <c r="DM118" s="14" t="str">
        <f t="shared" si="416"/>
        <v>2018Q3</v>
      </c>
      <c r="DN118" s="14" t="str">
        <f t="shared" si="416"/>
        <v>2018Q4</v>
      </c>
      <c r="DO118" s="14" t="str">
        <f t="shared" si="416"/>
        <v>2019Q1</v>
      </c>
      <c r="DP118" s="14" t="str">
        <f t="shared" si="416"/>
        <v>2019Q2</v>
      </c>
      <c r="DQ118" s="14" t="str">
        <f t="shared" si="416"/>
        <v>2019Q3</v>
      </c>
      <c r="DR118" s="14" t="str">
        <f t="shared" si="416"/>
        <v>2019Q4</v>
      </c>
      <c r="DS118" s="14" t="str">
        <f t="shared" si="416"/>
        <v>2020Q1</v>
      </c>
      <c r="DT118" s="14" t="str">
        <f t="shared" si="416"/>
        <v>2020Q2</v>
      </c>
      <c r="DU118" s="14" t="str">
        <f t="shared" si="416"/>
        <v>2020Q3</v>
      </c>
      <c r="DV118" s="14" t="str">
        <f t="shared" si="416"/>
        <v>2020Q4</v>
      </c>
      <c r="DW118" s="14" t="str">
        <f t="shared" si="416"/>
        <v>2021Q1</v>
      </c>
      <c r="DX118" s="14" t="str">
        <f t="shared" si="416"/>
        <v>2021Q2</v>
      </c>
      <c r="DY118" s="14" t="str">
        <f t="shared" si="416"/>
        <v>2021Q3</v>
      </c>
      <c r="DZ118" s="14" t="str">
        <f t="shared" si="416"/>
        <v>2021Q4</v>
      </c>
      <c r="EA118" s="14" t="str">
        <f t="shared" ref="EA118:FJ118" si="417">EA4</f>
        <v>2022Q1</v>
      </c>
      <c r="EB118" s="14" t="str">
        <f t="shared" si="417"/>
        <v>2022Q2</v>
      </c>
      <c r="EC118" s="14" t="str">
        <f t="shared" si="417"/>
        <v>2022Q3</v>
      </c>
      <c r="ED118" s="14" t="str">
        <f t="shared" si="417"/>
        <v>2022Q4</v>
      </c>
      <c r="EE118" s="14" t="str">
        <f t="shared" si="417"/>
        <v>2023Q1</v>
      </c>
      <c r="EF118" s="14" t="str">
        <f t="shared" si="417"/>
        <v>2023Q2</v>
      </c>
      <c r="EG118" s="14" t="str">
        <f t="shared" si="417"/>
        <v>2023Q3</v>
      </c>
      <c r="EH118" s="14" t="str">
        <f t="shared" si="417"/>
        <v>2023Q4</v>
      </c>
      <c r="EI118" s="14" t="str">
        <f t="shared" si="417"/>
        <v>2024Q1</v>
      </c>
      <c r="EJ118" s="14" t="str">
        <f t="shared" si="417"/>
        <v>2024Q2</v>
      </c>
      <c r="EK118" s="14" t="str">
        <f t="shared" si="417"/>
        <v>2024Q3</v>
      </c>
      <c r="EL118" s="14" t="str">
        <f t="shared" si="417"/>
        <v>2024Q4</v>
      </c>
      <c r="EM118" s="14" t="str">
        <f t="shared" si="417"/>
        <v>2025Q1</v>
      </c>
      <c r="EN118" s="14" t="str">
        <f t="shared" si="417"/>
        <v>2025Q2</v>
      </c>
      <c r="EO118" s="14" t="str">
        <f t="shared" si="417"/>
        <v>2025Q3</v>
      </c>
      <c r="EP118" s="14" t="str">
        <f t="shared" si="417"/>
        <v>2025Q4</v>
      </c>
      <c r="EQ118" s="14" t="str">
        <f t="shared" si="417"/>
        <v>2026Q1</v>
      </c>
      <c r="ER118" s="14" t="str">
        <f t="shared" si="417"/>
        <v>2026Q2</v>
      </c>
      <c r="ES118" s="14" t="str">
        <f t="shared" si="417"/>
        <v>2026Q3</v>
      </c>
      <c r="ET118" s="14" t="str">
        <f t="shared" si="417"/>
        <v>2026Q4</v>
      </c>
      <c r="EU118" s="14" t="str">
        <f t="shared" si="417"/>
        <v>2027Q1</v>
      </c>
      <c r="EV118" s="14" t="str">
        <f t="shared" si="417"/>
        <v>2027Q2</v>
      </c>
      <c r="EW118" s="14" t="str">
        <f t="shared" si="417"/>
        <v>2027Q3</v>
      </c>
      <c r="EX118" s="14" t="str">
        <f t="shared" si="417"/>
        <v>2027Q4</v>
      </c>
      <c r="EY118" s="14" t="str">
        <f t="shared" si="417"/>
        <v>2028Q1</v>
      </c>
      <c r="EZ118" s="14" t="str">
        <f t="shared" si="417"/>
        <v>2028Q2</v>
      </c>
      <c r="FA118" s="14" t="str">
        <f t="shared" si="417"/>
        <v>2028Q3</v>
      </c>
      <c r="FB118" s="14" t="str">
        <f t="shared" si="417"/>
        <v>2028Q4</v>
      </c>
      <c r="FC118" s="14" t="str">
        <f t="shared" si="417"/>
        <v>2029Q1</v>
      </c>
      <c r="FD118" s="14" t="str">
        <f t="shared" si="417"/>
        <v>2029Q2</v>
      </c>
      <c r="FE118" s="14" t="str">
        <f t="shared" si="417"/>
        <v>2029Q3</v>
      </c>
      <c r="FF118" s="14" t="str">
        <f t="shared" si="417"/>
        <v>2029Q4</v>
      </c>
      <c r="FG118" s="14" t="str">
        <f t="shared" si="417"/>
        <v>2030Q1</v>
      </c>
      <c r="FH118" s="14" t="str">
        <f t="shared" si="417"/>
        <v>2030Q2</v>
      </c>
      <c r="FI118" s="14" t="str">
        <f t="shared" si="417"/>
        <v>2030Q3</v>
      </c>
      <c r="FJ118" s="14" t="str">
        <f t="shared" si="417"/>
        <v>2030Q4</v>
      </c>
    </row>
    <row r="119" spans="2:166" x14ac:dyDescent="0.2">
      <c r="B119" t="str">
        <f>B88</f>
        <v>Employment (thous.)</v>
      </c>
      <c r="C119" s="4"/>
      <c r="D119" s="4"/>
      <c r="E119" s="4"/>
      <c r="F119" s="4"/>
      <c r="G119" s="4">
        <f t="shared" ref="G119:G134" si="418">C7/C$7*G88</f>
        <v>0.95628415300545999</v>
      </c>
      <c r="H119" s="4">
        <f t="shared" ref="H119:H134" si="419">D7/D$7*H88</f>
        <v>0.38198935242277354</v>
      </c>
      <c r="I119" s="4">
        <f t="shared" ref="I119:I134" si="420">E7/E$7*I88</f>
        <v>-0.1041418709831099</v>
      </c>
      <c r="J119" s="4">
        <f t="shared" ref="J119:J134" si="421">F7/F$7*J88</f>
        <v>0.54865983090481851</v>
      </c>
      <c r="K119" s="4">
        <f t="shared" ref="K119:K134" si="422">G7/G$7*K88</f>
        <v>1.6238159675236785</v>
      </c>
      <c r="L119" s="4">
        <f t="shared" ref="L119:L134" si="423">H7/H$7*L88</f>
        <v>1.4742014742014531</v>
      </c>
      <c r="M119" s="4">
        <f t="shared" ref="M119:M134" si="424">I7/I$7*M88</f>
        <v>0.81017484287968511</v>
      </c>
      <c r="N119" s="4">
        <f t="shared" ref="N119:N134" si="425">J7/J$7*N88</f>
        <v>1.1092226496108859</v>
      </c>
      <c r="O119" s="4">
        <f t="shared" ref="O119:O134" si="426">K7/K$7*O88</f>
        <v>0.54445923953245767</v>
      </c>
      <c r="P119" s="4">
        <f t="shared" ref="P119:P134" si="427">L7/L$7*P88</f>
        <v>0.74115632197484516</v>
      </c>
      <c r="Q119" s="4">
        <f t="shared" ref="Q119:Q134" si="428">M7/M$7*Q88</f>
        <v>2.2957600827300917</v>
      </c>
      <c r="R119" s="4">
        <f t="shared" ref="R119:R134" si="429">N7/N$7*R88</f>
        <v>0.63110088766997752</v>
      </c>
      <c r="S119" s="4">
        <f t="shared" ref="S119:S134" si="430">O7/O$7*S88</f>
        <v>0.89761323170196583</v>
      </c>
      <c r="T119" s="4">
        <f t="shared" ref="T119:T134" si="431">P7/P$7*T88</f>
        <v>0.97605299410850055</v>
      </c>
      <c r="U119" s="4">
        <f t="shared" ref="U119:U134" si="432">Q7/Q$7*U88</f>
        <v>-4.3325053434228877E-2</v>
      </c>
      <c r="V119" s="4">
        <f t="shared" ref="V119:V134" si="433">R7/R$7*V88</f>
        <v>2.329806875128182</v>
      </c>
      <c r="W119" s="4">
        <f t="shared" ref="W119:W134" si="434">S7/S$7*W88</f>
        <v>2.6572161941430306</v>
      </c>
      <c r="X119" s="4">
        <f t="shared" ref="X119:X134" si="435">T7/T$7*X88</f>
        <v>2.2409288824383422</v>
      </c>
      <c r="Y119" s="4">
        <f t="shared" ref="Y119:Y134" si="436">U7/U$7*Y88</f>
        <v>2.094951888346297</v>
      </c>
      <c r="Z119" s="4">
        <f t="shared" ref="Z119:Z134" si="437">V7/V$7*Z88</f>
        <v>0.44676098287417254</v>
      </c>
      <c r="AA119" s="4">
        <f t="shared" ref="AA119:AA134" si="438">W7/W$7*AA88</f>
        <v>2.0997300752947812</v>
      </c>
      <c r="AB119" s="4">
        <f t="shared" ref="AB119:AB134" si="439">X7/X$7*AB88</f>
        <v>2.8533303049230518</v>
      </c>
      <c r="AC119" s="4">
        <f t="shared" ref="AC119:AC134" si="440">Y7/Y$7*AC88</f>
        <v>3.8039171289482532</v>
      </c>
      <c r="AD119" s="4">
        <f t="shared" ref="AD119:AD134" si="441">Z7/Z$7*AD88</f>
        <v>6.2753036437246834</v>
      </c>
      <c r="AE119" s="4">
        <f t="shared" ref="AE119:AE134" si="442">AA7/AA$7*AE88</f>
        <v>4.9340457505426816</v>
      </c>
      <c r="AF119" s="4">
        <f t="shared" ref="AF119:AF134" si="443">AB7/AB$7*AF88</f>
        <v>6.1777127556794431</v>
      </c>
      <c r="AG119" s="4">
        <f t="shared" ref="AG119:AG134" si="444">AC7/AC$7*AG88</f>
        <v>6.0611844257825176</v>
      </c>
      <c r="AH119" s="4">
        <f t="shared" ref="AH119:AH134" si="445">AD7/AD$7*AH88</f>
        <v>5.9530516431924863</v>
      </c>
      <c r="AI119" s="4">
        <f t="shared" ref="AI119:AI134" si="446">AE7/AE$7*AI88</f>
        <v>5.6063860821598199</v>
      </c>
      <c r="AJ119" s="4">
        <f t="shared" ref="AJ119:AJ134" si="447">AF7/AF$7*AJ88</f>
        <v>4.9863512283894407</v>
      </c>
      <c r="AK119" s="4">
        <f t="shared" ref="AK119:AK134" si="448">AG7/AG$7*AK88</f>
        <v>4.7224864392400923</v>
      </c>
      <c r="AL119" s="4">
        <f t="shared" ref="AL119:AL134" si="449">AH7/AH$7*AL88</f>
        <v>3.9702233250620278</v>
      </c>
      <c r="AM119" s="4">
        <f t="shared" ref="AM119:AM134" si="450">AI7/AI$7*AM88</f>
        <v>3.4328620577082303</v>
      </c>
      <c r="AN119" s="4">
        <f t="shared" ref="AN119:AN134" si="451">AJ7/AJ$7*AN88</f>
        <v>2.4218111581606472</v>
      </c>
      <c r="AO119" s="4">
        <f t="shared" ref="AO119:AO134" si="452">AK7/AK$7*AO88</f>
        <v>2.3787313432835688</v>
      </c>
      <c r="AP119" s="4">
        <f t="shared" ref="AP119:AP134" si="453">AL7/AL$7*AP88</f>
        <v>2.2892211777312266</v>
      </c>
      <c r="AQ119" s="4">
        <f t="shared" ref="AQ119:AQ134" si="454">AM7/AM$7*AQ88</f>
        <v>2.3501990871127365</v>
      </c>
      <c r="AR119" s="4">
        <f t="shared" ref="AR119:AR134" si="455">AN7/AN$7*AR88</f>
        <v>2.5531297599187486</v>
      </c>
      <c r="AS119" s="4">
        <f t="shared" ref="AS119:AS134" si="456">AO7/AO$7*AS88</f>
        <v>2.1580146265435918</v>
      </c>
      <c r="AT119" s="4">
        <f t="shared" ref="AT119:AT134" si="457">AP7/AP$7*AT88</f>
        <v>1.9999047664397196</v>
      </c>
      <c r="AU119" s="4">
        <f t="shared" ref="AU119:AU134" si="458">AQ7/AQ$7*AU88</f>
        <v>1.0034158838599927</v>
      </c>
      <c r="AV119" s="4">
        <f t="shared" ref="AV119:AV134" si="459">AR7/AR$7*AV88</f>
        <v>-0.25697244029515565</v>
      </c>
      <c r="AW119" s="4">
        <f t="shared" ref="AW119:AW134" si="460">AS7/AS$7*AW88</f>
        <v>-1.7063724914916256</v>
      </c>
      <c r="AX119" s="4">
        <f t="shared" ref="AX119:AX134" si="461">AT7/AT$7*AX88</f>
        <v>-3.8443583399467851</v>
      </c>
      <c r="AY119" s="4">
        <f t="shared" ref="AY119:AY134" si="462">AU7/AU$7*AY88</f>
        <v>-4.4458535897978324</v>
      </c>
      <c r="AZ119" s="4">
        <f t="shared" ref="AZ119:AZ134" si="463">AV7/AV$7*AZ88</f>
        <v>-4.3774227096530227</v>
      </c>
      <c r="BA119" s="4">
        <f t="shared" ref="BA119:BA134" si="464">AW7/AW$7*BA88</f>
        <v>-3.1090309947943817</v>
      </c>
      <c r="BB119" s="4">
        <f t="shared" ref="BB119:BB134" si="465">AX7/AX$7*BB88</f>
        <v>-1.8157543391188469</v>
      </c>
      <c r="BC119" s="4">
        <f t="shared" ref="BC119:BC134" si="466">AY7/AY$7*BC88</f>
        <v>-0.90448803028068125</v>
      </c>
      <c r="BD119" s="4">
        <f t="shared" ref="BD119:BD134" si="467">AZ7/AZ$7*BD88</f>
        <v>-0.67480719794343891</v>
      </c>
      <c r="BE119" s="4">
        <f t="shared" ref="BE119:BE134" si="468">BA7/BA$7*BE88</f>
        <v>-1.0030559936908823</v>
      </c>
      <c r="BF119" s="4">
        <f t="shared" ref="BF119:BF134" si="469">BB7/BB$7*BF88</f>
        <v>-0.43760971147426275</v>
      </c>
      <c r="BG119" s="4">
        <f t="shared" ref="BG119:BG134" si="470">BC7/BC$7*BG88</f>
        <v>-0.1413760603204417</v>
      </c>
      <c r="BH119" s="4">
        <f t="shared" ref="BH119:BH134" si="471">BD7/BD$7*BH88</f>
        <v>0.63957394918248145</v>
      </c>
      <c r="BI119" s="4">
        <f t="shared" ref="BI119:BI134" si="472">BE7/BE$7*BI88</f>
        <v>0.98583484776817443</v>
      </c>
      <c r="BJ119" s="4">
        <f t="shared" ref="BJ119:BJ134" si="473">BF7/BF$7*BJ88</f>
        <v>1.4526943133846615</v>
      </c>
      <c r="BK119" s="4">
        <f t="shared" ref="BK119:BK134" si="474">BG7/BG$7*BK88</f>
        <v>1.9100370085193941</v>
      </c>
      <c r="BL119" s="4">
        <f t="shared" ref="BL119:BL134" si="475">BH7/BH$7*BL88</f>
        <v>2.3738872403560762</v>
      </c>
      <c r="BM119" s="4">
        <f t="shared" ref="BM119:BM134" si="476">BI7/BI$7*BM88</f>
        <v>2.7412794280784025</v>
      </c>
      <c r="BN119" s="4">
        <f t="shared" ref="BN119:BN134" si="477">BJ7/BJ$7*BN88</f>
        <v>3.1648513033900372</v>
      </c>
      <c r="BO119" s="4">
        <f t="shared" ref="BO119:BO134" si="478">BK7/BK$7*BO88</f>
        <v>3.4803802096027514</v>
      </c>
      <c r="BP119" s="4">
        <f t="shared" ref="BP119:BP134" si="479">BL7/BL$7*BP88</f>
        <v>3.3236714975845238</v>
      </c>
      <c r="BQ119" s="4">
        <f t="shared" ref="BQ119:BQ134" si="480">BM7/BM$7*BQ88</f>
        <v>3.3447704969167713</v>
      </c>
      <c r="BR119" s="4">
        <f t="shared" ref="BR119:BR134" si="481">BN7/BN$7*BR88</f>
        <v>2.7664420613077834</v>
      </c>
      <c r="BS119" s="4">
        <f t="shared" ref="BS119:BS134" si="482">BO7/BO$7*BS88</f>
        <v>3.1183758066795297</v>
      </c>
      <c r="BT119" s="4">
        <f t="shared" ref="BT119:BT134" si="483">BP7/BP$7*BT88</f>
        <v>3.0858425285206881</v>
      </c>
      <c r="BU119" s="4">
        <f t="shared" ref="BU119:BU134" si="484">BQ7/BQ$7*BU88</f>
        <v>3.0995333286898186</v>
      </c>
      <c r="BV119" s="4">
        <f t="shared" ref="BV119:BV134" si="485">BR7/BR$7*BV88</f>
        <v>3.1398624001477415</v>
      </c>
      <c r="BW119" s="4">
        <f t="shared" ref="BW119:BW134" si="486">BS7/BS$7*BW88</f>
        <v>2.6883194006669386</v>
      </c>
      <c r="BX119" s="4">
        <f t="shared" ref="BX119:BX134" si="487">BT7/BT$7*BX88</f>
        <v>1.8913280116110043</v>
      </c>
      <c r="BY119" s="4">
        <f t="shared" ref="BY119:BY134" si="488">BU7/BU$7*BY88</f>
        <v>1.4389947304418449</v>
      </c>
      <c r="BZ119" s="4">
        <f t="shared" ref="BZ119:BZ134" si="489">BV7/BV$7*BZ88</f>
        <v>-1.0207279401889147</v>
      </c>
      <c r="CA119" s="4">
        <f t="shared" ref="CA119:CA134" si="490">BW7/BW$7*CA88</f>
        <v>-3.162881736693457</v>
      </c>
      <c r="CB119" s="4">
        <f t="shared" ref="CB119:CB134" si="491">BX7/BX$7*CB88</f>
        <v>-5.2437124415757879</v>
      </c>
      <c r="CC119" s="4">
        <f t="shared" ref="CC119:CC134" si="492">BY7/BY$7*CC88</f>
        <v>-6.4890664890664969</v>
      </c>
      <c r="CD119" s="4">
        <f t="shared" ref="CD119:CD134" si="493">BZ7/BZ$7*CD88</f>
        <v>-5.3982541046632697</v>
      </c>
      <c r="CE119" s="4">
        <f t="shared" ref="CE119:CE134" si="494">CA7/CA$7*CE88</f>
        <v>-4.3342444357672649</v>
      </c>
      <c r="CF119" s="4">
        <f t="shared" ref="CF119:CF134" si="495">CB7/CB$7*CF88</f>
        <v>-1.7522431530981319</v>
      </c>
      <c r="CG119" s="4">
        <f t="shared" ref="CG119:CG134" si="496">CC7/CC$7*CG88</f>
        <v>-0.47006314989789244</v>
      </c>
      <c r="CH119" s="4">
        <f t="shared" ref="CH119:CH134" si="497">CD7/CD$7*CH88</f>
        <v>0.79606033802681608</v>
      </c>
      <c r="CI119" s="4">
        <f t="shared" ref="CI119:CI134" si="498">CE7/CE$7*CI88</f>
        <v>1.5510204081632617</v>
      </c>
      <c r="CJ119" s="4">
        <f t="shared" ref="CJ119:CJ134" si="499">CF7/CF$7*CJ88</f>
        <v>1.7691498517739435</v>
      </c>
      <c r="CK119" s="4">
        <f t="shared" ref="CK119:CK134" si="500">CG7/CG$7*CK88</f>
        <v>2.0966510829119045</v>
      </c>
      <c r="CL119" s="4">
        <f t="shared" ref="CL119:CL134" si="501">CH7/CH$7*CL88</f>
        <v>2.089460203016813</v>
      </c>
      <c r="CM119" s="4">
        <f t="shared" ref="CM119:CM134" si="502">CI7/CI$7*CM88</f>
        <v>2.3902969547947794</v>
      </c>
      <c r="CN119" s="4">
        <f t="shared" ref="CN119:CN134" si="503">CJ7/CJ$7*CN88</f>
        <v>2.6522270249953017</v>
      </c>
      <c r="CO119" s="4">
        <f t="shared" ref="CO119:CO134" si="504">CK7/CK$7*CO88</f>
        <v>2.5325327663949126</v>
      </c>
      <c r="CP119" s="4">
        <f t="shared" ref="CP119:CP134" si="505">CL7/CL$7*CP88</f>
        <v>2.9201997909164668</v>
      </c>
      <c r="CQ119" s="4">
        <f t="shared" ref="CQ119:CQ134" si="506">CM7/CM$7*CQ88</f>
        <v>3.0064423765211234</v>
      </c>
      <c r="CR119" s="4">
        <f t="shared" ref="CR119:CR134" si="507">CN7/CN$7*CR88</f>
        <v>2.7049911893265</v>
      </c>
      <c r="CS119" s="4">
        <f t="shared" ref="CS119:CS134" si="508">CO7/CO$7*CS88</f>
        <v>2.9074669036388778</v>
      </c>
      <c r="CT119" s="4">
        <f t="shared" ref="CT119:CT134" si="509">CP7/CP$7*CT88</f>
        <v>2.8418581553880218</v>
      </c>
      <c r="CU119" s="4">
        <f t="shared" ref="CU119:CU134" si="510">CQ7/CQ$7*CU88</f>
        <v>2.8043668318052495</v>
      </c>
      <c r="CV119" s="4">
        <f t="shared" ref="CV119:CV134" si="511">CR7/CR$7*CV88</f>
        <v>2.4844582098531909</v>
      </c>
      <c r="CW119" s="4">
        <f t="shared" ref="CW119:CW134" si="512">CS7/CS$7*CW88</f>
        <v>2.978101543298739</v>
      </c>
      <c r="CX119" s="4">
        <f t="shared" ref="CX119:CX134" si="513">CT7/CT$7*CX88</f>
        <v>2.7699128640723325</v>
      </c>
      <c r="CY119" s="4">
        <f t="shared" ref="CY119:CY134" si="514">CU7/CU$7*CY88</f>
        <v>2.8696031399912947</v>
      </c>
      <c r="CZ119" s="4">
        <f t="shared" ref="CZ119:CZ134" si="515">CV7/CV$7*CZ88</f>
        <v>3.3830499630386424</v>
      </c>
      <c r="DA119" s="4">
        <f t="shared" ref="DA119:DA134" si="516">CW7/CW$7*DA88</f>
        <v>3.2123505633439242</v>
      </c>
      <c r="DB119" s="4">
        <f t="shared" ref="DB119:DB134" si="517">CX7/CX$7*DB88</f>
        <v>3.2526749674305577</v>
      </c>
      <c r="DC119" s="4">
        <f t="shared" ref="DC119:DC134" si="518">CY7/CY$7*DC88</f>
        <v>3.3237239274207298</v>
      </c>
      <c r="DD119" s="4">
        <f t="shared" ref="DD119:DD134" si="519">CZ7/CZ$7*DD88</f>
        <v>3.4973711882229308</v>
      </c>
      <c r="DE119" s="4">
        <f t="shared" ref="DE119:DE134" si="520">DA7/DA$7*DE88</f>
        <v>3.1707012207824903</v>
      </c>
      <c r="DF119" s="4">
        <f t="shared" ref="DF119:DF134" si="521">DB7/DB$7*DF88</f>
        <v>2.9764613411657592</v>
      </c>
      <c r="DG119" s="4">
        <f t="shared" ref="DG119:DG134" si="522">DC7/DC$7*DG88</f>
        <v>2.7387986213687654</v>
      </c>
      <c r="DH119" s="4">
        <f t="shared" ref="DH119:DH134" si="523">DD7/DD$7*DH88</f>
        <v>2.5928108426635177</v>
      </c>
      <c r="DI119" s="4">
        <f t="shared" ref="DI119:DI134" si="524">DE7/DE$7*DI88</f>
        <v>2.3200872304337317</v>
      </c>
      <c r="DJ119" s="4">
        <f t="shared" ref="DJ119:DJ134" si="525">DF7/DF$7*DJ88</f>
        <v>2.321984533494037</v>
      </c>
      <c r="DK119" s="4">
        <f t="shared" ref="DK119:DK134" si="526">DG7/DG$7*DK88</f>
        <v>2.4760877813055693</v>
      </c>
      <c r="DL119" s="4">
        <f t="shared" ref="DL119:DL134" si="527">DH7/DH$7*DL88</f>
        <v>2.0400483273584236</v>
      </c>
      <c r="DM119" s="4">
        <f t="shared" ref="DM119:DM134" si="528">DI7/DI$7*DM88</f>
        <v>2.1569672212025992</v>
      </c>
      <c r="DN119" s="4">
        <f t="shared" ref="DN119:DN134" si="529">DJ7/DJ$7*DN88</f>
        <v>2.3713708015154822</v>
      </c>
      <c r="DO119" s="4">
        <f t="shared" ref="DO119:DO134" si="530">DK7/DK$7*DO88</f>
        <v>1.9446988444825397</v>
      </c>
      <c r="DP119" s="4">
        <f t="shared" ref="DP119:DP134" si="531">DL7/DL$7*DP88</f>
        <v>2.3699994176905603</v>
      </c>
      <c r="DQ119" s="4">
        <f t="shared" ref="DQ119:DQ134" si="532">DM7/DM$7*DQ88</f>
        <v>2.7083413823745239</v>
      </c>
      <c r="DR119" s="4">
        <f t="shared" ref="DR119:DR134" si="533">DN7/DN$7*DR88</f>
        <v>2.366296573280402</v>
      </c>
      <c r="DS119" s="4">
        <f t="shared" ref="DS119:DS134" si="534">DO7/DO$7*DS88</f>
        <v>2.2210753674713812</v>
      </c>
      <c r="DT119" s="4">
        <f t="shared" ref="DT119:DT134" si="535">DP7/DP$7*DT88</f>
        <v>-10.018960940462629</v>
      </c>
      <c r="DU119" s="4">
        <f t="shared" ref="DU119:DU134" si="536">DQ7/DQ$7*DU88</f>
        <v>-7.8393018356906481</v>
      </c>
      <c r="DV119" s="4">
        <f t="shared" ref="DV119:DV134" si="537">DR7/DR$7*DV88</f>
        <v>-7.3881198134237653</v>
      </c>
      <c r="DW119" s="4">
        <f t="shared" ref="DW119:DW134" si="538">DS7/DS$7*DW88</f>
        <v>-7.7002187774640625</v>
      </c>
      <c r="DX119" s="4">
        <f t="shared" ref="DX119:DX134" si="539">DT7/DT$7*DX88</f>
        <v>5.4998314227916012</v>
      </c>
      <c r="DY119" s="4">
        <f t="shared" ref="DY119:DY134" si="540">DU7/DU$7*DY88</f>
        <v>4.3551020408163277</v>
      </c>
      <c r="DZ119" s="4">
        <f t="shared" ref="DZ119:DZ134" si="541">DV7/DV$7*DZ88</f>
        <v>5.4026173668561217</v>
      </c>
      <c r="EA119" s="4">
        <f t="shared" ref="EA119:EA134" si="542">DW7/DW$7*EA88</f>
        <v>5.8953424768541707</v>
      </c>
      <c r="EB119" s="4">
        <f t="shared" ref="EB119:EB134" si="543">DX7/DX$7*EB88</f>
        <v>5.3109894938681013</v>
      </c>
      <c r="EC119" s="4">
        <f t="shared" ref="EC119:EC134" si="544">DY7/DY$7*EC88</f>
        <v>4.4002033871787916</v>
      </c>
      <c r="ED119" s="4">
        <f t="shared" ref="ED119:ED134" si="545">DZ7/DZ$7*ED88</f>
        <v>2.2855497985031725</v>
      </c>
      <c r="EE119" s="4">
        <f t="shared" ref="EE119:EE134" si="546">EA7/EA$7*EE88</f>
        <v>2.094851829886557</v>
      </c>
      <c r="EF119" s="4">
        <f t="shared" ref="EF119:EF134" si="547">EB7/EB$7*EF88</f>
        <v>1.3959222380275138</v>
      </c>
      <c r="EG119" s="4">
        <f t="shared" ref="EG119:EG134" si="548">EC7/EC$7*EG88</f>
        <v>-0.11426644687547727</v>
      </c>
      <c r="EH119" s="4">
        <f t="shared" ref="EH119:EH134" si="549">ED7/ED$7*EH88</f>
        <v>8.0673908557060692E-2</v>
      </c>
      <c r="EI119" s="4">
        <f t="shared" ref="EI119:EI134" si="550">EE7/EE$7*EI88</f>
        <v>0.50781396394710132</v>
      </c>
      <c r="EJ119" s="4">
        <f t="shared" ref="EJ119:EJ134" si="551">EF7/EF$7*EJ88</f>
        <v>0.8005836030002822</v>
      </c>
      <c r="EK119" s="4">
        <f t="shared" ref="EK119:EK134" si="552">EG7/EG$7*EK88</f>
        <v>1.3390094330776536</v>
      </c>
      <c r="EL119" s="4">
        <f t="shared" ref="EL119:EL134" si="553">EH7/EH$7*EL88</f>
        <v>0.5998800239952029</v>
      </c>
      <c r="EM119" s="10">
        <f t="shared" ref="EM119:EM134" si="554">EI7/EI$7*EM88</f>
        <v>0.68471391017395078</v>
      </c>
      <c r="EN119" s="10">
        <f t="shared" ref="EN119:EN134" si="555">EJ7/EJ$7*EN88</f>
        <v>0.32544675165619985</v>
      </c>
      <c r="EO119" s="10">
        <f t="shared" ref="EO119:EO134" si="556">EK7/EK$7*EO88</f>
        <v>-1.3953402298427786E-2</v>
      </c>
      <c r="EP119" s="10">
        <f t="shared" ref="EP119:EP134" si="557">EL7/EL$7*EP88</f>
        <v>0.58346377459750354</v>
      </c>
      <c r="EQ119" s="10">
        <f t="shared" ref="EQ119:EQ134" si="558">EM7/EM$7*EQ88</f>
        <v>-0.14382198737654672</v>
      </c>
      <c r="ER119" s="10">
        <f t="shared" ref="ER119:ER134" si="559">EN7/EN$7*ER88</f>
        <v>-0.42926599731653026</v>
      </c>
      <c r="ES119" s="10">
        <f t="shared" ref="ES119:ES134" si="560">EO7/EO$7*ES88</f>
        <v>-0.6691904749742017</v>
      </c>
      <c r="ET119" s="10">
        <f t="shared" ref="ET119:ET134" si="561">EP7/EP$7*ET88</f>
        <v>-0.86169859779451352</v>
      </c>
      <c r="EU119" s="10">
        <f t="shared" ref="EU119:EU134" si="562">EQ7/EQ$7*EU88</f>
        <v>-0.96881705296033571</v>
      </c>
      <c r="EV119" s="10">
        <f t="shared" ref="EV119:EV134" si="563">ER7/ER$7*EV88</f>
        <v>-0.94727514893474529</v>
      </c>
      <c r="EW119" s="10">
        <f t="shared" ref="EW119:EW134" si="564">ES7/ES$7*EW88</f>
        <v>-0.72825655559468627</v>
      </c>
      <c r="EX119" s="10">
        <f t="shared" ref="EX119:EX134" si="565">ET7/ET$7*EX88</f>
        <v>-0.39877044378279214</v>
      </c>
      <c r="EY119" s="10">
        <f t="shared" ref="EY119:EY134" si="566">EU7/EU$7*EY88</f>
        <v>-3.2019989461484766E-2</v>
      </c>
      <c r="EZ119" s="10">
        <f t="shared" ref="EZ119:EZ134" si="567">EV7/EV$7*EZ88</f>
        <v>0.38826113472847368</v>
      </c>
      <c r="FA119" s="10">
        <f t="shared" ref="FA119:FA134" si="568">EW7/EW$7*FA88</f>
        <v>0.82960658865185444</v>
      </c>
      <c r="FB119" s="10">
        <f t="shared" ref="FB119:FB134" si="569">EX7/EX$7*FB88</f>
        <v>1.2187749772039069</v>
      </c>
      <c r="FC119" s="10">
        <f t="shared" ref="FC119:FC134" si="570">EY7/EY$7*FC88</f>
        <v>1.4812021794053276</v>
      </c>
      <c r="FD119" s="10">
        <f t="shared" ref="FD119:FD134" si="571">EZ7/EZ$7*FD88</f>
        <v>1.6720721084249046</v>
      </c>
      <c r="FE119" s="10">
        <f t="shared" ref="FE119:FE134" si="572">FA7/FA$7*FE88</f>
        <v>1.7835013835873825</v>
      </c>
      <c r="FF119" s="10">
        <f t="shared" ref="FF119:FF134" si="573">FB7/FB$7*FF88</f>
        <v>1.8333145189857181</v>
      </c>
      <c r="FG119" s="10">
        <f t="shared" ref="FG119:FG134" si="574">FC7/FC$7*FG88</f>
        <v>1.8571625541896175</v>
      </c>
      <c r="FH119" s="10">
        <f t="shared" ref="FH119:FH134" si="575">FD7/FD$7*FH88</f>
        <v>1.8432895221338175</v>
      </c>
      <c r="FI119" s="10">
        <f t="shared" ref="FI119:FI134" si="576">FE7/FE$7*FI88</f>
        <v>1.7808908404665758</v>
      </c>
      <c r="FJ119" s="10">
        <f t="shared" ref="FJ119:FJ134" si="577">FF7/FF$7*FJ88</f>
        <v>1.6905475576398876</v>
      </c>
    </row>
    <row r="120" spans="2:166" x14ac:dyDescent="0.2">
      <c r="B120" t="str">
        <f>B89</f>
        <v xml:space="preserve"> Goods producing</v>
      </c>
      <c r="C120" s="4"/>
      <c r="D120" s="4"/>
      <c r="E120" s="4"/>
      <c r="F120" s="4"/>
      <c r="G120" s="4">
        <f t="shared" si="418"/>
        <v>-0.59198542805100207</v>
      </c>
      <c r="H120" s="4">
        <f t="shared" si="419"/>
        <v>-0.76397870484555175</v>
      </c>
      <c r="I120" s="4">
        <f t="shared" si="420"/>
        <v>-0.68436086646036909</v>
      </c>
      <c r="J120" s="4">
        <f t="shared" si="421"/>
        <v>-0.29681597409606753</v>
      </c>
      <c r="K120" s="4">
        <f t="shared" si="422"/>
        <v>-7.2169598556607886E-2</v>
      </c>
      <c r="L120" s="4">
        <f t="shared" si="423"/>
        <v>5.9926889195176129E-2</v>
      </c>
      <c r="M120" s="4">
        <f t="shared" si="424"/>
        <v>-0.34253715783516953</v>
      </c>
      <c r="N120" s="4">
        <f t="shared" si="425"/>
        <v>-0.54864776217311628</v>
      </c>
      <c r="O120" s="4">
        <f t="shared" si="426"/>
        <v>-0.98239384524338003</v>
      </c>
      <c r="P120" s="4">
        <f t="shared" si="427"/>
        <v>-1.328766314297519</v>
      </c>
      <c r="Q120" s="4">
        <f t="shared" si="428"/>
        <v>-1.0045797015807303</v>
      </c>
      <c r="R120" s="4">
        <f t="shared" si="429"/>
        <v>-1.3742664189448235</v>
      </c>
      <c r="S120" s="4">
        <f t="shared" si="430"/>
        <v>-1.2448865475735034</v>
      </c>
      <c r="T120" s="4">
        <f t="shared" si="431"/>
        <v>-1.0258815253392743</v>
      </c>
      <c r="U120" s="4">
        <f t="shared" si="432"/>
        <v>-1.1899948009935948</v>
      </c>
      <c r="V120" s="4">
        <f t="shared" si="433"/>
        <v>-0.45423907628285853</v>
      </c>
      <c r="W120" s="4">
        <f t="shared" si="434"/>
        <v>0.13417337533543419</v>
      </c>
      <c r="X120" s="4">
        <f t="shared" si="435"/>
        <v>3.7735849056607394E-2</v>
      </c>
      <c r="Y120" s="4">
        <f t="shared" si="436"/>
        <v>-0.30340682520876677</v>
      </c>
      <c r="Z120" s="4">
        <f t="shared" si="437"/>
        <v>-1.7755885216793641</v>
      </c>
      <c r="AA120" s="4">
        <f t="shared" si="438"/>
        <v>-0.48586446938485395</v>
      </c>
      <c r="AB120" s="4">
        <f t="shared" si="439"/>
        <v>8.8013173584691809E-2</v>
      </c>
      <c r="AC120" s="4">
        <f t="shared" si="440"/>
        <v>0.92833691837428056</v>
      </c>
      <c r="AD120" s="4">
        <f t="shared" si="441"/>
        <v>3.0706506243941365</v>
      </c>
      <c r="AE120" s="4">
        <f t="shared" si="442"/>
        <v>2.1873434630155311</v>
      </c>
      <c r="AF120" s="4">
        <f t="shared" si="443"/>
        <v>2.3242333066497349</v>
      </c>
      <c r="AG120" s="4">
        <f t="shared" si="444"/>
        <v>2.4212018758861369</v>
      </c>
      <c r="AH120" s="4">
        <f t="shared" si="445"/>
        <v>2.435949027498328</v>
      </c>
      <c r="AI120" s="4">
        <f t="shared" si="446"/>
        <v>1.800726655528152</v>
      </c>
      <c r="AJ120" s="4">
        <f t="shared" si="447"/>
        <v>1.5858572728454416</v>
      </c>
      <c r="AK120" s="4">
        <f t="shared" si="448"/>
        <v>1.1542713180287383</v>
      </c>
      <c r="AL120" s="4">
        <f t="shared" si="449"/>
        <v>0.4431052818149554</v>
      </c>
      <c r="AM120" s="4">
        <f t="shared" si="450"/>
        <v>-4.771351799302273E-2</v>
      </c>
      <c r="AN120" s="4">
        <f t="shared" si="451"/>
        <v>-0.55964143327637761</v>
      </c>
      <c r="AO120" s="4">
        <f t="shared" si="452"/>
        <v>-0.91810683424980222</v>
      </c>
      <c r="AP120" s="4">
        <f t="shared" si="453"/>
        <v>-1.0155374799084336</v>
      </c>
      <c r="AQ120" s="4">
        <f t="shared" si="454"/>
        <v>-1.0269981548023681</v>
      </c>
      <c r="AR120" s="4">
        <f t="shared" si="455"/>
        <v>-0.65037112255506557</v>
      </c>
      <c r="AS120" s="4">
        <f t="shared" si="456"/>
        <v>-0.51552571634096322</v>
      </c>
      <c r="AT120" s="4">
        <f t="shared" si="457"/>
        <v>-0.3714108851959429</v>
      </c>
      <c r="AU120" s="4">
        <f t="shared" si="458"/>
        <v>-0.13995635259512187</v>
      </c>
      <c r="AV120" s="4">
        <f t="shared" si="459"/>
        <v>-0.55402315109507916</v>
      </c>
      <c r="AW120" s="4">
        <f t="shared" si="460"/>
        <v>-0.63138129327543968</v>
      </c>
      <c r="AX120" s="4">
        <f t="shared" si="461"/>
        <v>-1.2651136734979651</v>
      </c>
      <c r="AY120" s="4">
        <f t="shared" si="462"/>
        <v>-1.7121116043119882</v>
      </c>
      <c r="AZ120" s="4">
        <f t="shared" si="463"/>
        <v>-1.8554410513378101</v>
      </c>
      <c r="BA120" s="4">
        <f t="shared" si="464"/>
        <v>-1.9723960074502098</v>
      </c>
      <c r="BB120" s="4">
        <f t="shared" si="465"/>
        <v>-1.6968078650321696</v>
      </c>
      <c r="BC120" s="4">
        <f t="shared" si="466"/>
        <v>-1.4771665929312265</v>
      </c>
      <c r="BD120" s="4">
        <f t="shared" si="467"/>
        <v>-1.3347834684595605</v>
      </c>
      <c r="BE120" s="4">
        <f t="shared" si="468"/>
        <v>-1.1928233438485807</v>
      </c>
      <c r="BF120" s="4">
        <f t="shared" si="469"/>
        <v>-0.91230499171755708</v>
      </c>
      <c r="BG120" s="4">
        <f t="shared" si="470"/>
        <v>-0.50101691552160432</v>
      </c>
      <c r="BH120" s="4">
        <f t="shared" si="471"/>
        <v>-0.24139561506109711</v>
      </c>
      <c r="BI120" s="4">
        <f t="shared" si="472"/>
        <v>4.9789638776173463E-3</v>
      </c>
      <c r="BJ120" s="4">
        <f t="shared" si="473"/>
        <v>0.35758629252545759</v>
      </c>
      <c r="BK120" s="4">
        <f t="shared" si="474"/>
        <v>0.55885348103623766</v>
      </c>
      <c r="BL120" s="4">
        <f t="shared" si="475"/>
        <v>0.88773491592482767</v>
      </c>
      <c r="BM120" s="4">
        <f t="shared" si="476"/>
        <v>0.83076543818562543</v>
      </c>
      <c r="BN120" s="4">
        <f t="shared" si="477"/>
        <v>1.2189450495655352</v>
      </c>
      <c r="BO120" s="4">
        <f t="shared" si="478"/>
        <v>1.3843529125030476</v>
      </c>
      <c r="BP120" s="4">
        <f t="shared" si="479"/>
        <v>1.3067632850241551</v>
      </c>
      <c r="BQ120" s="4">
        <f t="shared" si="480"/>
        <v>1.4348441586486549</v>
      </c>
      <c r="BR120" s="4">
        <f t="shared" si="481"/>
        <v>0.97513523773370103</v>
      </c>
      <c r="BS120" s="4">
        <f t="shared" si="482"/>
        <v>0.98921286918837337</v>
      </c>
      <c r="BT120" s="4">
        <f t="shared" si="483"/>
        <v>1.0216008976996438</v>
      </c>
      <c r="BU120" s="4">
        <f t="shared" si="484"/>
        <v>1.0726474890297408</v>
      </c>
      <c r="BV120" s="4">
        <f t="shared" si="485"/>
        <v>0.96504594357482898</v>
      </c>
      <c r="BW120" s="4">
        <f t="shared" si="486"/>
        <v>0.61669179114704675</v>
      </c>
      <c r="BX120" s="4">
        <f t="shared" si="487"/>
        <v>0.1814223512336719</v>
      </c>
      <c r="BY120" s="4">
        <f t="shared" si="488"/>
        <v>-0.16889609512227674</v>
      </c>
      <c r="BZ120" s="4">
        <f t="shared" si="489"/>
        <v>-1.3050096252854033</v>
      </c>
      <c r="CA120" s="4">
        <f t="shared" si="490"/>
        <v>-1.7104472964256314</v>
      </c>
      <c r="CB120" s="4">
        <f t="shared" si="491"/>
        <v>-2.3659025150233708</v>
      </c>
      <c r="CC120" s="4">
        <f t="shared" si="492"/>
        <v>-2.748362748362752</v>
      </c>
      <c r="CD120" s="4">
        <f t="shared" si="493"/>
        <v>-2.1100004523044906</v>
      </c>
      <c r="CE120" s="4">
        <f t="shared" si="494"/>
        <v>-1.9202058019615502</v>
      </c>
      <c r="CF120" s="4">
        <f t="shared" si="495"/>
        <v>-1.2284492882980231</v>
      </c>
      <c r="CG120" s="4">
        <f t="shared" si="496"/>
        <v>-0.68372821803332895</v>
      </c>
      <c r="CH120" s="4">
        <f t="shared" si="497"/>
        <v>-0.2318854438096154</v>
      </c>
      <c r="CI120" s="4">
        <f t="shared" si="498"/>
        <v>4.8019207683055549E-3</v>
      </c>
      <c r="CJ120" s="4">
        <f t="shared" si="499"/>
        <v>0.3131873386248461</v>
      </c>
      <c r="CK120" s="4">
        <f t="shared" si="500"/>
        <v>0.56053811659192831</v>
      </c>
      <c r="CL120" s="4">
        <f t="shared" si="501"/>
        <v>0.68779053220757247</v>
      </c>
      <c r="CM120" s="4">
        <f t="shared" si="502"/>
        <v>0.78730849252884716</v>
      </c>
      <c r="CN120" s="4">
        <f t="shared" si="503"/>
        <v>0.83395978199586551</v>
      </c>
      <c r="CO120" s="4">
        <f t="shared" si="504"/>
        <v>0.8060182697474485</v>
      </c>
      <c r="CP120" s="4">
        <f t="shared" si="505"/>
        <v>0.84330351957253935</v>
      </c>
      <c r="CQ120" s="4">
        <f t="shared" si="506"/>
        <v>0.86360172720345141</v>
      </c>
      <c r="CR120" s="4">
        <f t="shared" si="507"/>
        <v>0.68196901389111675</v>
      </c>
      <c r="CS120" s="4">
        <f t="shared" si="508"/>
        <v>0.57875908583407387</v>
      </c>
      <c r="CT120" s="4">
        <f t="shared" si="509"/>
        <v>0.39501602636450156</v>
      </c>
      <c r="CU120" s="4">
        <f t="shared" si="510"/>
        <v>0.27797081306462623</v>
      </c>
      <c r="CV120" s="4">
        <f t="shared" si="511"/>
        <v>0.27852670514048794</v>
      </c>
      <c r="CW120" s="4">
        <f t="shared" si="512"/>
        <v>0.40298474414897223</v>
      </c>
      <c r="CX120" s="4">
        <f t="shared" si="513"/>
        <v>0.56407892715260666</v>
      </c>
      <c r="CY120" s="4">
        <f t="shared" si="514"/>
        <v>0.71303968600087442</v>
      </c>
      <c r="CZ120" s="4">
        <f t="shared" si="515"/>
        <v>0.70009131625864351</v>
      </c>
      <c r="DA120" s="4">
        <f t="shared" si="516"/>
        <v>0.56334394082738126</v>
      </c>
      <c r="DB120" s="4">
        <f t="shared" si="517"/>
        <v>0.41219059009461229</v>
      </c>
      <c r="DC120" s="4">
        <f t="shared" si="518"/>
        <v>0.33491605901305593</v>
      </c>
      <c r="DD120" s="4">
        <f t="shared" si="519"/>
        <v>0.33648790746582519</v>
      </c>
      <c r="DE120" s="4">
        <f t="shared" si="520"/>
        <v>0.20624140660806012</v>
      </c>
      <c r="DF120" s="4">
        <f t="shared" si="521"/>
        <v>5.7915856534146708E-2</v>
      </c>
      <c r="DG120" s="4">
        <f t="shared" si="522"/>
        <v>-6.9752174626621102E-2</v>
      </c>
      <c r="DH120" s="4">
        <f t="shared" si="523"/>
        <v>-0.14833478958811719</v>
      </c>
      <c r="DI120" s="4">
        <f t="shared" si="524"/>
        <v>-0.26451821339148668</v>
      </c>
      <c r="DJ120" s="4">
        <f t="shared" si="525"/>
        <v>-0.14462187405844923</v>
      </c>
      <c r="DK120" s="4">
        <f t="shared" si="526"/>
        <v>2.9952674773856089E-2</v>
      </c>
      <c r="DL120" s="4">
        <f t="shared" si="527"/>
        <v>0.1525084671908741</v>
      </c>
      <c r="DM120" s="4">
        <f t="shared" si="528"/>
        <v>0.4144218814753412</v>
      </c>
      <c r="DN120" s="4">
        <f t="shared" si="529"/>
        <v>0.61247325337155056</v>
      </c>
      <c r="DO120" s="4">
        <f t="shared" si="530"/>
        <v>0.48130322102924455</v>
      </c>
      <c r="DP120" s="4">
        <f t="shared" si="531"/>
        <v>0.51049127506357272</v>
      </c>
      <c r="DQ120" s="4">
        <f t="shared" si="532"/>
        <v>0.40180813661476888</v>
      </c>
      <c r="DR120" s="4">
        <f t="shared" si="533"/>
        <v>0.18025273734874908</v>
      </c>
      <c r="DS120" s="4">
        <f t="shared" si="534"/>
        <v>0.13188829634727037</v>
      </c>
      <c r="DT120" s="4">
        <f t="shared" si="535"/>
        <v>-1.4486158513462288</v>
      </c>
      <c r="DU120" s="4">
        <f t="shared" si="536"/>
        <v>-1.3673638278663882</v>
      </c>
      <c r="DV120" s="4">
        <f t="shared" si="537"/>
        <v>-1.4573928029522509</v>
      </c>
      <c r="DW120" s="4">
        <f t="shared" si="538"/>
        <v>-1.5669702126068186</v>
      </c>
      <c r="DX120" s="4">
        <f t="shared" si="539"/>
        <v>-0.18543492919757243</v>
      </c>
      <c r="DY120" s="4">
        <f t="shared" si="540"/>
        <v>-0.26938775510204149</v>
      </c>
      <c r="DZ120" s="4">
        <f t="shared" si="541"/>
        <v>1.8204251704118504E-2</v>
      </c>
      <c r="EA120" s="4">
        <f t="shared" si="542"/>
        <v>0.12763112578756469</v>
      </c>
      <c r="EB120" s="4">
        <f t="shared" si="543"/>
        <v>0.27763352374864997</v>
      </c>
      <c r="EC120" s="4">
        <f t="shared" si="544"/>
        <v>0.49673407126373775</v>
      </c>
      <c r="ED120" s="4">
        <f t="shared" si="545"/>
        <v>0.39723661485319683</v>
      </c>
      <c r="EE120" s="4">
        <f t="shared" si="546"/>
        <v>0.41705725928335274</v>
      </c>
      <c r="EF120" s="4">
        <f t="shared" si="547"/>
        <v>0.26932195353247945</v>
      </c>
      <c r="EG120" s="4">
        <f t="shared" si="548"/>
        <v>2.2478645286976417E-2</v>
      </c>
      <c r="EH120" s="4">
        <f t="shared" si="549"/>
        <v>-6.9417084107239083E-2</v>
      </c>
      <c r="EI120" s="4">
        <f t="shared" si="550"/>
        <v>-4.1224749840724759E-2</v>
      </c>
      <c r="EJ120" s="4">
        <f t="shared" si="551"/>
        <v>0</v>
      </c>
      <c r="EK120" s="4">
        <f t="shared" si="552"/>
        <v>-7.501453406596555E-3</v>
      </c>
      <c r="EL120" s="4">
        <f t="shared" si="553"/>
        <v>-0.84170665866826866</v>
      </c>
      <c r="EM120" s="10">
        <f t="shared" si="554"/>
        <v>-0.49202602680985136</v>
      </c>
      <c r="EN120" s="10">
        <f t="shared" si="555"/>
        <v>-0.55451390821874602</v>
      </c>
      <c r="EO120" s="10">
        <f t="shared" si="556"/>
        <v>-0.55013416732979303</v>
      </c>
      <c r="EP120" s="10">
        <f t="shared" si="557"/>
        <v>0.21707848837209306</v>
      </c>
      <c r="EQ120" s="10">
        <f t="shared" si="558"/>
        <v>-0.22042150008166067</v>
      </c>
      <c r="ER120" s="10">
        <f t="shared" si="559"/>
        <v>-0.22439358409363089</v>
      </c>
      <c r="ES120" s="10">
        <f t="shared" si="560"/>
        <v>-0.24159042122575411</v>
      </c>
      <c r="ET120" s="10">
        <f t="shared" si="561"/>
        <v>-0.23035875762892896</v>
      </c>
      <c r="EU120" s="10">
        <f t="shared" si="562"/>
        <v>-0.1840502060300854</v>
      </c>
      <c r="EV120" s="10">
        <f t="shared" si="563"/>
        <v>-0.1563466543320636</v>
      </c>
      <c r="EW120" s="10">
        <f t="shared" si="564"/>
        <v>-0.10942295114957051</v>
      </c>
      <c r="EX120" s="10">
        <f t="shared" si="565"/>
        <v>-4.6217679439691607E-2</v>
      </c>
      <c r="EY120" s="10">
        <f t="shared" si="566"/>
        <v>1.1111498097337242E-2</v>
      </c>
      <c r="EZ120" s="10">
        <f t="shared" si="567"/>
        <v>6.7305723152538632E-2</v>
      </c>
      <c r="FA120" s="10">
        <f t="shared" si="568"/>
        <v>0.12484360060408665</v>
      </c>
      <c r="FB120" s="10">
        <f t="shared" si="569"/>
        <v>0.18470466391237353</v>
      </c>
      <c r="FC120" s="10">
        <f t="shared" si="570"/>
        <v>0.2267179450293545</v>
      </c>
      <c r="FD120" s="10">
        <f t="shared" si="571"/>
        <v>0.27409989166698823</v>
      </c>
      <c r="FE120" s="10">
        <f t="shared" si="572"/>
        <v>0.29795016851563988</v>
      </c>
      <c r="FF120" s="10">
        <f t="shared" si="573"/>
        <v>0.31623118403045508</v>
      </c>
      <c r="FG120" s="10">
        <f t="shared" si="574"/>
        <v>0.3158433314303411</v>
      </c>
      <c r="FH120" s="10">
        <f t="shared" si="575"/>
        <v>0.2929915310107008</v>
      </c>
      <c r="FI120" s="10">
        <f t="shared" si="576"/>
        <v>0.27528694355391381</v>
      </c>
      <c r="FJ120" s="10">
        <f t="shared" si="577"/>
        <v>0.24910429593920197</v>
      </c>
    </row>
    <row r="121" spans="2:166" x14ac:dyDescent="0.2">
      <c r="B121" t="str">
        <f t="shared" ref="B121:B131" si="578">B90</f>
        <v xml:space="preserve">   Mining, Logging and Construction</v>
      </c>
      <c r="C121" s="4"/>
      <c r="D121" s="4"/>
      <c r="E121" s="4"/>
      <c r="F121" s="4"/>
      <c r="G121" s="4">
        <f t="shared" si="418"/>
        <v>-0.15786278081360011</v>
      </c>
      <c r="H121" s="4">
        <f t="shared" si="419"/>
        <v>-0.39402051312900416</v>
      </c>
      <c r="I121" s="4">
        <f t="shared" si="420"/>
        <v>-0.3302785051178288</v>
      </c>
      <c r="J121" s="4">
        <f t="shared" si="421"/>
        <v>-5.9962823049713159E-3</v>
      </c>
      <c r="K121" s="4">
        <f t="shared" si="422"/>
        <v>9.6226131408809992E-2</v>
      </c>
      <c r="L121" s="4">
        <f t="shared" si="423"/>
        <v>0.26068196799904125</v>
      </c>
      <c r="M121" s="4">
        <f t="shared" si="424"/>
        <v>0.1399934471152415</v>
      </c>
      <c r="N121" s="4">
        <f t="shared" si="425"/>
        <v>3.5781375793899152E-2</v>
      </c>
      <c r="O121" s="4">
        <f t="shared" si="426"/>
        <v>-0.12723775706465512</v>
      </c>
      <c r="P121" s="4">
        <f t="shared" si="427"/>
        <v>-0.38681863816216877</v>
      </c>
      <c r="Q121" s="4">
        <f t="shared" si="428"/>
        <v>-0.32205643374205967</v>
      </c>
      <c r="R121" s="4">
        <f t="shared" si="429"/>
        <v>-0.25361998289539645</v>
      </c>
      <c r="S121" s="4">
        <f t="shared" si="430"/>
        <v>-0.18246564054268777</v>
      </c>
      <c r="T121" s="4">
        <f t="shared" si="431"/>
        <v>-5.275962130316203E-2</v>
      </c>
      <c r="U121" s="4">
        <f t="shared" si="432"/>
        <v>-8.0873433077234658E-2</v>
      </c>
      <c r="V121" s="4">
        <f t="shared" si="433"/>
        <v>-8.7917240570870997E-3</v>
      </c>
      <c r="W121" s="4">
        <f t="shared" si="434"/>
        <v>6.1253062653132427E-2</v>
      </c>
      <c r="X121" s="4">
        <f t="shared" si="435"/>
        <v>7.547169811320785E-2</v>
      </c>
      <c r="Y121" s="4">
        <f t="shared" si="436"/>
        <v>9.8246019591412395E-2</v>
      </c>
      <c r="Z121" s="4">
        <f t="shared" si="437"/>
        <v>-5.7277049086431345E-2</v>
      </c>
      <c r="AA121" s="4">
        <f t="shared" si="438"/>
        <v>2.5571814178150187E-2</v>
      </c>
      <c r="AB121" s="4">
        <f t="shared" si="439"/>
        <v>9.6530577479983767E-2</v>
      </c>
      <c r="AC121" s="4">
        <f t="shared" si="440"/>
        <v>0.17830861541944898</v>
      </c>
      <c r="AD121" s="4">
        <f t="shared" si="441"/>
        <v>0.43907167702571714</v>
      </c>
      <c r="AE121" s="4">
        <f t="shared" si="442"/>
        <v>0.52318138810040626</v>
      </c>
      <c r="AF121" s="4">
        <f t="shared" si="443"/>
        <v>0.49962734976674944</v>
      </c>
      <c r="AG121" s="4">
        <f t="shared" si="444"/>
        <v>0.4853310066528525</v>
      </c>
      <c r="AH121" s="4">
        <f t="shared" si="445"/>
        <v>0.5258215962441315</v>
      </c>
      <c r="AI121" s="4">
        <f t="shared" si="446"/>
        <v>0.32885140690057479</v>
      </c>
      <c r="AJ121" s="4">
        <f t="shared" si="447"/>
        <v>0.42376186143247008</v>
      </c>
      <c r="AK121" s="4">
        <f t="shared" si="448"/>
        <v>0.48844443301884288</v>
      </c>
      <c r="AL121" s="4">
        <f t="shared" si="449"/>
        <v>0.44816934217855942</v>
      </c>
      <c r="AM121" s="4">
        <f t="shared" si="450"/>
        <v>0.49220260666482535</v>
      </c>
      <c r="AN121" s="4">
        <f t="shared" si="451"/>
        <v>0.47544758933214554</v>
      </c>
      <c r="AO121" s="4">
        <f t="shared" si="452"/>
        <v>0.48360172820110009</v>
      </c>
      <c r="AP121" s="4">
        <f t="shared" si="453"/>
        <v>0.42131411036968469</v>
      </c>
      <c r="AQ121" s="4">
        <f t="shared" si="454"/>
        <v>0.48557832378362714</v>
      </c>
      <c r="AR121" s="4">
        <f t="shared" si="455"/>
        <v>0.43519257271342532</v>
      </c>
      <c r="AS121" s="4">
        <f t="shared" si="456"/>
        <v>0.30451984174559449</v>
      </c>
      <c r="AT121" s="4">
        <f t="shared" si="457"/>
        <v>0.3118899100042849</v>
      </c>
      <c r="AU121" s="4">
        <f t="shared" si="458"/>
        <v>0.18502704241389098</v>
      </c>
      <c r="AV121" s="4">
        <f t="shared" si="459"/>
        <v>-7.0726359714265191E-2</v>
      </c>
      <c r="AW121" s="4">
        <f t="shared" si="460"/>
        <v>-0.18307710362633545</v>
      </c>
      <c r="AX121" s="4">
        <f t="shared" si="461"/>
        <v>-0.53685635591242153</v>
      </c>
      <c r="AY121" s="4">
        <f t="shared" si="462"/>
        <v>-0.5542638389816581</v>
      </c>
      <c r="AZ121" s="4">
        <f t="shared" si="463"/>
        <v>-0.50108726481989208</v>
      </c>
      <c r="BA121" s="4">
        <f t="shared" si="464"/>
        <v>-0.39638951239314185</v>
      </c>
      <c r="BB121" s="4">
        <f t="shared" si="465"/>
        <v>-0.20633572035441267</v>
      </c>
      <c r="BC121" s="4">
        <f t="shared" si="466"/>
        <v>-0.25561618247062812</v>
      </c>
      <c r="BD121" s="4">
        <f t="shared" si="467"/>
        <v>-0.13347834684595711</v>
      </c>
      <c r="BE121" s="4">
        <f t="shared" si="468"/>
        <v>-0.13061908517350126</v>
      </c>
      <c r="BF121" s="4">
        <f t="shared" si="469"/>
        <v>0</v>
      </c>
      <c r="BG121" s="4">
        <f t="shared" si="470"/>
        <v>0.13641549680043655</v>
      </c>
      <c r="BH121" s="4">
        <f t="shared" si="471"/>
        <v>0.14185103153074785</v>
      </c>
      <c r="BI121" s="4">
        <f t="shared" si="472"/>
        <v>0.16181632602255461</v>
      </c>
      <c r="BJ121" s="4">
        <f t="shared" si="473"/>
        <v>0.23590762354109823</v>
      </c>
      <c r="BK121" s="4">
        <f t="shared" si="474"/>
        <v>0.2384441519087947</v>
      </c>
      <c r="BL121" s="4">
        <f t="shared" si="475"/>
        <v>0.35855588526211618</v>
      </c>
      <c r="BM121" s="4">
        <f t="shared" si="476"/>
        <v>0.51522248243559787</v>
      </c>
      <c r="BN121" s="4">
        <f t="shared" si="477"/>
        <v>0.56051890833435425</v>
      </c>
      <c r="BO121" s="4">
        <f t="shared" si="478"/>
        <v>0.66780404582013231</v>
      </c>
      <c r="BP121" s="4">
        <f t="shared" si="479"/>
        <v>0.71014492753623137</v>
      </c>
      <c r="BQ121" s="4">
        <f t="shared" si="480"/>
        <v>0.59505242699810401</v>
      </c>
      <c r="BR121" s="4">
        <f t="shared" si="481"/>
        <v>0.47451836386067997</v>
      </c>
      <c r="BS121" s="4">
        <f t="shared" si="482"/>
        <v>0.5511328842620915</v>
      </c>
      <c r="BT121" s="4">
        <f t="shared" si="483"/>
        <v>0.61716850570413562</v>
      </c>
      <c r="BU121" s="4">
        <f t="shared" si="484"/>
        <v>0.60365443105569649</v>
      </c>
      <c r="BV121" s="4">
        <f t="shared" si="485"/>
        <v>0.53562358590755965</v>
      </c>
      <c r="BW121" s="4">
        <f t="shared" si="486"/>
        <v>0.23297245443332978</v>
      </c>
      <c r="BX121" s="4">
        <f t="shared" si="487"/>
        <v>-0.11112119013062612</v>
      </c>
      <c r="BY121" s="4">
        <f t="shared" si="488"/>
        <v>-0.28599738774039424</v>
      </c>
      <c r="BZ121" s="4">
        <f t="shared" si="489"/>
        <v>-0.66481622420199549</v>
      </c>
      <c r="CA121" s="4">
        <f t="shared" si="490"/>
        <v>-1.165506350230209</v>
      </c>
      <c r="CB121" s="4">
        <f t="shared" si="491"/>
        <v>-1.4667260182506112</v>
      </c>
      <c r="CC121" s="4">
        <f t="shared" si="492"/>
        <v>-1.6405816405816398</v>
      </c>
      <c r="CD121" s="4">
        <f t="shared" si="493"/>
        <v>-1.5152200461350598</v>
      </c>
      <c r="CE121" s="4">
        <f t="shared" si="494"/>
        <v>-1.1025105083032825</v>
      </c>
      <c r="CF121" s="4">
        <f t="shared" si="495"/>
        <v>-0.7798186686710199</v>
      </c>
      <c r="CG121" s="4">
        <f t="shared" si="496"/>
        <v>-0.49142965671145739</v>
      </c>
      <c r="CH121" s="4">
        <f t="shared" si="497"/>
        <v>-0.29643087662259993</v>
      </c>
      <c r="CI121" s="4">
        <f t="shared" si="498"/>
        <v>-0.26650660264105641</v>
      </c>
      <c r="CJ121" s="4">
        <f t="shared" si="499"/>
        <v>-0.17691498517739324</v>
      </c>
      <c r="CK121" s="4">
        <f t="shared" si="500"/>
        <v>-0.13118977196832388</v>
      </c>
      <c r="CL121" s="4">
        <f t="shared" si="501"/>
        <v>-9.0124276634096126E-2</v>
      </c>
      <c r="CM121" s="4">
        <f t="shared" si="502"/>
        <v>4.7285795347077601E-2</v>
      </c>
      <c r="CN121" s="4">
        <f t="shared" si="503"/>
        <v>0.171490321368164</v>
      </c>
      <c r="CO121" s="4">
        <f t="shared" si="504"/>
        <v>0.22661962946522538</v>
      </c>
      <c r="CP121" s="4">
        <f t="shared" si="505"/>
        <v>0.35776512951562317</v>
      </c>
      <c r="CQ121" s="4">
        <f t="shared" si="506"/>
        <v>0.43641905465629116</v>
      </c>
      <c r="CR121" s="4">
        <f t="shared" si="507"/>
        <v>0.38904272604526613</v>
      </c>
      <c r="CS121" s="4">
        <f t="shared" si="508"/>
        <v>0.4420443411488591</v>
      </c>
      <c r="CT121" s="4">
        <f t="shared" si="509"/>
        <v>0.36115750981896905</v>
      </c>
      <c r="CU121" s="4">
        <f t="shared" si="510"/>
        <v>0.34073841601470561</v>
      </c>
      <c r="CV121" s="4">
        <f t="shared" si="511"/>
        <v>0.33423204616858543</v>
      </c>
      <c r="CW121" s="4">
        <f t="shared" si="512"/>
        <v>0.40077054225804443</v>
      </c>
      <c r="CX121" s="4">
        <f t="shared" si="513"/>
        <v>0.5487149096815267</v>
      </c>
      <c r="CY121" s="4">
        <f t="shared" si="514"/>
        <v>0.62363715656345509</v>
      </c>
      <c r="CZ121" s="4">
        <f t="shared" si="515"/>
        <v>0.6500847936687405</v>
      </c>
      <c r="DA121" s="4">
        <f t="shared" si="516"/>
        <v>0.49023823858260918</v>
      </c>
      <c r="DB121" s="4">
        <f t="shared" si="517"/>
        <v>0.38015505200435717</v>
      </c>
      <c r="DC121" s="4">
        <f t="shared" si="518"/>
        <v>0.37095133118534884</v>
      </c>
      <c r="DD121" s="4">
        <f t="shared" si="519"/>
        <v>0.38065194532071445</v>
      </c>
      <c r="DE121" s="4">
        <f t="shared" si="520"/>
        <v>0.42498229240448332</v>
      </c>
      <c r="DF121" s="4">
        <f t="shared" si="521"/>
        <v>0.39506887850080569</v>
      </c>
      <c r="DG121" s="4">
        <f t="shared" si="522"/>
        <v>0.33440013129821061</v>
      </c>
      <c r="DH121" s="4">
        <f t="shared" si="523"/>
        <v>0.28244569524312718</v>
      </c>
      <c r="DI121" s="4">
        <f t="shared" si="524"/>
        <v>0.22009530732574051</v>
      </c>
      <c r="DJ121" s="4">
        <f t="shared" si="525"/>
        <v>0.22697599678618088</v>
      </c>
      <c r="DK121" s="4">
        <f t="shared" si="526"/>
        <v>0.2795582978893339</v>
      </c>
      <c r="DL121" s="4">
        <f t="shared" si="527"/>
        <v>0.29511378716155801</v>
      </c>
      <c r="DM121" s="4">
        <f t="shared" si="528"/>
        <v>0.33351094271110743</v>
      </c>
      <c r="DN121" s="4">
        <f t="shared" si="529"/>
        <v>0.33960856677332707</v>
      </c>
      <c r="DO121" s="4">
        <f t="shared" si="530"/>
        <v>0.1208129542664509</v>
      </c>
      <c r="DP121" s="4">
        <f t="shared" si="531"/>
        <v>0.13781323395252226</v>
      </c>
      <c r="DQ121" s="4">
        <f t="shared" si="532"/>
        <v>9.0793184715837832E-2</v>
      </c>
      <c r="DR121" s="4">
        <f t="shared" si="533"/>
        <v>2.3010987746649867E-2</v>
      </c>
      <c r="DS121" s="4">
        <f t="shared" si="534"/>
        <v>0.13188829634726845</v>
      </c>
      <c r="DT121" s="4">
        <f t="shared" si="535"/>
        <v>-0.66173682214637719</v>
      </c>
      <c r="DU121" s="4">
        <f t="shared" si="536"/>
        <v>-0.23322299127294543</v>
      </c>
      <c r="DV121" s="4">
        <f t="shared" si="537"/>
        <v>-9.9282543131709297E-2</v>
      </c>
      <c r="DW121" s="4">
        <f t="shared" si="538"/>
        <v>-0.1084537855980852</v>
      </c>
      <c r="DX121" s="4">
        <f t="shared" si="539"/>
        <v>0.74173971679028861</v>
      </c>
      <c r="DY121" s="4">
        <f t="shared" si="540"/>
        <v>0.25918367346938764</v>
      </c>
      <c r="DZ121" s="4">
        <f t="shared" si="541"/>
        <v>0.16990634923845579</v>
      </c>
      <c r="EA121" s="4">
        <f t="shared" si="542"/>
        <v>4.6595490366889605E-2</v>
      </c>
      <c r="EB121" s="4">
        <f t="shared" si="543"/>
        <v>5.1931450485359382E-2</v>
      </c>
      <c r="EC121" s="4">
        <f t="shared" si="544"/>
        <v>0.1427621543395784</v>
      </c>
      <c r="ED121" s="4">
        <f t="shared" si="545"/>
        <v>8.6355785837650773E-2</v>
      </c>
      <c r="EE121" s="4">
        <f t="shared" si="546"/>
        <v>0.1549616422107864</v>
      </c>
      <c r="EF121" s="4">
        <f t="shared" si="547"/>
        <v>7.5865339023238037E-3</v>
      </c>
      <c r="EG121" s="4">
        <f t="shared" si="548"/>
        <v>-0.20605424846395892</v>
      </c>
      <c r="EH121" s="4">
        <f t="shared" si="549"/>
        <v>-0.31331494718673158</v>
      </c>
      <c r="EI121" s="4">
        <f t="shared" si="550"/>
        <v>-0.32979799872578197</v>
      </c>
      <c r="EJ121" s="4">
        <f t="shared" si="551"/>
        <v>-0.28806045528516128</v>
      </c>
      <c r="EK121" s="4">
        <f t="shared" si="552"/>
        <v>-0.21754214879132863</v>
      </c>
      <c r="EL121" s="4">
        <f t="shared" si="553"/>
        <v>-0.2155818836232761</v>
      </c>
      <c r="EM121" s="10">
        <f t="shared" si="554"/>
        <v>-0.21131047597740374</v>
      </c>
      <c r="EN121" s="10">
        <f t="shared" si="555"/>
        <v>-0.23309116888418788</v>
      </c>
      <c r="EO121" s="10">
        <f t="shared" si="556"/>
        <v>-0.23124599811240495</v>
      </c>
      <c r="EP121" s="10">
        <f t="shared" si="557"/>
        <v>-0.18760006708407892</v>
      </c>
      <c r="EQ121" s="10">
        <f t="shared" si="558"/>
        <v>-0.21852998263470291</v>
      </c>
      <c r="ER121" s="10">
        <f t="shared" si="559"/>
        <v>-0.23582495535877768</v>
      </c>
      <c r="ES121" s="10">
        <f t="shared" si="560"/>
        <v>-0.26438576287825161</v>
      </c>
      <c r="ET121" s="10">
        <f t="shared" si="561"/>
        <v>-0.26232897611598699</v>
      </c>
      <c r="EU121" s="10">
        <f t="shared" si="562"/>
        <v>-0.22833262774449481</v>
      </c>
      <c r="EV121" s="10">
        <f t="shared" si="563"/>
        <v>-0.19180900686019353</v>
      </c>
      <c r="EW121" s="10">
        <f t="shared" si="564"/>
        <v>-0.14128277797342539</v>
      </c>
      <c r="EX121" s="10">
        <f t="shared" si="565"/>
        <v>-8.8957820480979083E-2</v>
      </c>
      <c r="EY121" s="10">
        <f t="shared" si="566"/>
        <v>-3.861554553635739E-2</v>
      </c>
      <c r="EZ121" s="10">
        <f t="shared" si="567"/>
        <v>1.1457669915584435E-2</v>
      </c>
      <c r="FA121" s="10">
        <f t="shared" si="568"/>
        <v>5.810343138303798E-2</v>
      </c>
      <c r="FB121" s="10">
        <f t="shared" si="569"/>
        <v>0.10140604068399459</v>
      </c>
      <c r="FC121" s="10">
        <f t="shared" si="570"/>
        <v>0.13136390404862364</v>
      </c>
      <c r="FD121" s="10">
        <f t="shared" si="571"/>
        <v>0.16248886826470482</v>
      </c>
      <c r="FE121" s="10">
        <f t="shared" si="572"/>
        <v>0.16930976999779407</v>
      </c>
      <c r="FF121" s="10">
        <f t="shared" si="573"/>
        <v>0.17329960467626393</v>
      </c>
      <c r="FG121" s="10">
        <f t="shared" si="574"/>
        <v>0.17416706212377275</v>
      </c>
      <c r="FH121" s="10">
        <f t="shared" si="575"/>
        <v>0.16332846052251535</v>
      </c>
      <c r="FI121" s="10">
        <f t="shared" si="576"/>
        <v>0.15967827865142237</v>
      </c>
      <c r="FJ121" s="10">
        <f t="shared" si="577"/>
        <v>0.14909452114713478</v>
      </c>
    </row>
    <row r="122" spans="2:166" x14ac:dyDescent="0.2">
      <c r="B122" t="str">
        <f t="shared" si="578"/>
        <v xml:space="preserve">   Manufacturing</v>
      </c>
      <c r="C122" s="4"/>
      <c r="D122" s="4"/>
      <c r="E122" s="4"/>
      <c r="F122" s="4"/>
      <c r="G122" s="4">
        <f t="shared" si="418"/>
        <v>-0.43412264723740329</v>
      </c>
      <c r="H122" s="4">
        <f t="shared" si="419"/>
        <v>-0.36995819171654443</v>
      </c>
      <c r="I122" s="4">
        <f t="shared" si="420"/>
        <v>-0.35408236134253973</v>
      </c>
      <c r="J122" s="4">
        <f t="shared" si="421"/>
        <v>-0.29081969179109268</v>
      </c>
      <c r="K122" s="4">
        <f t="shared" si="422"/>
        <v>-0.16839572996541971</v>
      </c>
      <c r="L122" s="4">
        <f t="shared" si="423"/>
        <v>-0.20075507880386254</v>
      </c>
      <c r="M122" s="4">
        <f t="shared" si="424"/>
        <v>-0.48253060495040673</v>
      </c>
      <c r="N122" s="4">
        <f t="shared" si="425"/>
        <v>-0.58442913796701912</v>
      </c>
      <c r="O122" s="4">
        <f t="shared" si="426"/>
        <v>-0.85515608817872313</v>
      </c>
      <c r="P122" s="4">
        <f t="shared" si="427"/>
        <v>-0.9419476761353508</v>
      </c>
      <c r="Q122" s="4">
        <f t="shared" si="428"/>
        <v>-0.68252326783867368</v>
      </c>
      <c r="R122" s="4">
        <f t="shared" si="429"/>
        <v>-1.1206464360494262</v>
      </c>
      <c r="S122" s="4">
        <f t="shared" si="430"/>
        <v>-1.0624209070308162</v>
      </c>
      <c r="T122" s="4">
        <f t="shared" si="431"/>
        <v>-0.97312190403611243</v>
      </c>
      <c r="U122" s="4">
        <f t="shared" si="432"/>
        <v>-1.1091213679163565</v>
      </c>
      <c r="V122" s="4">
        <f t="shared" si="433"/>
        <v>-0.44544735222577064</v>
      </c>
      <c r="W122" s="4">
        <f t="shared" si="434"/>
        <v>7.2920312682305075E-2</v>
      </c>
      <c r="X122" s="4">
        <f t="shared" si="435"/>
        <v>-3.7735849056600962E-2</v>
      </c>
      <c r="Y122" s="4">
        <f t="shared" si="436"/>
        <v>-0.40165284480018237</v>
      </c>
      <c r="Z122" s="4">
        <f t="shared" si="437"/>
        <v>-1.7183114725929327</v>
      </c>
      <c r="AA122" s="4">
        <f t="shared" si="438"/>
        <v>-0.51143628356300563</v>
      </c>
      <c r="AB122" s="4">
        <f t="shared" si="439"/>
        <v>-8.5174038952920625E-3</v>
      </c>
      <c r="AC122" s="4">
        <f t="shared" si="440"/>
        <v>0.75002830295482825</v>
      </c>
      <c r="AD122" s="4">
        <f t="shared" si="441"/>
        <v>2.6315789473684177</v>
      </c>
      <c r="AE122" s="4">
        <f t="shared" si="442"/>
        <v>1.6641620749151267</v>
      </c>
      <c r="AF122" s="4">
        <f t="shared" si="443"/>
        <v>1.8246059568829835</v>
      </c>
      <c r="AG122" s="4">
        <f t="shared" si="444"/>
        <v>1.9358708692332829</v>
      </c>
      <c r="AH122" s="4">
        <f t="shared" si="445"/>
        <v>1.910127431254196</v>
      </c>
      <c r="AI122" s="4">
        <f t="shared" si="446"/>
        <v>1.4718752486275766</v>
      </c>
      <c r="AJ122" s="4">
        <f t="shared" si="447"/>
        <v>1.1620954114129716</v>
      </c>
      <c r="AK122" s="4">
        <f t="shared" si="448"/>
        <v>0.66582688500989551</v>
      </c>
      <c r="AL122" s="4">
        <f t="shared" si="449"/>
        <v>-5.0640603636008278E-3</v>
      </c>
      <c r="AM122" s="4">
        <f t="shared" si="450"/>
        <v>-0.539916124657848</v>
      </c>
      <c r="AN122" s="4">
        <f t="shared" si="451"/>
        <v>-1.0350890226085205</v>
      </c>
      <c r="AO122" s="4">
        <f t="shared" si="452"/>
        <v>-1.4017085624509007</v>
      </c>
      <c r="AP122" s="4">
        <f t="shared" si="453"/>
        <v>-1.4368515902781176</v>
      </c>
      <c r="AQ122" s="4">
        <f t="shared" si="454"/>
        <v>-1.5125764785859939</v>
      </c>
      <c r="AR122" s="4">
        <f t="shared" si="455"/>
        <v>-1.0855636952684917</v>
      </c>
      <c r="AS122" s="4">
        <f t="shared" si="456"/>
        <v>-0.82004555808655888</v>
      </c>
      <c r="AT122" s="4">
        <f t="shared" si="457"/>
        <v>-0.6833007952002268</v>
      </c>
      <c r="AU122" s="4">
        <f t="shared" si="458"/>
        <v>-0.32498339500901219</v>
      </c>
      <c r="AV122" s="4">
        <f t="shared" si="459"/>
        <v>-0.4832967913808156</v>
      </c>
      <c r="AW122" s="4">
        <f t="shared" si="460"/>
        <v>-0.44830418964910518</v>
      </c>
      <c r="AX122" s="4">
        <f t="shared" si="461"/>
        <v>-0.72825731758554479</v>
      </c>
      <c r="AY122" s="4">
        <f t="shared" si="462"/>
        <v>-1.1578477653303294</v>
      </c>
      <c r="AZ122" s="4">
        <f t="shared" si="463"/>
        <v>-1.3543537865179158</v>
      </c>
      <c r="BA122" s="4">
        <f t="shared" si="464"/>
        <v>-1.576006495057068</v>
      </c>
      <c r="BB122" s="4">
        <f t="shared" si="465"/>
        <v>-1.490472144677754</v>
      </c>
      <c r="BC122" s="4">
        <f t="shared" si="466"/>
        <v>-1.2215504104606012</v>
      </c>
      <c r="BD122" s="4">
        <f t="shared" si="467"/>
        <v>-1.2013051216136048</v>
      </c>
      <c r="BE122" s="4">
        <f t="shared" si="468"/>
        <v>-1.0622042586750793</v>
      </c>
      <c r="BF122" s="4">
        <f t="shared" si="469"/>
        <v>-0.91230499171755719</v>
      </c>
      <c r="BG122" s="4">
        <f t="shared" si="470"/>
        <v>-0.63743241232203918</v>
      </c>
      <c r="BH122" s="4">
        <f t="shared" si="471"/>
        <v>-0.3832466465918436</v>
      </c>
      <c r="BI122" s="4">
        <f t="shared" si="472"/>
        <v>-0.15683736214493763</v>
      </c>
      <c r="BJ122" s="4">
        <f t="shared" si="473"/>
        <v>0.12167866898435718</v>
      </c>
      <c r="BK122" s="4">
        <f t="shared" si="474"/>
        <v>0.32040932912744163</v>
      </c>
      <c r="BL122" s="4">
        <f t="shared" si="475"/>
        <v>0.52917903066271066</v>
      </c>
      <c r="BM122" s="4">
        <f t="shared" si="476"/>
        <v>0.31554295575003033</v>
      </c>
      <c r="BN122" s="4">
        <f t="shared" si="477"/>
        <v>0.65842614123118326</v>
      </c>
      <c r="BO122" s="4">
        <f t="shared" si="478"/>
        <v>0.71654886668291684</v>
      </c>
      <c r="BP122" s="4">
        <f t="shared" si="479"/>
        <v>0.59661835748792302</v>
      </c>
      <c r="BQ122" s="4">
        <f t="shared" si="480"/>
        <v>0.83979173165054999</v>
      </c>
      <c r="BR122" s="4">
        <f t="shared" si="481"/>
        <v>0.50061687387301945</v>
      </c>
      <c r="BS122" s="4">
        <f t="shared" si="482"/>
        <v>0.43807998492628031</v>
      </c>
      <c r="BT122" s="4">
        <f t="shared" si="483"/>
        <v>0.40443239199550995</v>
      </c>
      <c r="BU122" s="4">
        <f t="shared" si="484"/>
        <v>0.46899305797404361</v>
      </c>
      <c r="BV122" s="4">
        <f t="shared" si="485"/>
        <v>0.42942235766726894</v>
      </c>
      <c r="BW122" s="4">
        <f t="shared" si="486"/>
        <v>0.38371933671371861</v>
      </c>
      <c r="BX122" s="4">
        <f t="shared" si="487"/>
        <v>0.29254354136429589</v>
      </c>
      <c r="BY122" s="4">
        <f t="shared" si="488"/>
        <v>0.11710129261811471</v>
      </c>
      <c r="BZ122" s="4">
        <f t="shared" si="489"/>
        <v>-0.64019340108340583</v>
      </c>
      <c r="CA122" s="4">
        <f t="shared" si="490"/>
        <v>-0.5449409461954231</v>
      </c>
      <c r="CB122" s="4">
        <f t="shared" si="491"/>
        <v>-0.89917649677275824</v>
      </c>
      <c r="CC122" s="4">
        <f t="shared" si="492"/>
        <v>-1.1077811077811091</v>
      </c>
      <c r="CD122" s="4">
        <f t="shared" si="493"/>
        <v>-0.59478040616943251</v>
      </c>
      <c r="CE122" s="4">
        <f t="shared" si="494"/>
        <v>-0.81769529365826843</v>
      </c>
      <c r="CF122" s="4">
        <f t="shared" si="495"/>
        <v>-0.44863061962700329</v>
      </c>
      <c r="CG122" s="4">
        <f t="shared" si="496"/>
        <v>-0.19229856132187351</v>
      </c>
      <c r="CH122" s="4">
        <f t="shared" si="497"/>
        <v>6.4545432812987136E-2</v>
      </c>
      <c r="CI122" s="4">
        <f t="shared" si="498"/>
        <v>0.27130852340936479</v>
      </c>
      <c r="CJ122" s="4">
        <f t="shared" si="499"/>
        <v>0.490102323802239</v>
      </c>
      <c r="CK122" s="4">
        <f t="shared" si="500"/>
        <v>0.69172788856025091</v>
      </c>
      <c r="CL122" s="4">
        <f t="shared" si="501"/>
        <v>0.77791480884166553</v>
      </c>
      <c r="CM122" s="4">
        <f t="shared" si="502"/>
        <v>0.74002269718176583</v>
      </c>
      <c r="CN122" s="4">
        <f t="shared" si="503"/>
        <v>0.66246946062770162</v>
      </c>
      <c r="CO122" s="4">
        <f t="shared" si="504"/>
        <v>0.57939864028222354</v>
      </c>
      <c r="CP122" s="4">
        <f t="shared" si="505"/>
        <v>0.48553839005691596</v>
      </c>
      <c r="CQ122" s="4">
        <f t="shared" si="506"/>
        <v>0.42718267254716158</v>
      </c>
      <c r="CR122" s="4">
        <f t="shared" si="507"/>
        <v>0.29292628784584818</v>
      </c>
      <c r="CS122" s="4">
        <f t="shared" si="508"/>
        <v>0.13671474468521475</v>
      </c>
      <c r="CT122" s="4">
        <f t="shared" si="509"/>
        <v>3.3858516545529661E-2</v>
      </c>
      <c r="CU122" s="4">
        <f t="shared" si="510"/>
        <v>-6.2767602950077578E-2</v>
      </c>
      <c r="CV122" s="4">
        <f t="shared" si="511"/>
        <v>-5.57053410280978E-2</v>
      </c>
      <c r="CW122" s="4">
        <f t="shared" si="512"/>
        <v>2.2142018909287616E-3</v>
      </c>
      <c r="CX122" s="4">
        <f t="shared" si="513"/>
        <v>1.5364017471082247E-2</v>
      </c>
      <c r="CY122" s="4">
        <f t="shared" si="514"/>
        <v>8.9402529437419831E-2</v>
      </c>
      <c r="CZ122" s="4">
        <f t="shared" si="515"/>
        <v>5.0006522589903193E-2</v>
      </c>
      <c r="DA122" s="4">
        <f t="shared" si="516"/>
        <v>7.3105702244773738E-2</v>
      </c>
      <c r="DB122" s="4">
        <f t="shared" si="517"/>
        <v>3.2035538090254764E-2</v>
      </c>
      <c r="DC122" s="4">
        <f t="shared" si="518"/>
        <v>-3.6035272172290397E-2</v>
      </c>
      <c r="DD122" s="4">
        <f t="shared" si="519"/>
        <v>-4.416403785488919E-2</v>
      </c>
      <c r="DE122" s="4">
        <f t="shared" si="520"/>
        <v>-0.21874088579642492</v>
      </c>
      <c r="DF122" s="4">
        <f t="shared" si="521"/>
        <v>-0.33715302196665736</v>
      </c>
      <c r="DG122" s="4">
        <f t="shared" si="522"/>
        <v>-0.4041523059248312</v>
      </c>
      <c r="DH122" s="4">
        <f t="shared" si="523"/>
        <v>-0.43078048483124398</v>
      </c>
      <c r="DI122" s="4">
        <f t="shared" si="524"/>
        <v>-0.48461352071722813</v>
      </c>
      <c r="DJ122" s="4">
        <f t="shared" si="525"/>
        <v>-0.37159787084463103</v>
      </c>
      <c r="DK122" s="4">
        <f t="shared" si="526"/>
        <v>-0.24960562311547707</v>
      </c>
      <c r="DL122" s="4">
        <f t="shared" si="527"/>
        <v>-0.14260531997068748</v>
      </c>
      <c r="DM122" s="4">
        <f t="shared" si="528"/>
        <v>8.0910938764234039E-2</v>
      </c>
      <c r="DN122" s="4">
        <f t="shared" si="529"/>
        <v>0.27286468659822094</v>
      </c>
      <c r="DO122" s="4">
        <f t="shared" si="530"/>
        <v>0.3604902667627975</v>
      </c>
      <c r="DP122" s="4">
        <f t="shared" si="531"/>
        <v>0.37267804111104669</v>
      </c>
      <c r="DQ122" s="4">
        <f t="shared" si="532"/>
        <v>0.31101495189893025</v>
      </c>
      <c r="DR122" s="4">
        <f t="shared" si="533"/>
        <v>0.15724174960210158</v>
      </c>
      <c r="DS122" s="4">
        <f t="shared" si="534"/>
        <v>0</v>
      </c>
      <c r="DT122" s="4">
        <f t="shared" si="535"/>
        <v>-0.78687902919984842</v>
      </c>
      <c r="DU122" s="4">
        <f t="shared" si="536"/>
        <v>-1.1341408365934409</v>
      </c>
      <c r="DV122" s="4">
        <f t="shared" si="537"/>
        <v>-1.3581102598205417</v>
      </c>
      <c r="DW122" s="4">
        <f t="shared" si="538"/>
        <v>-1.4585164270087316</v>
      </c>
      <c r="DX122" s="4">
        <f t="shared" si="539"/>
        <v>-0.92717464598786203</v>
      </c>
      <c r="DY122" s="4">
        <f t="shared" si="540"/>
        <v>-0.52857142857142803</v>
      </c>
      <c r="DZ122" s="4">
        <f t="shared" si="541"/>
        <v>-0.15170209753433536</v>
      </c>
      <c r="EA122" s="4">
        <f t="shared" si="542"/>
        <v>8.1035635420675475E-2</v>
      </c>
      <c r="EB122" s="4">
        <f t="shared" si="543"/>
        <v>0.22570207326329222</v>
      </c>
      <c r="EC122" s="4">
        <f t="shared" si="544"/>
        <v>0.3539719169241603</v>
      </c>
      <c r="ED122" s="4">
        <f t="shared" si="545"/>
        <v>0.31088082901554465</v>
      </c>
      <c r="EE122" s="4">
        <f t="shared" si="546"/>
        <v>0.26209561707256523</v>
      </c>
      <c r="EF122" s="4">
        <f t="shared" si="547"/>
        <v>0.26173541963015529</v>
      </c>
      <c r="EG122" s="4">
        <f t="shared" si="548"/>
        <v>0.22853289375093608</v>
      </c>
      <c r="EH122" s="4">
        <f t="shared" si="549"/>
        <v>0.2438978630794929</v>
      </c>
      <c r="EI122" s="4">
        <f t="shared" si="550"/>
        <v>0.28857324888505675</v>
      </c>
      <c r="EJ122" s="4">
        <f t="shared" si="551"/>
        <v>0.28806045528516211</v>
      </c>
      <c r="EK122" s="4">
        <f t="shared" si="552"/>
        <v>0.21004069538473077</v>
      </c>
      <c r="EL122" s="4">
        <f t="shared" si="553"/>
        <v>-0.62612477504499198</v>
      </c>
      <c r="EM122" s="10">
        <f t="shared" si="554"/>
        <v>-0.28071666946324364</v>
      </c>
      <c r="EN122" s="10">
        <f t="shared" si="555"/>
        <v>-0.32142552283397458</v>
      </c>
      <c r="EO122" s="10">
        <f t="shared" si="556"/>
        <v>-0.31889261061865043</v>
      </c>
      <c r="EP122" s="10">
        <f t="shared" si="557"/>
        <v>0.40467911449016181</v>
      </c>
      <c r="EQ122" s="10">
        <f t="shared" si="558"/>
        <v>-1.8942950056162883E-3</v>
      </c>
      <c r="ER122" s="10">
        <f t="shared" si="559"/>
        <v>1.1430816371148752E-2</v>
      </c>
      <c r="ES122" s="10">
        <f t="shared" si="560"/>
        <v>2.280422569464912E-2</v>
      </c>
      <c r="ET122" s="10">
        <f t="shared" si="561"/>
        <v>3.1969106904761499E-2</v>
      </c>
      <c r="EU122" s="10">
        <f t="shared" si="562"/>
        <v>4.4287984832713102E-2</v>
      </c>
      <c r="EV122" s="10">
        <f t="shared" si="563"/>
        <v>3.5465696245564012E-2</v>
      </c>
      <c r="EW122" s="10">
        <f t="shared" si="564"/>
        <v>3.1857031857030545E-2</v>
      </c>
      <c r="EX122" s="10">
        <f t="shared" si="565"/>
        <v>4.274182290735163E-2</v>
      </c>
      <c r="EY122" s="10">
        <f t="shared" si="566"/>
        <v>4.972086433748385E-2</v>
      </c>
      <c r="EZ122" s="10">
        <f t="shared" si="567"/>
        <v>5.5850866315743763E-2</v>
      </c>
      <c r="FA122" s="10">
        <f t="shared" si="568"/>
        <v>6.6743547785858476E-2</v>
      </c>
      <c r="FB122" s="10">
        <f t="shared" si="569"/>
        <v>8.32986232283775E-2</v>
      </c>
      <c r="FC122" s="10">
        <f t="shared" si="570"/>
        <v>9.536022225618826E-2</v>
      </c>
      <c r="FD122" s="10">
        <f t="shared" si="571"/>
        <v>0.11160597944418908</v>
      </c>
      <c r="FE122" s="10">
        <f t="shared" si="572"/>
        <v>0.12863593082900796</v>
      </c>
      <c r="FF122" s="10">
        <f t="shared" si="573"/>
        <v>0.14293157935418993</v>
      </c>
      <c r="FG122" s="10">
        <f t="shared" si="574"/>
        <v>0.14167239318089944</v>
      </c>
      <c r="FH122" s="10">
        <f t="shared" si="575"/>
        <v>0.12966968516350516</v>
      </c>
      <c r="FI122" s="10">
        <f t="shared" si="576"/>
        <v>0.11561140827984226</v>
      </c>
      <c r="FJ122" s="10">
        <f t="shared" si="577"/>
        <v>0.10000868263652889</v>
      </c>
    </row>
    <row r="123" spans="2:166" x14ac:dyDescent="0.2">
      <c r="B123" t="str">
        <f t="shared" si="578"/>
        <v xml:space="preserve">      Aerospace</v>
      </c>
      <c r="C123" s="4"/>
      <c r="D123" s="4"/>
      <c r="E123" s="4"/>
      <c r="F123" s="4"/>
      <c r="G123" s="4">
        <f t="shared" si="418"/>
        <v>-0.14875531268973735</v>
      </c>
      <c r="H123" s="4">
        <f t="shared" si="419"/>
        <v>1.8046741059340499E-2</v>
      </c>
      <c r="I123" s="4">
        <f t="shared" si="420"/>
        <v>0.14579861937633734</v>
      </c>
      <c r="J123" s="4">
        <f t="shared" si="421"/>
        <v>0.11093122264196018</v>
      </c>
      <c r="K123" s="4">
        <f t="shared" si="422"/>
        <v>-2.7063599458728122E-2</v>
      </c>
      <c r="L123" s="4">
        <f t="shared" si="423"/>
        <v>-0.20974411218313463</v>
      </c>
      <c r="M123" s="4">
        <f t="shared" si="424"/>
        <v>-0.4467875971763024</v>
      </c>
      <c r="N123" s="4">
        <f t="shared" si="425"/>
        <v>-0.53970241822464615</v>
      </c>
      <c r="O123" s="4">
        <f t="shared" si="426"/>
        <v>-0.65394289096020297</v>
      </c>
      <c r="P123" s="4">
        <f t="shared" si="427"/>
        <v>-0.77659009035610893</v>
      </c>
      <c r="Q123" s="4">
        <f t="shared" si="428"/>
        <v>-0.81252769980794581</v>
      </c>
      <c r="R123" s="4">
        <f t="shared" si="429"/>
        <v>-1.1088501577752234</v>
      </c>
      <c r="S123" s="4">
        <f t="shared" si="430"/>
        <v>-1.2066276229435819</v>
      </c>
      <c r="T123" s="4">
        <f t="shared" si="431"/>
        <v>-1.0903655069320282</v>
      </c>
      <c r="U123" s="4">
        <f t="shared" si="432"/>
        <v>-0.95892784934434938</v>
      </c>
      <c r="V123" s="4">
        <f t="shared" si="433"/>
        <v>-0.50698942062538421</v>
      </c>
      <c r="W123" s="4">
        <f t="shared" si="434"/>
        <v>-0.30918212577295473</v>
      </c>
      <c r="X123" s="4">
        <f t="shared" si="435"/>
        <v>-0.28737300435413649</v>
      </c>
      <c r="Y123" s="4">
        <f t="shared" si="436"/>
        <v>-0.81486404484641806</v>
      </c>
      <c r="Z123" s="4">
        <f t="shared" si="437"/>
        <v>-2.1822555701930231</v>
      </c>
      <c r="AA123" s="4">
        <f t="shared" si="438"/>
        <v>-0.76999573803097043</v>
      </c>
      <c r="AB123" s="4">
        <f t="shared" si="439"/>
        <v>-0.43722673329169287</v>
      </c>
      <c r="AC123" s="4">
        <f t="shared" si="440"/>
        <v>0.51228348239556132</v>
      </c>
      <c r="AD123" s="4">
        <f t="shared" si="441"/>
        <v>2.3436163539944106</v>
      </c>
      <c r="AE123" s="4">
        <f t="shared" si="442"/>
        <v>1.413702899760672</v>
      </c>
      <c r="AF123" s="4">
        <f t="shared" si="443"/>
        <v>1.507163165594722</v>
      </c>
      <c r="AG123" s="4">
        <f t="shared" si="444"/>
        <v>1.5486966953866306</v>
      </c>
      <c r="AH123" s="4">
        <f t="shared" si="445"/>
        <v>1.4218645204560711</v>
      </c>
      <c r="AI123" s="4">
        <f t="shared" si="446"/>
        <v>0.99451030312674071</v>
      </c>
      <c r="AJ123" s="4">
        <f t="shared" si="447"/>
        <v>0.77213050825425755</v>
      </c>
      <c r="AK123" s="4">
        <f t="shared" si="448"/>
        <v>0.3521941438083217</v>
      </c>
      <c r="AL123" s="4">
        <f t="shared" si="449"/>
        <v>-0.10887729781739219</v>
      </c>
      <c r="AM123" s="4">
        <f t="shared" si="450"/>
        <v>-0.46206775319554944</v>
      </c>
      <c r="AN123" s="4">
        <f t="shared" si="451"/>
        <v>-0.90384567763663082</v>
      </c>
      <c r="AO123" s="4">
        <f t="shared" si="452"/>
        <v>-1.2323252160251368</v>
      </c>
      <c r="AP123" s="4">
        <f t="shared" si="453"/>
        <v>-1.3223905313915532</v>
      </c>
      <c r="AQ123" s="4">
        <f t="shared" si="454"/>
        <v>-1.5198601534427496</v>
      </c>
      <c r="AR123" s="4">
        <f t="shared" si="455"/>
        <v>-0.93324629481878918</v>
      </c>
      <c r="AS123" s="4">
        <f t="shared" si="456"/>
        <v>-0.64021100587459479</v>
      </c>
      <c r="AT123" s="4">
        <f t="shared" si="457"/>
        <v>-0.39045759725727386</v>
      </c>
      <c r="AU123" s="4">
        <f t="shared" si="458"/>
        <v>0.16842205142802924</v>
      </c>
      <c r="AV123" s="4">
        <f t="shared" si="459"/>
        <v>-7.0726359714270715E-3</v>
      </c>
      <c r="AW123" s="4">
        <f t="shared" si="460"/>
        <v>0.1150099753550046</v>
      </c>
      <c r="AX123" s="4">
        <f t="shared" si="461"/>
        <v>9.3366322767388776E-3</v>
      </c>
      <c r="AY123" s="4">
        <f t="shared" si="462"/>
        <v>-0.46266939101434912</v>
      </c>
      <c r="AZ123" s="4">
        <f t="shared" si="463"/>
        <v>-0.69017679871419124</v>
      </c>
      <c r="BA123" s="4">
        <f t="shared" si="464"/>
        <v>-0.97187067195186005</v>
      </c>
      <c r="BB123" s="4">
        <f t="shared" si="465"/>
        <v>-1.0049763320791367</v>
      </c>
      <c r="BC123" s="4">
        <f t="shared" si="466"/>
        <v>-0.80863196185420072</v>
      </c>
      <c r="BD123" s="4">
        <f t="shared" si="467"/>
        <v>-0.77368004745896735</v>
      </c>
      <c r="BE123" s="4">
        <f t="shared" si="468"/>
        <v>-0.712243690851735</v>
      </c>
      <c r="BF123" s="4">
        <f t="shared" si="469"/>
        <v>-0.68484683660098356</v>
      </c>
      <c r="BG123" s="4">
        <f t="shared" si="470"/>
        <v>-0.51589860608165083</v>
      </c>
      <c r="BH123" s="4">
        <f t="shared" si="471"/>
        <v>-0.38324664659184149</v>
      </c>
      <c r="BI123" s="4">
        <f t="shared" si="472"/>
        <v>-0.20662700092110828</v>
      </c>
      <c r="BJ123" s="4">
        <f t="shared" si="473"/>
        <v>-7.4497144276134764E-3</v>
      </c>
      <c r="BK123" s="4">
        <f t="shared" si="474"/>
        <v>0.18628449367874647</v>
      </c>
      <c r="BL123" s="4">
        <f t="shared" si="475"/>
        <v>0.33135509396636964</v>
      </c>
      <c r="BM123" s="4">
        <f t="shared" si="476"/>
        <v>0.10600271169727657</v>
      </c>
      <c r="BN123" s="4">
        <f t="shared" si="477"/>
        <v>0.47729776037204763</v>
      </c>
      <c r="BO123" s="4">
        <f t="shared" si="478"/>
        <v>0.48501096758469397</v>
      </c>
      <c r="BP123" s="4">
        <f t="shared" si="479"/>
        <v>0.42995169082125534</v>
      </c>
      <c r="BQ123" s="4">
        <f t="shared" si="480"/>
        <v>0.74621493869520428</v>
      </c>
      <c r="BR123" s="4">
        <f t="shared" si="481"/>
        <v>0.41520356837809619</v>
      </c>
      <c r="BS123" s="4">
        <f t="shared" si="482"/>
        <v>0.41452729756465151</v>
      </c>
      <c r="BT123" s="4">
        <f t="shared" si="483"/>
        <v>0.43014774639985059</v>
      </c>
      <c r="BU123" s="4">
        <f t="shared" si="484"/>
        <v>0.45041907548002103</v>
      </c>
      <c r="BV123" s="4">
        <f t="shared" si="485"/>
        <v>0.43634852472641728</v>
      </c>
      <c r="BW123" s="4">
        <f t="shared" si="486"/>
        <v>0.41569594810652793</v>
      </c>
      <c r="BX123" s="4">
        <f t="shared" si="487"/>
        <v>0.36284470246734385</v>
      </c>
      <c r="BY123" s="4">
        <f t="shared" si="488"/>
        <v>0.29725712741521421</v>
      </c>
      <c r="BZ123" s="4">
        <f t="shared" si="489"/>
        <v>-0.33800420826431571</v>
      </c>
      <c r="CA123" s="4">
        <f t="shared" si="490"/>
        <v>7.1175960319401904E-2</v>
      </c>
      <c r="CB123" s="4">
        <f t="shared" si="491"/>
        <v>-6.8996216336523419E-2</v>
      </c>
      <c r="CC123" s="4">
        <f t="shared" si="492"/>
        <v>-0.21312021312021343</v>
      </c>
      <c r="CD123" s="4">
        <f t="shared" si="493"/>
        <v>0.26912117237324207</v>
      </c>
      <c r="CE123" s="4">
        <f t="shared" si="494"/>
        <v>-0.26644003950662598</v>
      </c>
      <c r="CF123" s="4">
        <f t="shared" si="495"/>
        <v>-0.19260581575609559</v>
      </c>
      <c r="CG123" s="4">
        <f t="shared" si="496"/>
        <v>-0.10683253406770804</v>
      </c>
      <c r="CH123" s="4">
        <f t="shared" si="497"/>
        <v>-4.7811431713321211E-3</v>
      </c>
      <c r="CI123" s="4">
        <f t="shared" si="498"/>
        <v>0.11764705882352887</v>
      </c>
      <c r="CJ123" s="4">
        <f t="shared" si="499"/>
        <v>0.30840585253896946</v>
      </c>
      <c r="CK123" s="4">
        <f t="shared" si="500"/>
        <v>0.50329167064211511</v>
      </c>
      <c r="CL123" s="4">
        <f t="shared" si="501"/>
        <v>0.59292287259273391</v>
      </c>
      <c r="CM123" s="4">
        <f t="shared" si="502"/>
        <v>0.58397957253640953</v>
      </c>
      <c r="CN123" s="4">
        <f t="shared" si="503"/>
        <v>0.52621687652696791</v>
      </c>
      <c r="CO123" s="4">
        <f t="shared" si="504"/>
        <v>0.46725696796953375</v>
      </c>
      <c r="CP123" s="4">
        <f t="shared" si="505"/>
        <v>0.41119758392380062</v>
      </c>
      <c r="CQ123" s="4">
        <f t="shared" si="506"/>
        <v>0.34174613803773085</v>
      </c>
      <c r="CR123" s="4">
        <f t="shared" si="507"/>
        <v>0.21740622926059075</v>
      </c>
      <c r="CS123" s="4">
        <f t="shared" si="508"/>
        <v>3.1900107093217292E-2</v>
      </c>
      <c r="CT123" s="4">
        <f t="shared" si="509"/>
        <v>-0.12414789400027078</v>
      </c>
      <c r="CU123" s="4">
        <f t="shared" si="510"/>
        <v>-0.19278620906095206</v>
      </c>
      <c r="CV123" s="4">
        <f t="shared" si="511"/>
        <v>-0.17602887764878875</v>
      </c>
      <c r="CW123" s="4">
        <f t="shared" si="512"/>
        <v>-0.10849589265549264</v>
      </c>
      <c r="CX123" s="4">
        <f t="shared" si="513"/>
        <v>-6.3650929523057134E-2</v>
      </c>
      <c r="CY123" s="4">
        <f t="shared" si="514"/>
        <v>-3.0527692978630439E-2</v>
      </c>
      <c r="CZ123" s="4">
        <f t="shared" si="515"/>
        <v>-3.0438752880810629E-2</v>
      </c>
      <c r="DA123" s="4">
        <f t="shared" si="516"/>
        <v>-5.1604025113958965E-2</v>
      </c>
      <c r="DB123" s="4">
        <f t="shared" si="517"/>
        <v>-6.1935373641159357E-2</v>
      </c>
      <c r="DC123" s="4">
        <f t="shared" si="518"/>
        <v>-8.266915380702014E-2</v>
      </c>
      <c r="DD123" s="4">
        <f t="shared" si="519"/>
        <v>-0.13038906414300819</v>
      </c>
      <c r="DE123" s="4">
        <f t="shared" si="520"/>
        <v>-0.2354068580475813</v>
      </c>
      <c r="DF123" s="4">
        <f t="shared" si="521"/>
        <v>-0.34335829230960135</v>
      </c>
      <c r="DG123" s="4">
        <f t="shared" si="522"/>
        <v>-0.38568849499425573</v>
      </c>
      <c r="DH123" s="4">
        <f t="shared" si="523"/>
        <v>-0.43281246825025865</v>
      </c>
      <c r="DI123" s="4">
        <f t="shared" si="524"/>
        <v>-0.46240206768435438</v>
      </c>
      <c r="DJ123" s="4">
        <f t="shared" si="525"/>
        <v>-0.37159787084463197</v>
      </c>
      <c r="DK123" s="4">
        <f t="shared" si="526"/>
        <v>-0.26957407296471597</v>
      </c>
      <c r="DL123" s="4">
        <f t="shared" si="527"/>
        <v>-0.12874091386242553</v>
      </c>
      <c r="DM123" s="4">
        <f t="shared" si="528"/>
        <v>6.7096876048388113E-2</v>
      </c>
      <c r="DN123" s="4">
        <f t="shared" si="529"/>
        <v>0.22378830411652767</v>
      </c>
      <c r="DO123" s="4">
        <f t="shared" si="530"/>
        <v>0.26890625304468219</v>
      </c>
      <c r="DP123" s="4">
        <f t="shared" si="531"/>
        <v>0.29697781401036599</v>
      </c>
      <c r="DQ123" s="4">
        <f t="shared" si="532"/>
        <v>0.25692539504694212</v>
      </c>
      <c r="DR123" s="4">
        <f t="shared" si="533"/>
        <v>0.14381867341655527</v>
      </c>
      <c r="DS123" s="4">
        <f t="shared" si="534"/>
        <v>8.6014106313435659E-2</v>
      </c>
      <c r="DT123" s="4">
        <f t="shared" si="535"/>
        <v>-0.25976488433826322</v>
      </c>
      <c r="DU123" s="4">
        <f t="shared" si="536"/>
        <v>-0.65076737887451097</v>
      </c>
      <c r="DV123" s="4">
        <f t="shared" si="537"/>
        <v>-0.89354288818537664</v>
      </c>
      <c r="DW123" s="4">
        <f t="shared" si="538"/>
        <v>-1.043400213167786</v>
      </c>
      <c r="DX123" s="4">
        <f t="shared" si="539"/>
        <v>-0.93981793661497015</v>
      </c>
      <c r="DY123" s="4">
        <f t="shared" si="540"/>
        <v>-0.54897959183673495</v>
      </c>
      <c r="DZ123" s="4">
        <f t="shared" si="541"/>
        <v>-0.19620137947774052</v>
      </c>
      <c r="EA123" s="4">
        <f t="shared" si="542"/>
        <v>2.4310690626202999E-2</v>
      </c>
      <c r="EB123" s="4">
        <f t="shared" si="543"/>
        <v>0.17776534973834582</v>
      </c>
      <c r="EC123" s="4">
        <f t="shared" si="544"/>
        <v>0.35006062502444468</v>
      </c>
      <c r="ED123" s="4">
        <f t="shared" si="545"/>
        <v>0.36461331798119351</v>
      </c>
      <c r="EE123" s="4">
        <f t="shared" si="546"/>
        <v>0.34053299152493677</v>
      </c>
      <c r="EF123" s="4">
        <f t="shared" si="547"/>
        <v>0.35087719298245579</v>
      </c>
      <c r="EG123" s="4">
        <f t="shared" si="548"/>
        <v>0.34654578150756815</v>
      </c>
      <c r="EH123" s="4">
        <f t="shared" si="549"/>
        <v>0.35646610757771918</v>
      </c>
      <c r="EI123" s="4">
        <f t="shared" si="550"/>
        <v>0.37851815762845242</v>
      </c>
      <c r="EJ123" s="4">
        <f t="shared" si="551"/>
        <v>0.34791717326649457</v>
      </c>
      <c r="EK123" s="4">
        <f t="shared" si="552"/>
        <v>0.25880014252761485</v>
      </c>
      <c r="EL123" s="4">
        <f t="shared" si="553"/>
        <v>-0.47053089382123614</v>
      </c>
      <c r="EM123" s="10">
        <f t="shared" si="554"/>
        <v>-0.12524954788671938</v>
      </c>
      <c r="EN123" s="10">
        <f t="shared" si="555"/>
        <v>-0.16132587355490005</v>
      </c>
      <c r="EO123" s="10">
        <f t="shared" si="556"/>
        <v>-0.18366175028221421</v>
      </c>
      <c r="EP123" s="10">
        <f t="shared" si="557"/>
        <v>0.45676375223613608</v>
      </c>
      <c r="EQ123" s="10">
        <f t="shared" si="558"/>
        <v>9.248714823608363E-2</v>
      </c>
      <c r="ER123" s="10">
        <f t="shared" si="559"/>
        <v>0.12146130224743107</v>
      </c>
      <c r="ES123" s="10">
        <f t="shared" si="560"/>
        <v>0.13993032689943527</v>
      </c>
      <c r="ET123" s="10">
        <f t="shared" si="561"/>
        <v>0.15112628297439373</v>
      </c>
      <c r="EU123" s="10">
        <f t="shared" si="562"/>
        <v>0.14800787515027303</v>
      </c>
      <c r="EV123" s="10">
        <f t="shared" si="563"/>
        <v>0.1348688426836675</v>
      </c>
      <c r="EW123" s="10">
        <f t="shared" si="564"/>
        <v>0.12483998814934087</v>
      </c>
      <c r="EX123" s="10">
        <f t="shared" si="565"/>
        <v>0.11523417462142561</v>
      </c>
      <c r="EY123" s="10">
        <f t="shared" si="566"/>
        <v>0.10100565237077162</v>
      </c>
      <c r="EZ123" s="10">
        <f t="shared" si="567"/>
        <v>8.6980396216520747E-2</v>
      </c>
      <c r="FA123" s="10">
        <f t="shared" si="568"/>
        <v>7.4722028580406039E-2</v>
      </c>
      <c r="FB123" s="10">
        <f t="shared" si="569"/>
        <v>7.1515011651337834E-2</v>
      </c>
      <c r="FC123" s="10">
        <f t="shared" si="570"/>
        <v>6.2687124066065178E-2</v>
      </c>
      <c r="FD123" s="10">
        <f t="shared" si="571"/>
        <v>5.6257506390414727E-2</v>
      </c>
      <c r="FE123" s="10">
        <f t="shared" si="572"/>
        <v>4.9431067749708721E-2</v>
      </c>
      <c r="FF123" s="10">
        <f t="shared" si="573"/>
        <v>4.4380358265959249E-2</v>
      </c>
      <c r="FG123" s="10">
        <f t="shared" si="574"/>
        <v>3.6487078381352192E-2</v>
      </c>
      <c r="FH123" s="10">
        <f t="shared" si="575"/>
        <v>2.1617861387273622E-2</v>
      </c>
      <c r="FI123" s="10">
        <f t="shared" si="576"/>
        <v>1.008849586655359E-2</v>
      </c>
      <c r="FJ123" s="10">
        <f t="shared" si="577"/>
        <v>-9.0594301896945685E-4</v>
      </c>
    </row>
    <row r="124" spans="2:166" x14ac:dyDescent="0.2">
      <c r="B124" t="str">
        <f t="shared" si="578"/>
        <v xml:space="preserve"> Services providing</v>
      </c>
      <c r="C124" s="4"/>
      <c r="D124" s="4"/>
      <c r="E124" s="4"/>
      <c r="F124" s="4"/>
      <c r="G124" s="4">
        <f t="shared" si="418"/>
        <v>1.5482695810564817</v>
      </c>
      <c r="H124" s="4">
        <f t="shared" si="419"/>
        <v>1.145968057268334</v>
      </c>
      <c r="I124" s="4">
        <f t="shared" si="420"/>
        <v>0.58021899547727396</v>
      </c>
      <c r="J124" s="4">
        <f t="shared" si="421"/>
        <v>0.84547580500088804</v>
      </c>
      <c r="K124" s="4">
        <f t="shared" si="422"/>
        <v>1.6959855660802823</v>
      </c>
      <c r="L124" s="4">
        <f t="shared" si="423"/>
        <v>1.4142745850062954</v>
      </c>
      <c r="M124" s="4">
        <f t="shared" si="424"/>
        <v>1.1527120007148635</v>
      </c>
      <c r="N124" s="4">
        <f t="shared" si="425"/>
        <v>1.6578704117840009</v>
      </c>
      <c r="O124" s="4">
        <f t="shared" si="426"/>
        <v>1.5268530847758421</v>
      </c>
      <c r="P124" s="4">
        <f t="shared" si="427"/>
        <v>2.0699226362723695</v>
      </c>
      <c r="Q124" s="4">
        <f t="shared" si="428"/>
        <v>3.3003397843108195</v>
      </c>
      <c r="R124" s="4">
        <f t="shared" si="429"/>
        <v>2.0053673066147768</v>
      </c>
      <c r="S124" s="4">
        <f t="shared" si="430"/>
        <v>2.1424997792754592</v>
      </c>
      <c r="T124" s="4">
        <f t="shared" si="431"/>
        <v>2.001934519447778</v>
      </c>
      <c r="U124" s="4">
        <f t="shared" si="432"/>
        <v>1.1466697475593579</v>
      </c>
      <c r="V124" s="4">
        <f t="shared" si="433"/>
        <v>2.7840459514110552</v>
      </c>
      <c r="W124" s="4">
        <f t="shared" si="434"/>
        <v>2.5230428188075971</v>
      </c>
      <c r="X124" s="4">
        <f t="shared" si="435"/>
        <v>2.2031930333817349</v>
      </c>
      <c r="Y124" s="4">
        <f t="shared" si="436"/>
        <v>2.3983587135550608</v>
      </c>
      <c r="Z124" s="4">
        <f t="shared" si="437"/>
        <v>2.2223495045535304</v>
      </c>
      <c r="AA124" s="4">
        <f t="shared" si="438"/>
        <v>2.585594544679628</v>
      </c>
      <c r="AB124" s="4">
        <f t="shared" si="439"/>
        <v>2.7653171313383602</v>
      </c>
      <c r="AC124" s="4">
        <f t="shared" si="440"/>
        <v>2.8755802105739772</v>
      </c>
      <c r="AD124" s="4">
        <f t="shared" si="441"/>
        <v>3.2046530193305554</v>
      </c>
      <c r="AE124" s="4">
        <f t="shared" si="442"/>
        <v>2.7467022875271323</v>
      </c>
      <c r="AF124" s="4">
        <f t="shared" si="443"/>
        <v>3.8534794490297095</v>
      </c>
      <c r="AG124" s="4">
        <f t="shared" si="444"/>
        <v>3.639982549896394</v>
      </c>
      <c r="AH124" s="4">
        <f t="shared" si="445"/>
        <v>3.5171026156941685</v>
      </c>
      <c r="AI124" s="4">
        <f t="shared" si="446"/>
        <v>3.8056594266316619</v>
      </c>
      <c r="AJ124" s="4">
        <f t="shared" si="447"/>
        <v>3.4004939555439884</v>
      </c>
      <c r="AK124" s="4">
        <f t="shared" si="448"/>
        <v>3.5682151212113431</v>
      </c>
      <c r="AL124" s="4">
        <f t="shared" si="449"/>
        <v>3.5271180432470777</v>
      </c>
      <c r="AM124" s="4">
        <f t="shared" si="450"/>
        <v>3.4805755757012697</v>
      </c>
      <c r="AN124" s="4">
        <f t="shared" si="451"/>
        <v>2.9814525914370154</v>
      </c>
      <c r="AO124" s="4">
        <f t="shared" si="452"/>
        <v>3.2968381775333859</v>
      </c>
      <c r="AP124" s="4">
        <f t="shared" si="453"/>
        <v>3.304758657639673</v>
      </c>
      <c r="AQ124" s="4">
        <f t="shared" si="454"/>
        <v>3.3771972419151175</v>
      </c>
      <c r="AR124" s="4">
        <f t="shared" si="455"/>
        <v>3.2035008824738189</v>
      </c>
      <c r="AS124" s="4">
        <f t="shared" si="456"/>
        <v>2.6735403428845523</v>
      </c>
      <c r="AT124" s="4">
        <f t="shared" si="457"/>
        <v>2.3713156516356309</v>
      </c>
      <c r="AU124" s="4">
        <f t="shared" si="458"/>
        <v>1.143372236455106</v>
      </c>
      <c r="AV124" s="4">
        <f t="shared" si="459"/>
        <v>0.29705071079992529</v>
      </c>
      <c r="AW124" s="4">
        <f t="shared" si="460"/>
        <v>-1.0749911982161855</v>
      </c>
      <c r="AX124" s="4">
        <f t="shared" si="461"/>
        <v>-2.5792446664488229</v>
      </c>
      <c r="AY124" s="4">
        <f t="shared" si="462"/>
        <v>-2.7337419854858305</v>
      </c>
      <c r="AZ124" s="4">
        <f t="shared" si="463"/>
        <v>-2.5219816583152057</v>
      </c>
      <c r="BA124" s="4">
        <f t="shared" si="464"/>
        <v>-1.1366349873441695</v>
      </c>
      <c r="BB124" s="4">
        <f t="shared" si="465"/>
        <v>-0.11894647408667054</v>
      </c>
      <c r="BC124" s="4">
        <f t="shared" si="466"/>
        <v>0.57267856265054562</v>
      </c>
      <c r="BD124" s="4">
        <f t="shared" si="467"/>
        <v>0.65997627051611896</v>
      </c>
      <c r="BE124" s="4">
        <f t="shared" si="468"/>
        <v>0.18976735015770091</v>
      </c>
      <c r="BF124" s="4">
        <f t="shared" si="469"/>
        <v>0.47469528024329394</v>
      </c>
      <c r="BG124" s="4">
        <f t="shared" si="470"/>
        <v>0.35964085520116434</v>
      </c>
      <c r="BH124" s="4">
        <f t="shared" si="471"/>
        <v>0.88096956424357464</v>
      </c>
      <c r="BI124" s="4">
        <f t="shared" si="472"/>
        <v>0.98085588389054834</v>
      </c>
      <c r="BJ124" s="4">
        <f t="shared" si="473"/>
        <v>1.0951080208592117</v>
      </c>
      <c r="BK124" s="4">
        <f t="shared" si="474"/>
        <v>1.3511835274831545</v>
      </c>
      <c r="BL124" s="4">
        <f t="shared" si="475"/>
        <v>1.4861523244312589</v>
      </c>
      <c r="BM124" s="4">
        <f t="shared" si="476"/>
        <v>1.9105139898927814</v>
      </c>
      <c r="BN124" s="4">
        <f t="shared" si="477"/>
        <v>1.9459062538244967</v>
      </c>
      <c r="BO124" s="4">
        <f t="shared" si="478"/>
        <v>2.0960272970997096</v>
      </c>
      <c r="BP124" s="4">
        <f t="shared" si="479"/>
        <v>2.0169082125603848</v>
      </c>
      <c r="BQ124" s="4">
        <f t="shared" si="480"/>
        <v>1.9099263382681042</v>
      </c>
      <c r="BR124" s="4">
        <f t="shared" si="481"/>
        <v>1.7913068235740701</v>
      </c>
      <c r="BS124" s="4">
        <f t="shared" si="482"/>
        <v>2.1291629374911509</v>
      </c>
      <c r="BT124" s="4">
        <f t="shared" si="483"/>
        <v>2.0642416308210296</v>
      </c>
      <c r="BU124" s="4">
        <f t="shared" si="484"/>
        <v>2.0268858396600851</v>
      </c>
      <c r="BV124" s="4">
        <f t="shared" si="485"/>
        <v>2.1748164565729153</v>
      </c>
      <c r="BW124" s="4">
        <f t="shared" si="486"/>
        <v>2.0716276095199007</v>
      </c>
      <c r="BX124" s="4">
        <f t="shared" si="487"/>
        <v>1.7099056603773461</v>
      </c>
      <c r="BY124" s="4">
        <f t="shared" si="488"/>
        <v>1.6078908255641262</v>
      </c>
      <c r="BZ124" s="4">
        <f t="shared" si="489"/>
        <v>0.28428168509648322</v>
      </c>
      <c r="CA124" s="4">
        <f t="shared" si="490"/>
        <v>-1.4524344402678122</v>
      </c>
      <c r="CB124" s="4">
        <f t="shared" si="491"/>
        <v>-2.87780992655241</v>
      </c>
      <c r="CC124" s="4">
        <f t="shared" si="492"/>
        <v>-3.7407037407037422</v>
      </c>
      <c r="CD124" s="4">
        <f t="shared" si="493"/>
        <v>-3.2882536523587684</v>
      </c>
      <c r="CE124" s="4">
        <f t="shared" si="494"/>
        <v>-2.4140386338057267</v>
      </c>
      <c r="CF124" s="4">
        <f t="shared" si="495"/>
        <v>-0.52379386480011592</v>
      </c>
      <c r="CG124" s="4">
        <f t="shared" si="496"/>
        <v>0.21366506813543296</v>
      </c>
      <c r="CH124" s="4">
        <f t="shared" si="497"/>
        <v>1.0279457818364408</v>
      </c>
      <c r="CI124" s="4">
        <f t="shared" si="498"/>
        <v>1.5462184873949669</v>
      </c>
      <c r="CJ124" s="4">
        <f t="shared" si="499"/>
        <v>1.4559625131490992</v>
      </c>
      <c r="CK124" s="4">
        <f t="shared" si="500"/>
        <v>1.5361129663199709</v>
      </c>
      <c r="CL124" s="4">
        <f t="shared" si="501"/>
        <v>1.4016696708092407</v>
      </c>
      <c r="CM124" s="4">
        <f t="shared" si="502"/>
        <v>1.6029884622659332</v>
      </c>
      <c r="CN124" s="4">
        <f t="shared" si="503"/>
        <v>1.8182672429994171</v>
      </c>
      <c r="CO124" s="4">
        <f t="shared" si="504"/>
        <v>1.7265144966474484</v>
      </c>
      <c r="CP124" s="4">
        <f t="shared" si="505"/>
        <v>2.0768962713439336</v>
      </c>
      <c r="CQ124" s="4">
        <f t="shared" si="506"/>
        <v>2.1428406493176748</v>
      </c>
      <c r="CR124" s="4">
        <f t="shared" si="507"/>
        <v>2.0230221754354001</v>
      </c>
      <c r="CS124" s="4">
        <f t="shared" si="508"/>
        <v>2.3287078178048009</v>
      </c>
      <c r="CT124" s="4">
        <f t="shared" si="509"/>
        <v>2.4468421290235196</v>
      </c>
      <c r="CU124" s="4">
        <f t="shared" si="510"/>
        <v>2.5263960187406163</v>
      </c>
      <c r="CV124" s="4">
        <f t="shared" si="511"/>
        <v>2.2059315047126953</v>
      </c>
      <c r="CW124" s="4">
        <f t="shared" si="512"/>
        <v>2.5751167991497663</v>
      </c>
      <c r="CX124" s="4">
        <f t="shared" si="513"/>
        <v>2.2058339369197428</v>
      </c>
      <c r="CY124" s="4">
        <f t="shared" si="514"/>
        <v>2.1565634539904184</v>
      </c>
      <c r="CZ124" s="4">
        <f t="shared" si="515"/>
        <v>2.6829586467799915</v>
      </c>
      <c r="DA124" s="4">
        <f t="shared" si="516"/>
        <v>2.6490066225165565</v>
      </c>
      <c r="DB124" s="4">
        <f t="shared" si="517"/>
        <v>2.8404843773359363</v>
      </c>
      <c r="DC124" s="4">
        <f t="shared" si="518"/>
        <v>2.9888078684076649</v>
      </c>
      <c r="DD124" s="4">
        <f t="shared" si="519"/>
        <v>3.1608832807571177</v>
      </c>
      <c r="DE124" s="4">
        <f t="shared" si="520"/>
        <v>2.9644598141744076</v>
      </c>
      <c r="DF124" s="4">
        <f t="shared" si="521"/>
        <v>2.9185454846316086</v>
      </c>
      <c r="DG124" s="4">
        <f t="shared" si="522"/>
        <v>2.8085507959953793</v>
      </c>
      <c r="DH124" s="4">
        <f t="shared" si="523"/>
        <v>2.7411456322516292</v>
      </c>
      <c r="DI124" s="4">
        <f t="shared" si="524"/>
        <v>2.5846054438252213</v>
      </c>
      <c r="DJ124" s="4">
        <f t="shared" si="525"/>
        <v>2.4666064075524785</v>
      </c>
      <c r="DK124" s="4">
        <f t="shared" si="526"/>
        <v>2.4461351065316976</v>
      </c>
      <c r="DL124" s="4">
        <f t="shared" si="527"/>
        <v>1.8875398601675428</v>
      </c>
      <c r="DM124" s="4">
        <f t="shared" si="528"/>
        <v>1.7425453397272612</v>
      </c>
      <c r="DN124" s="4">
        <f t="shared" si="529"/>
        <v>1.7588975481439235</v>
      </c>
      <c r="DO124" s="4">
        <f t="shared" si="530"/>
        <v>1.4633956234532821</v>
      </c>
      <c r="DP124" s="4">
        <f t="shared" si="531"/>
        <v>1.8595081426269982</v>
      </c>
      <c r="DQ124" s="4">
        <f t="shared" si="532"/>
        <v>2.3065332457597538</v>
      </c>
      <c r="DR124" s="4">
        <f t="shared" si="533"/>
        <v>2.1860438359316641</v>
      </c>
      <c r="DS124" s="4">
        <f t="shared" si="534"/>
        <v>2.0891870711241141</v>
      </c>
      <c r="DT124" s="4">
        <f t="shared" si="535"/>
        <v>-8.570345089116401</v>
      </c>
      <c r="DU124" s="4">
        <f t="shared" si="536"/>
        <v>-6.4719380078242619</v>
      </c>
      <c r="DV124" s="4">
        <f t="shared" si="537"/>
        <v>-5.9307270104715055</v>
      </c>
      <c r="DW124" s="4">
        <f t="shared" si="538"/>
        <v>-6.1332485648572437</v>
      </c>
      <c r="DX124" s="4">
        <f t="shared" si="539"/>
        <v>5.6852663519891804</v>
      </c>
      <c r="DY124" s="4">
        <f t="shared" si="540"/>
        <v>4.6244897959183815</v>
      </c>
      <c r="DZ124" s="4">
        <f t="shared" si="541"/>
        <v>5.3844131151520154</v>
      </c>
      <c r="EA124" s="4">
        <f t="shared" si="542"/>
        <v>5.7677113510666089</v>
      </c>
      <c r="EB124" s="4">
        <f t="shared" si="543"/>
        <v>5.0333559701194464</v>
      </c>
      <c r="EC124" s="4">
        <f t="shared" si="544"/>
        <v>3.9034693159150669</v>
      </c>
      <c r="ED124" s="4">
        <f t="shared" si="545"/>
        <v>1.8883131836499876</v>
      </c>
      <c r="EE124" s="4">
        <f t="shared" si="546"/>
        <v>1.6777945706032202</v>
      </c>
      <c r="EF124" s="4">
        <f t="shared" si="547"/>
        <v>1.1266002844950362</v>
      </c>
      <c r="EG124" s="4">
        <f t="shared" si="548"/>
        <v>-0.13674509216246017</v>
      </c>
      <c r="EH124" s="4">
        <f t="shared" si="549"/>
        <v>0.15009099266428672</v>
      </c>
      <c r="EI124" s="4">
        <f t="shared" si="550"/>
        <v>0.54903871378782065</v>
      </c>
      <c r="EJ124" s="4">
        <f t="shared" si="551"/>
        <v>0.80058360300028408</v>
      </c>
      <c r="EK124" s="4">
        <f t="shared" si="552"/>
        <v>1.3465108864842541</v>
      </c>
      <c r="EL124" s="4">
        <f t="shared" si="553"/>
        <v>1.4415866826634665</v>
      </c>
      <c r="EM124" s="10">
        <f t="shared" si="554"/>
        <v>1.1767063780599076</v>
      </c>
      <c r="EN124" s="10">
        <f t="shared" si="555"/>
        <v>0.8799940618679285</v>
      </c>
      <c r="EO124" s="10">
        <f t="shared" si="556"/>
        <v>0.53622517904399214</v>
      </c>
      <c r="EP124" s="10">
        <f t="shared" si="557"/>
        <v>0.36639087656529945</v>
      </c>
      <c r="EQ124" s="10">
        <f t="shared" si="558"/>
        <v>7.6605067822440503E-2</v>
      </c>
      <c r="ER124" s="10">
        <f t="shared" si="559"/>
        <v>-0.20486686428291931</v>
      </c>
      <c r="ES124" s="10">
        <f t="shared" si="560"/>
        <v>-0.42765557901189494</v>
      </c>
      <c r="ET124" s="10">
        <f t="shared" si="561"/>
        <v>-0.63137874554603912</v>
      </c>
      <c r="EU124" s="10">
        <f t="shared" si="562"/>
        <v>-0.78473346822041212</v>
      </c>
      <c r="EV124" s="10">
        <f t="shared" si="563"/>
        <v>-0.79095635891463167</v>
      </c>
      <c r="EW124" s="10">
        <f t="shared" si="564"/>
        <v>-0.61880565477688254</v>
      </c>
      <c r="EX124" s="10">
        <f t="shared" si="565"/>
        <v>-0.35251912702181637</v>
      </c>
      <c r="EY124" s="10">
        <f t="shared" si="566"/>
        <v>-4.3142722642857102E-2</v>
      </c>
      <c r="EZ124" s="10">
        <f t="shared" si="567"/>
        <v>0.32097229004868005</v>
      </c>
      <c r="FA124" s="10">
        <f t="shared" si="568"/>
        <v>0.70476861898912135</v>
      </c>
      <c r="FB124" s="10">
        <f t="shared" si="569"/>
        <v>1.0340984566198728</v>
      </c>
      <c r="FC124" s="10">
        <f t="shared" si="570"/>
        <v>1.2544617570106802</v>
      </c>
      <c r="FD124" s="10">
        <f t="shared" si="571"/>
        <v>1.3979610079621763</v>
      </c>
      <c r="FE124" s="10">
        <f t="shared" si="572"/>
        <v>1.4855065381833803</v>
      </c>
      <c r="FF124" s="10">
        <f t="shared" si="573"/>
        <v>1.5170666522824852</v>
      </c>
      <c r="FG124" s="10">
        <f t="shared" si="574"/>
        <v>1.5413136854369007</v>
      </c>
      <c r="FH124" s="10">
        <f t="shared" si="575"/>
        <v>1.550314527811397</v>
      </c>
      <c r="FI124" s="10">
        <f t="shared" si="576"/>
        <v>1.505620357176757</v>
      </c>
      <c r="FJ124" s="10">
        <f t="shared" si="577"/>
        <v>1.4414268793675962</v>
      </c>
    </row>
    <row r="125" spans="2:166" x14ac:dyDescent="0.2">
      <c r="B125" t="str">
        <f t="shared" si="578"/>
        <v xml:space="preserve">   Wholesale and retail trade</v>
      </c>
      <c r="C125" s="4"/>
      <c r="D125" s="4"/>
      <c r="E125" s="4"/>
      <c r="F125" s="4"/>
      <c r="G125" s="4">
        <f t="shared" si="418"/>
        <v>-7.8931390406800292E-2</v>
      </c>
      <c r="H125" s="4">
        <f t="shared" si="419"/>
        <v>-9.3241495473275759E-2</v>
      </c>
      <c r="I125" s="4">
        <f t="shared" si="420"/>
        <v>-0.19935729588193088</v>
      </c>
      <c r="J125" s="4">
        <f t="shared" si="421"/>
        <v>-0.42873418480541969</v>
      </c>
      <c r="K125" s="4">
        <f t="shared" si="422"/>
        <v>6.3148398737032388E-2</v>
      </c>
      <c r="L125" s="4">
        <f t="shared" si="423"/>
        <v>5.6930544735425734E-2</v>
      </c>
      <c r="M125" s="4">
        <f t="shared" si="424"/>
        <v>2.3828671849400188E-2</v>
      </c>
      <c r="N125" s="4">
        <f t="shared" si="425"/>
        <v>0.10734412738169784</v>
      </c>
      <c r="O125" s="4">
        <f t="shared" si="426"/>
        <v>2.6631158455392351E-2</v>
      </c>
      <c r="P125" s="4">
        <f t="shared" si="427"/>
        <v>5.3150652571902234E-2</v>
      </c>
      <c r="Q125" s="4">
        <f t="shared" si="428"/>
        <v>0.4491062195302099</v>
      </c>
      <c r="R125" s="4">
        <f t="shared" si="429"/>
        <v>0.15335161756465901</v>
      </c>
      <c r="S125" s="4">
        <f t="shared" si="430"/>
        <v>0.13832072750816785</v>
      </c>
      <c r="T125" s="4">
        <f t="shared" si="431"/>
        <v>0.17586540434387465</v>
      </c>
      <c r="U125" s="4">
        <f t="shared" si="432"/>
        <v>2.5995032060541799E-2</v>
      </c>
      <c r="V125" s="4">
        <f t="shared" si="433"/>
        <v>0.35166896228350342</v>
      </c>
      <c r="W125" s="4">
        <f t="shared" si="434"/>
        <v>0.40543693851359436</v>
      </c>
      <c r="X125" s="4">
        <f t="shared" si="435"/>
        <v>0.42089985486211856</v>
      </c>
      <c r="Y125" s="4">
        <f t="shared" si="436"/>
        <v>0.42476955529227856</v>
      </c>
      <c r="Z125" s="4">
        <f t="shared" si="437"/>
        <v>0.50976573686923676</v>
      </c>
      <c r="AA125" s="4">
        <f t="shared" si="438"/>
        <v>0.64781929251314174</v>
      </c>
      <c r="AB125" s="4">
        <f t="shared" si="439"/>
        <v>0.68139231162341884</v>
      </c>
      <c r="AC125" s="4">
        <f t="shared" si="440"/>
        <v>0.5971923468810123</v>
      </c>
      <c r="AD125" s="4">
        <f t="shared" si="441"/>
        <v>0.59018076067742453</v>
      </c>
      <c r="AE125" s="4">
        <f t="shared" si="442"/>
        <v>0.2532420548783908</v>
      </c>
      <c r="AF125" s="4">
        <f t="shared" si="443"/>
        <v>0.54103293123912932</v>
      </c>
      <c r="AG125" s="4">
        <f t="shared" si="444"/>
        <v>0.59439415421529296</v>
      </c>
      <c r="AH125" s="4">
        <f t="shared" si="445"/>
        <v>0.72971160295104009</v>
      </c>
      <c r="AI125" s="4">
        <f t="shared" si="446"/>
        <v>0.75317580290131736</v>
      </c>
      <c r="AJ125" s="4">
        <f t="shared" si="447"/>
        <v>0.53815156635902617</v>
      </c>
      <c r="AK125" s="4">
        <f t="shared" si="448"/>
        <v>0.54500115684207839</v>
      </c>
      <c r="AL125" s="4">
        <f t="shared" si="449"/>
        <v>0.57730288145034736</v>
      </c>
      <c r="AM125" s="4">
        <f t="shared" si="450"/>
        <v>0.68305667863690345</v>
      </c>
      <c r="AN125" s="4">
        <f t="shared" si="451"/>
        <v>0.57202288091523945</v>
      </c>
      <c r="AO125" s="4">
        <f t="shared" si="452"/>
        <v>0.65053024351924826</v>
      </c>
      <c r="AP125" s="4">
        <f t="shared" si="453"/>
        <v>0.58691734450343302</v>
      </c>
      <c r="AQ125" s="4">
        <f t="shared" si="454"/>
        <v>0.5972613382538583</v>
      </c>
      <c r="AR125" s="4">
        <f t="shared" si="455"/>
        <v>0.59476318270834772</v>
      </c>
      <c r="AS125" s="4">
        <f t="shared" si="456"/>
        <v>0.36926028054189608</v>
      </c>
      <c r="AT125" s="4">
        <f t="shared" si="457"/>
        <v>0.27855816389695737</v>
      </c>
      <c r="AU125" s="4">
        <f t="shared" si="458"/>
        <v>5.4559256096405412E-2</v>
      </c>
      <c r="AV125" s="4">
        <f t="shared" si="459"/>
        <v>-0.18624608058089834</v>
      </c>
      <c r="AW125" s="4">
        <f t="shared" si="460"/>
        <v>-0.45534561671165141</v>
      </c>
      <c r="AX125" s="4">
        <f t="shared" si="461"/>
        <v>-0.9780122309882805</v>
      </c>
      <c r="AY125" s="4">
        <f t="shared" si="462"/>
        <v>-1.1531506141525205</v>
      </c>
      <c r="AZ125" s="4">
        <f t="shared" si="463"/>
        <v>-1.2219911127919079</v>
      </c>
      <c r="BA125" s="4">
        <f t="shared" si="464"/>
        <v>-0.51339605520798226</v>
      </c>
      <c r="BB125" s="4">
        <f t="shared" si="465"/>
        <v>-0.20148076222843031</v>
      </c>
      <c r="BC125" s="4">
        <f t="shared" si="466"/>
        <v>0.13272378705205909</v>
      </c>
      <c r="BD125" s="4">
        <f t="shared" si="467"/>
        <v>0.28178762111924149</v>
      </c>
      <c r="BE125" s="4">
        <f t="shared" si="468"/>
        <v>-0.14787066246056824</v>
      </c>
      <c r="BF125" s="4">
        <f t="shared" si="469"/>
        <v>-3.2140826266470912E-2</v>
      </c>
      <c r="BG125" s="4">
        <f t="shared" si="470"/>
        <v>-7.6888734560241159E-2</v>
      </c>
      <c r="BH125" s="4">
        <f t="shared" si="471"/>
        <v>0.10701042729512406</v>
      </c>
      <c r="BI125" s="4">
        <f t="shared" si="472"/>
        <v>6.2237048470208244E-2</v>
      </c>
      <c r="BJ125" s="4">
        <f t="shared" si="473"/>
        <v>5.4631239135832919E-2</v>
      </c>
      <c r="BK125" s="4">
        <f t="shared" si="474"/>
        <v>0.1415762151958426</v>
      </c>
      <c r="BL125" s="4">
        <f t="shared" si="475"/>
        <v>0.17556874381800489</v>
      </c>
      <c r="BM125" s="4">
        <f t="shared" si="476"/>
        <v>0.29335634167385577</v>
      </c>
      <c r="BN125" s="4">
        <f t="shared" si="477"/>
        <v>0.37449516583037479</v>
      </c>
      <c r="BO125" s="4">
        <f t="shared" si="478"/>
        <v>0.33877650499634632</v>
      </c>
      <c r="BP125" s="4">
        <f t="shared" si="479"/>
        <v>0.24154589371980226</v>
      </c>
      <c r="BQ125" s="4">
        <f t="shared" si="480"/>
        <v>0.15596132159224596</v>
      </c>
      <c r="BR125" s="4">
        <f t="shared" si="481"/>
        <v>4.9824428205368358E-2</v>
      </c>
      <c r="BS125" s="4">
        <f t="shared" si="482"/>
        <v>0.19784257383767306</v>
      </c>
      <c r="BT125" s="4">
        <f t="shared" si="483"/>
        <v>0.22676267065644562</v>
      </c>
      <c r="BU125" s="4">
        <f t="shared" si="484"/>
        <v>0.27396624178681833</v>
      </c>
      <c r="BV125" s="4">
        <f t="shared" si="485"/>
        <v>0.36708685413492448</v>
      </c>
      <c r="BW125" s="4">
        <f t="shared" si="486"/>
        <v>0.3403225069663362</v>
      </c>
      <c r="BX125" s="4">
        <f t="shared" si="487"/>
        <v>0.17461901306240846</v>
      </c>
      <c r="BY125" s="4">
        <f t="shared" si="488"/>
        <v>0.1058415529432933</v>
      </c>
      <c r="BZ125" s="4">
        <f t="shared" si="489"/>
        <v>-0.24846666965124997</v>
      </c>
      <c r="CA125" s="4">
        <f t="shared" si="490"/>
        <v>-0.78515981227340292</v>
      </c>
      <c r="CB125" s="4">
        <f t="shared" si="491"/>
        <v>-0.99042955708880498</v>
      </c>
      <c r="CC125" s="4">
        <f t="shared" si="492"/>
        <v>-1.0944610944610944</v>
      </c>
      <c r="CD125" s="4">
        <f t="shared" si="493"/>
        <v>-1.0063774933285075</v>
      </c>
      <c r="CE125" s="4">
        <f t="shared" si="494"/>
        <v>-0.78324184027379073</v>
      </c>
      <c r="CF125" s="4">
        <f t="shared" si="495"/>
        <v>-0.39930473998214738</v>
      </c>
      <c r="CG125" s="4">
        <f t="shared" si="496"/>
        <v>-0.32287165851573829</v>
      </c>
      <c r="CH125" s="4">
        <f t="shared" si="497"/>
        <v>-6.6936004398654145E-2</v>
      </c>
      <c r="CI125" s="4">
        <f t="shared" si="498"/>
        <v>0.1560624249699839</v>
      </c>
      <c r="CJ125" s="4">
        <f t="shared" si="499"/>
        <v>0.16735201300564406</v>
      </c>
      <c r="CK125" s="4">
        <f t="shared" si="500"/>
        <v>0.21228890373055784</v>
      </c>
      <c r="CL125" s="4">
        <f t="shared" si="501"/>
        <v>0.13281472346077416</v>
      </c>
      <c r="CM125" s="4">
        <f t="shared" si="502"/>
        <v>0.14422167580858958</v>
      </c>
      <c r="CN125" s="4">
        <f t="shared" si="503"/>
        <v>0.19733132869761191</v>
      </c>
      <c r="CO125" s="4">
        <f t="shared" si="504"/>
        <v>0.27100904142232762</v>
      </c>
      <c r="CP125" s="4">
        <f t="shared" si="505"/>
        <v>0.35311882913230519</v>
      </c>
      <c r="CQ125" s="4">
        <f t="shared" si="506"/>
        <v>0.38561895305608962</v>
      </c>
      <c r="CR125" s="4">
        <f t="shared" si="507"/>
        <v>0.34784996681694169</v>
      </c>
      <c r="CS125" s="4">
        <f t="shared" si="508"/>
        <v>0.37368696880625407</v>
      </c>
      <c r="CT125" s="4">
        <f t="shared" si="509"/>
        <v>0.44918965283734008</v>
      </c>
      <c r="CU125" s="4">
        <f t="shared" si="510"/>
        <v>0.3810890179111856</v>
      </c>
      <c r="CV125" s="4">
        <f t="shared" si="511"/>
        <v>0.26961385057599502</v>
      </c>
      <c r="CW125" s="4">
        <f t="shared" si="512"/>
        <v>0.29006044771162076</v>
      </c>
      <c r="CX125" s="4">
        <f t="shared" si="513"/>
        <v>0.19534250784662407</v>
      </c>
      <c r="CY125" s="4">
        <f t="shared" si="514"/>
        <v>0.25076319232446392</v>
      </c>
      <c r="CZ125" s="4">
        <f t="shared" si="515"/>
        <v>0.34569726486063251</v>
      </c>
      <c r="DA125" s="4">
        <f t="shared" si="516"/>
        <v>0.30962415068375404</v>
      </c>
      <c r="DB125" s="4">
        <f t="shared" si="517"/>
        <v>0.24987719710398962</v>
      </c>
      <c r="DC125" s="4">
        <f t="shared" si="518"/>
        <v>0.15897914193657581</v>
      </c>
      <c r="DD125" s="4">
        <f t="shared" si="519"/>
        <v>0.16824395373291298</v>
      </c>
      <c r="DE125" s="4">
        <f t="shared" si="520"/>
        <v>9.3746093912753306E-2</v>
      </c>
      <c r="DF125" s="4">
        <f t="shared" si="521"/>
        <v>0.14478964133537142</v>
      </c>
      <c r="DG125" s="4">
        <f t="shared" si="522"/>
        <v>0.18463810930576213</v>
      </c>
      <c r="DH125" s="4">
        <f t="shared" si="523"/>
        <v>0.14223883933107381</v>
      </c>
      <c r="DI125" s="4">
        <f t="shared" si="524"/>
        <v>0.14942250222114603</v>
      </c>
      <c r="DJ125" s="4">
        <f t="shared" si="525"/>
        <v>9.0388671286534161E-2</v>
      </c>
      <c r="DK125" s="4">
        <f t="shared" si="526"/>
        <v>0.1018390942311151</v>
      </c>
      <c r="DL125" s="4">
        <f t="shared" si="527"/>
        <v>0</v>
      </c>
      <c r="DM125" s="4">
        <f t="shared" si="528"/>
        <v>-2.3681250370019273E-2</v>
      </c>
      <c r="DN125" s="4">
        <f t="shared" si="529"/>
        <v>-7.263304607290913E-2</v>
      </c>
      <c r="DO125" s="4">
        <f t="shared" si="530"/>
        <v>-7.7943841462201867E-3</v>
      </c>
      <c r="DP125" s="4">
        <f t="shared" si="531"/>
        <v>-9.3169510277760645E-2</v>
      </c>
      <c r="DQ125" s="4">
        <f t="shared" si="532"/>
        <v>-0.17385928988138935</v>
      </c>
      <c r="DR125" s="4">
        <f t="shared" si="533"/>
        <v>-0.13423076185545266</v>
      </c>
      <c r="DS125" s="4">
        <f t="shared" si="534"/>
        <v>-0.26186516810979554</v>
      </c>
      <c r="DT125" s="4">
        <f t="shared" si="535"/>
        <v>-1.5339400834281363</v>
      </c>
      <c r="DU125" s="4">
        <f t="shared" si="536"/>
        <v>-0.73540475473969102</v>
      </c>
      <c r="DV125" s="4">
        <f t="shared" si="537"/>
        <v>-0.48891969353539472</v>
      </c>
      <c r="DW125" s="4">
        <f t="shared" si="538"/>
        <v>-0.32910114250453293</v>
      </c>
      <c r="DX125" s="4">
        <f t="shared" si="539"/>
        <v>1.4286918408631122</v>
      </c>
      <c r="DY125" s="4">
        <f t="shared" si="540"/>
        <v>0.70408163265306112</v>
      </c>
      <c r="DZ125" s="4">
        <f t="shared" si="541"/>
        <v>0.56837719209530857</v>
      </c>
      <c r="EA125" s="4">
        <f t="shared" si="542"/>
        <v>-4.4569599481375261E-2</v>
      </c>
      <c r="EB125" s="4">
        <f t="shared" si="543"/>
        <v>-0.25765988894659181</v>
      </c>
      <c r="EC125" s="4">
        <f t="shared" si="544"/>
        <v>-0.28356866272930126</v>
      </c>
      <c r="ED125" s="4">
        <f t="shared" si="545"/>
        <v>-0.47783534830167207</v>
      </c>
      <c r="EE125" s="4">
        <f t="shared" si="546"/>
        <v>0.14156989535306597</v>
      </c>
      <c r="EF125" s="4">
        <f t="shared" si="547"/>
        <v>0.11379800853484952</v>
      </c>
      <c r="EG125" s="4">
        <f t="shared" si="548"/>
        <v>-5.0576951895699392E-2</v>
      </c>
      <c r="EH125" s="4">
        <f t="shared" si="549"/>
        <v>-5.2531847432505129E-2</v>
      </c>
      <c r="EI125" s="4">
        <f t="shared" si="550"/>
        <v>-0.17801596522130336</v>
      </c>
      <c r="EJ125" s="4">
        <f t="shared" si="551"/>
        <v>-0.13841866033182937</v>
      </c>
      <c r="EK125" s="4">
        <f t="shared" si="552"/>
        <v>-7.3139170714324672E-2</v>
      </c>
      <c r="EL125" s="4">
        <f t="shared" si="553"/>
        <v>-4.1241751649669776E-2</v>
      </c>
      <c r="EM125" s="10">
        <f t="shared" si="554"/>
        <v>-7.1707962786883281E-2</v>
      </c>
      <c r="EN125" s="10">
        <f t="shared" si="555"/>
        <v>-8.4054259681940094E-2</v>
      </c>
      <c r="EO125" s="10">
        <f t="shared" si="556"/>
        <v>-6.5166460018135225E-2</v>
      </c>
      <c r="EP125" s="10">
        <f t="shared" si="557"/>
        <v>-2.1656976744186412E-2</v>
      </c>
      <c r="EQ125" s="10">
        <f t="shared" si="558"/>
        <v>-8.5154393375632562E-2</v>
      </c>
      <c r="ER125" s="10">
        <f t="shared" si="559"/>
        <v>-7.9649484558963535E-2</v>
      </c>
      <c r="ES125" s="10">
        <f t="shared" si="560"/>
        <v>-2.2987459064000446E-2</v>
      </c>
      <c r="ET125" s="10">
        <f t="shared" si="561"/>
        <v>-1.7540768670274737E-2</v>
      </c>
      <c r="EU125" s="10">
        <f t="shared" si="562"/>
        <v>2.3787893875729996E-2</v>
      </c>
      <c r="EV125" s="10">
        <f t="shared" si="563"/>
        <v>2.2179992309450291E-2</v>
      </c>
      <c r="EW125" s="10">
        <f t="shared" si="564"/>
        <v>-1.271709904803337E-2</v>
      </c>
      <c r="EX125" s="10">
        <f t="shared" si="565"/>
        <v>-4.3431387993606844E-2</v>
      </c>
      <c r="EY125" s="10">
        <f t="shared" si="566"/>
        <v>-8.5128231631479659E-2</v>
      </c>
      <c r="EZ125" s="10">
        <f t="shared" si="567"/>
        <v>-0.11660211588534491</v>
      </c>
      <c r="FA125" s="10">
        <f t="shared" si="568"/>
        <v>-0.12096951295735979</v>
      </c>
      <c r="FB125" s="10">
        <f t="shared" si="569"/>
        <v>-8.7356891175378829E-2</v>
      </c>
      <c r="FC125" s="10">
        <f t="shared" si="570"/>
        <v>-4.8376909452180324E-2</v>
      </c>
      <c r="FD125" s="10">
        <f t="shared" si="571"/>
        <v>-1.1797257543939085E-2</v>
      </c>
      <c r="FE125" s="10">
        <f t="shared" si="572"/>
        <v>1.5463787985827714E-2</v>
      </c>
      <c r="FF125" s="10">
        <f t="shared" si="573"/>
        <v>3.8598143885828648E-2</v>
      </c>
      <c r="FG125" s="10">
        <f t="shared" si="574"/>
        <v>7.0379367493812808E-2</v>
      </c>
      <c r="FH125" s="10">
        <f t="shared" si="575"/>
        <v>8.497652892707909E-2</v>
      </c>
      <c r="FI125" s="10">
        <f t="shared" si="576"/>
        <v>9.8706717049707751E-2</v>
      </c>
      <c r="FJ125" s="10">
        <f t="shared" si="577"/>
        <v>9.8048263445390332E-2</v>
      </c>
    </row>
    <row r="126" spans="2:166" x14ac:dyDescent="0.2">
      <c r="B126" t="str">
        <f t="shared" si="578"/>
        <v xml:space="preserve">   Transportation and public utilities</v>
      </c>
      <c r="C126" s="4"/>
      <c r="D126" s="4"/>
      <c r="E126" s="4"/>
      <c r="F126" s="4"/>
      <c r="G126" s="4">
        <f t="shared" si="418"/>
        <v>0.23679417122040392</v>
      </c>
      <c r="H126" s="4">
        <f t="shared" si="419"/>
        <v>2.0783914654756691E-14</v>
      </c>
      <c r="I126" s="4">
        <f t="shared" si="420"/>
        <v>7.4387050702205609E-2</v>
      </c>
      <c r="J126" s="4">
        <f t="shared" si="421"/>
        <v>0.11093122264196349</v>
      </c>
      <c r="K126" s="4">
        <f t="shared" si="422"/>
        <v>-0.10825439783491528</v>
      </c>
      <c r="L126" s="4">
        <f t="shared" si="423"/>
        <v>-5.39342002756708E-2</v>
      </c>
      <c r="M126" s="4">
        <f t="shared" si="424"/>
        <v>-0.20254371071992075</v>
      </c>
      <c r="N126" s="4">
        <f t="shared" si="425"/>
        <v>-0.16399797238870548</v>
      </c>
      <c r="O126" s="4">
        <f t="shared" si="426"/>
        <v>-3.5508211273856984E-2</v>
      </c>
      <c r="P126" s="4">
        <f t="shared" si="427"/>
        <v>-0.1269710033662097</v>
      </c>
      <c r="Q126" s="4">
        <f t="shared" si="428"/>
        <v>-2.9546461811246799E-3</v>
      </c>
      <c r="R126" s="4">
        <f t="shared" si="429"/>
        <v>-0.20643486979857492</v>
      </c>
      <c r="S126" s="4">
        <f t="shared" si="430"/>
        <v>-6.1802878248319225E-2</v>
      </c>
      <c r="T126" s="4">
        <f t="shared" si="431"/>
        <v>2.9310900723981178E-2</v>
      </c>
      <c r="U126" s="4">
        <f t="shared" si="432"/>
        <v>-3.7548379642996815E-2</v>
      </c>
      <c r="V126" s="4">
        <f t="shared" si="433"/>
        <v>0.23151540016996186</v>
      </c>
      <c r="W126" s="4">
        <f t="shared" si="434"/>
        <v>-2.9168125073080258E-3</v>
      </c>
      <c r="X126" s="4">
        <f t="shared" si="435"/>
        <v>1.451378809869823E-2</v>
      </c>
      <c r="Y126" s="4">
        <f t="shared" si="436"/>
        <v>6.646054266477408E-2</v>
      </c>
      <c r="Z126" s="4">
        <f t="shared" si="437"/>
        <v>4.0093934360513117E-2</v>
      </c>
      <c r="AA126" s="4">
        <f t="shared" si="438"/>
        <v>0.19036794999291112</v>
      </c>
      <c r="AB126" s="4">
        <f t="shared" si="439"/>
        <v>1.9873942422343801E-2</v>
      </c>
      <c r="AC126" s="4">
        <f t="shared" si="440"/>
        <v>0.14717536510812512</v>
      </c>
      <c r="AD126" s="4">
        <f t="shared" si="441"/>
        <v>0.2765581342304787</v>
      </c>
      <c r="AE126" s="4">
        <f t="shared" si="442"/>
        <v>0.18367006177992792</v>
      </c>
      <c r="AF126" s="4">
        <f t="shared" si="443"/>
        <v>0.39197283793853871</v>
      </c>
      <c r="AG126" s="4">
        <f t="shared" si="444"/>
        <v>2.453920820154263E-2</v>
      </c>
      <c r="AH126" s="4">
        <f t="shared" si="445"/>
        <v>-0.21998658618377395</v>
      </c>
      <c r="AI126" s="4">
        <f t="shared" si="446"/>
        <v>0.14320948365024885</v>
      </c>
      <c r="AJ126" s="4">
        <f t="shared" si="447"/>
        <v>0.14298713115819509</v>
      </c>
      <c r="AK126" s="4">
        <f t="shared" si="448"/>
        <v>0.23908069616185768</v>
      </c>
      <c r="AL126" s="4">
        <f t="shared" si="449"/>
        <v>0.40765685926977518</v>
      </c>
      <c r="AM126" s="4">
        <f t="shared" si="450"/>
        <v>0.11300570050978104</v>
      </c>
      <c r="AN126" s="4">
        <f t="shared" si="451"/>
        <v>9.9051581111062239E-3</v>
      </c>
      <c r="AO126" s="4">
        <f t="shared" si="452"/>
        <v>-3.4367635506672108E-2</v>
      </c>
      <c r="AP126" s="4">
        <f t="shared" si="453"/>
        <v>6.8189566996247689E-2</v>
      </c>
      <c r="AQ126" s="4">
        <f t="shared" si="454"/>
        <v>-6.5553073710801504E-2</v>
      </c>
      <c r="AR126" s="4">
        <f t="shared" si="455"/>
        <v>-3.3848311211052223E-2</v>
      </c>
      <c r="AS126" s="4">
        <f t="shared" si="456"/>
        <v>-4.0762498501376539E-2</v>
      </c>
      <c r="AT126" s="4">
        <f t="shared" si="457"/>
        <v>-4.2855102138002879E-2</v>
      </c>
      <c r="AU126" s="4">
        <f t="shared" si="458"/>
        <v>3.3209981971742852E-2</v>
      </c>
      <c r="AV126" s="4">
        <f t="shared" si="459"/>
        <v>-5.8938633095217956E-2</v>
      </c>
      <c r="AW126" s="4">
        <f t="shared" si="460"/>
        <v>-0.13143997183430339</v>
      </c>
      <c r="AX126" s="4">
        <f t="shared" si="461"/>
        <v>-0.32211381354744795</v>
      </c>
      <c r="AY126" s="4">
        <f t="shared" si="462"/>
        <v>-0.33584630921346004</v>
      </c>
      <c r="AZ126" s="4">
        <f t="shared" si="463"/>
        <v>-0.32145220762030385</v>
      </c>
      <c r="BA126" s="4">
        <f t="shared" si="464"/>
        <v>-0.17909164716555567</v>
      </c>
      <c r="BB126" s="4">
        <f t="shared" si="465"/>
        <v>-7.7679330015797354E-2</v>
      </c>
      <c r="BC126" s="4">
        <f t="shared" si="466"/>
        <v>-5.8988349800934599E-2</v>
      </c>
      <c r="BD126" s="4">
        <f t="shared" si="467"/>
        <v>-7.9098279612410824E-2</v>
      </c>
      <c r="BE126" s="4">
        <f t="shared" si="468"/>
        <v>-9.6115930599386307E-2</v>
      </c>
      <c r="BF126" s="4">
        <f t="shared" si="469"/>
        <v>-7.6643508789270773E-2</v>
      </c>
      <c r="BG126" s="4">
        <f t="shared" si="470"/>
        <v>-7.4408452800226649E-2</v>
      </c>
      <c r="BH126" s="4">
        <f t="shared" si="471"/>
        <v>4.9772291765156317E-3</v>
      </c>
      <c r="BI126" s="4">
        <f t="shared" si="472"/>
        <v>3.2363265204501002E-2</v>
      </c>
      <c r="BJ126" s="4">
        <f t="shared" si="473"/>
        <v>6.7047429848531626E-2</v>
      </c>
      <c r="BK126" s="4">
        <f t="shared" si="474"/>
        <v>3.9740691984786143E-2</v>
      </c>
      <c r="BL126" s="4">
        <f t="shared" si="475"/>
        <v>-6.4292779426323138E-2</v>
      </c>
      <c r="BM126" s="4">
        <f t="shared" si="476"/>
        <v>-6.655984222851169E-2</v>
      </c>
      <c r="BN126" s="4">
        <f t="shared" si="477"/>
        <v>-7.8325786317467769E-2</v>
      </c>
      <c r="BO126" s="4">
        <f t="shared" si="478"/>
        <v>-1.2186205215679551E-2</v>
      </c>
      <c r="BP126" s="4">
        <f t="shared" si="479"/>
        <v>3.6231884057967026E-2</v>
      </c>
      <c r="BQ126" s="4">
        <f t="shared" si="480"/>
        <v>7.9180363269908779E-2</v>
      </c>
      <c r="BR126" s="4">
        <f t="shared" si="481"/>
        <v>4.7451836386080318E-2</v>
      </c>
      <c r="BS126" s="4">
        <f t="shared" si="482"/>
        <v>6.1236987140235961E-2</v>
      </c>
      <c r="BT126" s="4">
        <f t="shared" si="483"/>
        <v>8.415934168693455E-2</v>
      </c>
      <c r="BU126" s="4">
        <f t="shared" si="484"/>
        <v>9.9835155905354758E-2</v>
      </c>
      <c r="BV126" s="4">
        <f t="shared" si="485"/>
        <v>9.0040171768925009E-2</v>
      </c>
      <c r="BW126" s="4">
        <f t="shared" si="486"/>
        <v>3.1976611392807316E-2</v>
      </c>
      <c r="BX126" s="4">
        <f t="shared" si="487"/>
        <v>2.2677793904032446E-3</v>
      </c>
      <c r="BY126" s="4">
        <f t="shared" si="488"/>
        <v>-5.4046750439122139E-2</v>
      </c>
      <c r="BZ126" s="4">
        <f t="shared" si="489"/>
        <v>-0.11639880019697942</v>
      </c>
      <c r="CA126" s="4">
        <f t="shared" si="490"/>
        <v>-0.14680041815878137</v>
      </c>
      <c r="CB126" s="4">
        <f t="shared" si="491"/>
        <v>-0.26485644335631559</v>
      </c>
      <c r="CC126" s="4">
        <f t="shared" si="492"/>
        <v>-0.27972027972027552</v>
      </c>
      <c r="CD126" s="4">
        <f t="shared" si="493"/>
        <v>-0.24198290289022104</v>
      </c>
      <c r="CE126" s="4">
        <f t="shared" si="494"/>
        <v>-0.22279899855294857</v>
      </c>
      <c r="CF126" s="4">
        <f t="shared" si="495"/>
        <v>-0.10569831352470009</v>
      </c>
      <c r="CG126" s="4">
        <f t="shared" si="496"/>
        <v>-4.7481126252314994E-2</v>
      </c>
      <c r="CH126" s="4">
        <f t="shared" si="497"/>
        <v>2.151514427097859E-2</v>
      </c>
      <c r="CI126" s="4">
        <f t="shared" si="498"/>
        <v>8.8835534213687437E-2</v>
      </c>
      <c r="CJ126" s="4">
        <f t="shared" si="499"/>
        <v>0.1267093812757048</v>
      </c>
      <c r="CK126" s="4">
        <f t="shared" si="500"/>
        <v>0.10972235473713637</v>
      </c>
      <c r="CL126" s="4">
        <f t="shared" si="501"/>
        <v>8.0637510672641688E-2</v>
      </c>
      <c r="CM126" s="4">
        <f t="shared" si="502"/>
        <v>7.3292982787956595E-2</v>
      </c>
      <c r="CN126" s="4">
        <f t="shared" si="503"/>
        <v>7.5173839503847761E-2</v>
      </c>
      <c r="CO126" s="4">
        <f t="shared" si="504"/>
        <v>7.0088545195497844E-3</v>
      </c>
      <c r="CP126" s="4">
        <f t="shared" si="505"/>
        <v>3.9493553258205097E-2</v>
      </c>
      <c r="CQ126" s="4">
        <f t="shared" si="506"/>
        <v>2.3090955272827663E-2</v>
      </c>
      <c r="CR126" s="4">
        <f t="shared" si="507"/>
        <v>4.5769732475930032E-2</v>
      </c>
      <c r="CS126" s="4">
        <f t="shared" si="508"/>
        <v>8.2028846811110556E-2</v>
      </c>
      <c r="CT126" s="4">
        <f t="shared" si="509"/>
        <v>0.12414789400026852</v>
      </c>
      <c r="CU126" s="4">
        <f t="shared" si="510"/>
        <v>0.22192831043063729</v>
      </c>
      <c r="CV126" s="4">
        <f t="shared" si="511"/>
        <v>0.24733171416476168</v>
      </c>
      <c r="CW126" s="4">
        <f t="shared" si="512"/>
        <v>0.24134800611120721</v>
      </c>
      <c r="CX126" s="4">
        <f t="shared" si="513"/>
        <v>0.2502139988147753</v>
      </c>
      <c r="CY126" s="4">
        <f t="shared" si="514"/>
        <v>0.23113824683821538</v>
      </c>
      <c r="CZ126" s="4">
        <f t="shared" si="515"/>
        <v>0.17393573074747781</v>
      </c>
      <c r="DA126" s="4">
        <f t="shared" si="516"/>
        <v>0.16771308162037118</v>
      </c>
      <c r="DB126" s="4">
        <f t="shared" si="517"/>
        <v>0.20502744377764248</v>
      </c>
      <c r="DC126" s="4">
        <f t="shared" si="518"/>
        <v>0.1610988638290696</v>
      </c>
      <c r="DD126" s="4">
        <f t="shared" si="519"/>
        <v>0.19768664563618665</v>
      </c>
      <c r="DE126" s="4">
        <f t="shared" si="520"/>
        <v>0.21249114620224027</v>
      </c>
      <c r="DF126" s="4">
        <f t="shared" si="521"/>
        <v>0.18202126339304153</v>
      </c>
      <c r="DG126" s="4">
        <f t="shared" si="522"/>
        <v>0.2154111275233789</v>
      </c>
      <c r="DH126" s="4">
        <f t="shared" si="523"/>
        <v>0.21335825899658528</v>
      </c>
      <c r="DI126" s="4">
        <f t="shared" si="524"/>
        <v>0.20596074630481734</v>
      </c>
      <c r="DJ126" s="4">
        <f t="shared" si="525"/>
        <v>0.23099327106556841</v>
      </c>
      <c r="DK126" s="4">
        <f t="shared" si="526"/>
        <v>0.18970027356776437</v>
      </c>
      <c r="DL126" s="4">
        <f t="shared" si="527"/>
        <v>0.13072154330646618</v>
      </c>
      <c r="DM126" s="4">
        <f t="shared" si="528"/>
        <v>8.8804688887569358E-2</v>
      </c>
      <c r="DN126" s="4">
        <f t="shared" si="529"/>
        <v>9.0300543766326721E-2</v>
      </c>
      <c r="DO126" s="4">
        <f t="shared" si="530"/>
        <v>7.4046649389097524E-2</v>
      </c>
      <c r="DP126" s="4">
        <f t="shared" si="531"/>
        <v>0.11646188784719921</v>
      </c>
      <c r="DQ126" s="4">
        <f t="shared" si="532"/>
        <v>0.18351813931925443</v>
      </c>
      <c r="DR126" s="4">
        <f t="shared" si="533"/>
        <v>0.14765383804098883</v>
      </c>
      <c r="DS126" s="4">
        <f t="shared" si="534"/>
        <v>0.14717969302521561</v>
      </c>
      <c r="DT126" s="4">
        <f t="shared" si="535"/>
        <v>-0.2389078498293277</v>
      </c>
      <c r="DU126" s="4">
        <f t="shared" si="536"/>
        <v>-0.24638880529642584</v>
      </c>
      <c r="DV126" s="4">
        <f t="shared" si="537"/>
        <v>-0.19856508626342495</v>
      </c>
      <c r="DW126" s="4">
        <f t="shared" si="538"/>
        <v>-0.21877746405129636</v>
      </c>
      <c r="DX126" s="4">
        <f t="shared" si="539"/>
        <v>8.0074173971662582E-2</v>
      </c>
      <c r="DY126" s="4">
        <f t="shared" si="540"/>
        <v>0.14285714285715059</v>
      </c>
      <c r="DZ126" s="4">
        <f t="shared" si="541"/>
        <v>0.21642832581565827</v>
      </c>
      <c r="EA126" s="4">
        <f t="shared" si="542"/>
        <v>0.36466035939302283</v>
      </c>
      <c r="EB126" s="4">
        <f t="shared" si="543"/>
        <v>0.44541205608595619</v>
      </c>
      <c r="EC126" s="4">
        <f t="shared" si="544"/>
        <v>0.43610904681816987</v>
      </c>
      <c r="ED126" s="4">
        <f t="shared" si="545"/>
        <v>0.27058146229131796</v>
      </c>
      <c r="EE126" s="4">
        <f t="shared" si="546"/>
        <v>0.10522086816782963</v>
      </c>
      <c r="EF126" s="4">
        <f t="shared" si="547"/>
        <v>5.1209103840701896E-2</v>
      </c>
      <c r="EG126" s="4">
        <f t="shared" si="548"/>
        <v>-2.8098306608719505E-2</v>
      </c>
      <c r="EH126" s="4">
        <f t="shared" si="549"/>
        <v>-2.0637511491348525E-2</v>
      </c>
      <c r="EI126" s="4">
        <f t="shared" si="550"/>
        <v>-4.4972454371684366E-2</v>
      </c>
      <c r="EJ126" s="4">
        <f t="shared" si="551"/>
        <v>9.3526121845628907E-3</v>
      </c>
      <c r="EK126" s="4">
        <f t="shared" si="552"/>
        <v>5.6260900549473983E-2</v>
      </c>
      <c r="EL126" s="4">
        <f t="shared" si="553"/>
        <v>1.6871625674871701E-2</v>
      </c>
      <c r="EM126" s="10">
        <f t="shared" si="554"/>
        <v>6.367339709527424E-2</v>
      </c>
      <c r="EN126" s="10">
        <f t="shared" si="555"/>
        <v>5.867060067918161E-2</v>
      </c>
      <c r="EO126" s="10">
        <f t="shared" si="556"/>
        <v>-1.3056054185097464E-2</v>
      </c>
      <c r="EP126" s="10">
        <f t="shared" si="557"/>
        <v>-2.7854800238526468E-2</v>
      </c>
      <c r="EQ126" s="10">
        <f t="shared" si="558"/>
        <v>-1.1719075495155376E-2</v>
      </c>
      <c r="ER126" s="10">
        <f t="shared" si="559"/>
        <v>-3.7240600928004346E-2</v>
      </c>
      <c r="ES126" s="10">
        <f t="shared" si="560"/>
        <v>-7.7116817380739874E-2</v>
      </c>
      <c r="ET126" s="10">
        <f t="shared" si="561"/>
        <v>-8.4668667885330812E-2</v>
      </c>
      <c r="EU126" s="10">
        <f t="shared" si="562"/>
        <v>-9.529844182619425E-2</v>
      </c>
      <c r="EV126" s="10">
        <f t="shared" si="563"/>
        <v>-0.1010114745236597</v>
      </c>
      <c r="EW126" s="10">
        <f t="shared" si="564"/>
        <v>-7.893936598972591E-2</v>
      </c>
      <c r="EX126" s="10">
        <f t="shared" si="565"/>
        <v>-5.7998590596238561E-2</v>
      </c>
      <c r="EY126" s="10">
        <f t="shared" si="566"/>
        <v>-3.5068067756544516E-2</v>
      </c>
      <c r="EZ126" s="10">
        <f t="shared" si="567"/>
        <v>-5.2143228469259213E-3</v>
      </c>
      <c r="FA126" s="10">
        <f t="shared" si="568"/>
        <v>2.5695111554578935E-2</v>
      </c>
      <c r="FB126" s="10">
        <f t="shared" si="569"/>
        <v>4.9091533361102072E-2</v>
      </c>
      <c r="FC126" s="10">
        <f t="shared" si="570"/>
        <v>6.6249786465030033E-2</v>
      </c>
      <c r="FD126" s="10">
        <f t="shared" si="571"/>
        <v>8.097458237428036E-2</v>
      </c>
      <c r="FE126" s="10">
        <f t="shared" si="572"/>
        <v>9.334509824727015E-2</v>
      </c>
      <c r="FF126" s="10">
        <f t="shared" si="573"/>
        <v>0.10116317155404074</v>
      </c>
      <c r="FG126" s="10">
        <f t="shared" si="574"/>
        <v>0.1072319091524734</v>
      </c>
      <c r="FH126" s="10">
        <f t="shared" si="575"/>
        <v>0.11194015041771721</v>
      </c>
      <c r="FI126" s="10">
        <f t="shared" si="576"/>
        <v>0.11353906102972071</v>
      </c>
      <c r="FJ126" s="10">
        <f t="shared" si="577"/>
        <v>0.11354048975530763</v>
      </c>
    </row>
    <row r="127" spans="2:166" x14ac:dyDescent="0.2">
      <c r="B127" t="str">
        <f t="shared" si="578"/>
        <v xml:space="preserve">   Information</v>
      </c>
      <c r="C127" s="4"/>
      <c r="D127" s="4"/>
      <c r="E127" s="4"/>
      <c r="F127" s="4"/>
      <c r="G127" s="4">
        <f t="shared" si="418"/>
        <v>4.553734061930767E-2</v>
      </c>
      <c r="H127" s="4">
        <f t="shared" si="419"/>
        <v>0.12331939723884844</v>
      </c>
      <c r="I127" s="4">
        <f t="shared" si="420"/>
        <v>0.12794572720780745</v>
      </c>
      <c r="J127" s="4">
        <f t="shared" si="421"/>
        <v>0.23685315104635168</v>
      </c>
      <c r="K127" s="4">
        <f t="shared" si="422"/>
        <v>0.22252292888287506</v>
      </c>
      <c r="L127" s="4">
        <f t="shared" si="423"/>
        <v>0.17678432312578701</v>
      </c>
      <c r="M127" s="4">
        <f t="shared" si="424"/>
        <v>0.16382211896464446</v>
      </c>
      <c r="N127" s="4">
        <f t="shared" si="425"/>
        <v>0.16697975370486332</v>
      </c>
      <c r="O127" s="4">
        <f t="shared" si="426"/>
        <v>0.1923361444000587</v>
      </c>
      <c r="P127" s="4">
        <f t="shared" si="427"/>
        <v>0.24803637866887135</v>
      </c>
      <c r="Q127" s="4">
        <f t="shared" si="428"/>
        <v>0.32501107992317885</v>
      </c>
      <c r="R127" s="4">
        <f t="shared" si="429"/>
        <v>0.21823114807278302</v>
      </c>
      <c r="S127" s="4">
        <f t="shared" si="430"/>
        <v>0.21189558256570212</v>
      </c>
      <c r="T127" s="4">
        <f t="shared" si="431"/>
        <v>0.19345194477826361</v>
      </c>
      <c r="U127" s="4">
        <f t="shared" si="432"/>
        <v>9.8203454450926805E-2</v>
      </c>
      <c r="V127" s="4">
        <f t="shared" si="433"/>
        <v>0.37511355976906968</v>
      </c>
      <c r="W127" s="4">
        <f t="shared" si="434"/>
        <v>0.37043518842608775</v>
      </c>
      <c r="X127" s="4">
        <f t="shared" si="435"/>
        <v>0.45863570391872288</v>
      </c>
      <c r="Y127" s="4">
        <f t="shared" si="436"/>
        <v>0.56058022943335162</v>
      </c>
      <c r="Z127" s="4">
        <f t="shared" si="437"/>
        <v>0.4811272123260209</v>
      </c>
      <c r="AA127" s="4">
        <f t="shared" si="438"/>
        <v>0.47449921863901062</v>
      </c>
      <c r="AB127" s="4">
        <f t="shared" si="439"/>
        <v>0.43722673329169254</v>
      </c>
      <c r="AC127" s="4">
        <f t="shared" si="440"/>
        <v>0.28302954828484084</v>
      </c>
      <c r="AD127" s="4">
        <f t="shared" si="441"/>
        <v>0.19957803501168994</v>
      </c>
      <c r="AE127" s="4">
        <f t="shared" si="442"/>
        <v>0.23376189681081927</v>
      </c>
      <c r="AF127" s="4">
        <f t="shared" si="443"/>
        <v>0.2208297678527068</v>
      </c>
      <c r="AG127" s="4">
        <f t="shared" si="444"/>
        <v>0.39262733122477939</v>
      </c>
      <c r="AH127" s="4">
        <f t="shared" si="445"/>
        <v>0.34875922199865855</v>
      </c>
      <c r="AI127" s="4">
        <f t="shared" si="446"/>
        <v>0.32885140690057635</v>
      </c>
      <c r="AJ127" s="4">
        <f t="shared" si="447"/>
        <v>0.26517613414792635</v>
      </c>
      <c r="AK127" s="4">
        <f t="shared" si="448"/>
        <v>0.24422221650942139</v>
      </c>
      <c r="AL127" s="4">
        <f t="shared" si="449"/>
        <v>0.29371550108877326</v>
      </c>
      <c r="AM127" s="4">
        <f t="shared" si="450"/>
        <v>0.43444413751538158</v>
      </c>
      <c r="AN127" s="4">
        <f t="shared" si="451"/>
        <v>0.46058985216551523</v>
      </c>
      <c r="AO127" s="4">
        <f t="shared" si="452"/>
        <v>0.62843676355066846</v>
      </c>
      <c r="AP127" s="4">
        <f t="shared" si="453"/>
        <v>0.58448200282499718</v>
      </c>
      <c r="AQ127" s="4">
        <f t="shared" si="454"/>
        <v>0.70651646110517652</v>
      </c>
      <c r="AR127" s="4">
        <f t="shared" si="455"/>
        <v>0.85104325330625408</v>
      </c>
      <c r="AS127" s="4">
        <f t="shared" si="456"/>
        <v>0.82244335211605379</v>
      </c>
      <c r="AT127" s="4">
        <f t="shared" si="457"/>
        <v>0.86900623779819985</v>
      </c>
      <c r="AU127" s="4">
        <f t="shared" si="458"/>
        <v>0.54322041939462851</v>
      </c>
      <c r="AV127" s="4">
        <f t="shared" si="459"/>
        <v>0.22868189640945855</v>
      </c>
      <c r="AW127" s="4">
        <f t="shared" si="460"/>
        <v>-0.13848139889684399</v>
      </c>
      <c r="AX127" s="4">
        <f t="shared" si="461"/>
        <v>-0.27776481023294913</v>
      </c>
      <c r="AY127" s="4">
        <f t="shared" si="462"/>
        <v>-0.38281782099156886</v>
      </c>
      <c r="AZ127" s="4">
        <f t="shared" si="463"/>
        <v>-0.31199773092559258</v>
      </c>
      <c r="BA127" s="4">
        <f t="shared" si="464"/>
        <v>-0.22923730837193698</v>
      </c>
      <c r="BB127" s="4">
        <f t="shared" si="465"/>
        <v>-0.18934336691345993</v>
      </c>
      <c r="BC127" s="4">
        <f t="shared" si="466"/>
        <v>-0.13272378705205615</v>
      </c>
      <c r="BD127" s="4">
        <f t="shared" si="467"/>
        <v>-0.13347834684595716</v>
      </c>
      <c r="BE127" s="4">
        <f t="shared" si="468"/>
        <v>-8.132886435331288E-2</v>
      </c>
      <c r="BF127" s="4">
        <f t="shared" si="469"/>
        <v>-3.2140826266471613E-2</v>
      </c>
      <c r="BG127" s="4">
        <f t="shared" si="470"/>
        <v>3.9684508160126503E-2</v>
      </c>
      <c r="BH127" s="4">
        <f t="shared" si="471"/>
        <v>0.10701042729512455</v>
      </c>
      <c r="BI127" s="4">
        <f t="shared" si="472"/>
        <v>6.7216012347831006E-2</v>
      </c>
      <c r="BJ127" s="4">
        <f t="shared" si="473"/>
        <v>7.6980382418673138E-2</v>
      </c>
      <c r="BK127" s="4">
        <f t="shared" si="474"/>
        <v>0.1092869029581981</v>
      </c>
      <c r="BL127" s="4">
        <f t="shared" si="475"/>
        <v>0.10385756676557822</v>
      </c>
      <c r="BM127" s="4">
        <f t="shared" si="476"/>
        <v>0.14051522248243567</v>
      </c>
      <c r="BN127" s="4">
        <f t="shared" si="477"/>
        <v>0.11748867947619683</v>
      </c>
      <c r="BO127" s="4">
        <f t="shared" si="478"/>
        <v>0.10236412381184407</v>
      </c>
      <c r="BP127" s="4">
        <f t="shared" si="479"/>
        <v>0.21739130434782769</v>
      </c>
      <c r="BQ127" s="4">
        <f t="shared" si="480"/>
        <v>0.32152026297478159</v>
      </c>
      <c r="BR127" s="4">
        <f t="shared" si="481"/>
        <v>0.36063395653411806</v>
      </c>
      <c r="BS127" s="4">
        <f t="shared" si="482"/>
        <v>0.38390880399453498</v>
      </c>
      <c r="BT127" s="4">
        <f t="shared" si="483"/>
        <v>0.31559753132597601</v>
      </c>
      <c r="BU127" s="4">
        <f t="shared" si="484"/>
        <v>0.20199205962248437</v>
      </c>
      <c r="BV127" s="4">
        <f t="shared" si="485"/>
        <v>0.18008034353788582</v>
      </c>
      <c r="BW127" s="4">
        <f t="shared" si="486"/>
        <v>0.20099584304051857</v>
      </c>
      <c r="BX127" s="4">
        <f t="shared" si="487"/>
        <v>0.20863570391872377</v>
      </c>
      <c r="BY127" s="4">
        <f t="shared" si="488"/>
        <v>0.29725712741521382</v>
      </c>
      <c r="BZ127" s="4">
        <f t="shared" si="489"/>
        <v>0.29771231588843605</v>
      </c>
      <c r="CA127" s="4">
        <f t="shared" si="490"/>
        <v>0.19795813963833725</v>
      </c>
      <c r="CB127" s="4">
        <f t="shared" si="491"/>
        <v>4.6739372356999626E-2</v>
      </c>
      <c r="CC127" s="4">
        <f t="shared" si="492"/>
        <v>-0.11766011766011683</v>
      </c>
      <c r="CD127" s="4">
        <f t="shared" si="493"/>
        <v>-0.17187570672576771</v>
      </c>
      <c r="CE127" s="4">
        <f t="shared" si="494"/>
        <v>-0.14240760732250707</v>
      </c>
      <c r="CF127" s="4">
        <f t="shared" si="495"/>
        <v>-6.3418988114811267E-2</v>
      </c>
      <c r="CG127" s="4">
        <f t="shared" si="496"/>
        <v>1.6618394188310709E-2</v>
      </c>
      <c r="CH127" s="4">
        <f t="shared" si="497"/>
        <v>8.1279433912649149E-2</v>
      </c>
      <c r="CI127" s="4">
        <f t="shared" si="498"/>
        <v>5.5222088835534547E-2</v>
      </c>
      <c r="CJ127" s="4">
        <f t="shared" si="499"/>
        <v>8.1285263459884294E-2</v>
      </c>
      <c r="CK127" s="4">
        <f t="shared" si="500"/>
        <v>0.11449289189962757</v>
      </c>
      <c r="CL127" s="4">
        <f t="shared" si="501"/>
        <v>7.5894127691869789E-2</v>
      </c>
      <c r="CM127" s="4">
        <f t="shared" si="502"/>
        <v>0.12294306790240164</v>
      </c>
      <c r="CN127" s="4">
        <f t="shared" si="503"/>
        <v>0.11276075925577855</v>
      </c>
      <c r="CO127" s="4">
        <f t="shared" si="504"/>
        <v>1.8690278718780859E-2</v>
      </c>
      <c r="CP127" s="4">
        <f t="shared" si="505"/>
        <v>1.6262051341619115E-2</v>
      </c>
      <c r="CQ127" s="4">
        <f t="shared" si="506"/>
        <v>1.38545731636916E-2</v>
      </c>
      <c r="CR127" s="4">
        <f t="shared" si="507"/>
        <v>3.4327299356935542E-2</v>
      </c>
      <c r="CS127" s="4">
        <f t="shared" si="508"/>
        <v>0.12304327021669215</v>
      </c>
      <c r="CT127" s="4">
        <f t="shared" si="509"/>
        <v>0.17606428603674779</v>
      </c>
      <c r="CU127" s="4">
        <f t="shared" si="510"/>
        <v>0.19726960927167073</v>
      </c>
      <c r="CV127" s="4">
        <f t="shared" si="511"/>
        <v>0.2228213641123907</v>
      </c>
      <c r="CW127" s="4">
        <f t="shared" si="512"/>
        <v>0.29448885149348164</v>
      </c>
      <c r="CX127" s="4">
        <f t="shared" si="513"/>
        <v>0.21509624459515855</v>
      </c>
      <c r="CY127" s="4">
        <f t="shared" si="514"/>
        <v>0.14609681639773378</v>
      </c>
      <c r="CZ127" s="4">
        <f t="shared" si="515"/>
        <v>0.15436796103839673</v>
      </c>
      <c r="DA127" s="4">
        <f t="shared" si="516"/>
        <v>0.17416358475960847</v>
      </c>
      <c r="DB127" s="4">
        <f t="shared" si="517"/>
        <v>0.30754116566644646</v>
      </c>
      <c r="DC127" s="4">
        <f t="shared" si="518"/>
        <v>0.41546549092759028</v>
      </c>
      <c r="DD127" s="4">
        <f t="shared" si="519"/>
        <v>0.48580441640378513</v>
      </c>
      <c r="DE127" s="4">
        <f t="shared" si="520"/>
        <v>0.49581267447189725</v>
      </c>
      <c r="DF127" s="4">
        <f t="shared" si="521"/>
        <v>0.48194266330203128</v>
      </c>
      <c r="DG127" s="4">
        <f t="shared" si="522"/>
        <v>0.47390448055145173</v>
      </c>
      <c r="DH127" s="4">
        <f t="shared" si="523"/>
        <v>0.41452461747912106</v>
      </c>
      <c r="DI127" s="4">
        <f t="shared" si="524"/>
        <v>0.35134480251999178</v>
      </c>
      <c r="DJ127" s="4">
        <f t="shared" si="525"/>
        <v>0.32138194235211348</v>
      </c>
      <c r="DK127" s="4">
        <f t="shared" si="526"/>
        <v>0.30951097266319272</v>
      </c>
      <c r="DL127" s="4">
        <f t="shared" si="527"/>
        <v>0.42781595991206073</v>
      </c>
      <c r="DM127" s="4">
        <f t="shared" si="528"/>
        <v>0.53085469579460431</v>
      </c>
      <c r="DN127" s="4">
        <f t="shared" si="529"/>
        <v>0.55947076029131682</v>
      </c>
      <c r="DO127" s="4">
        <f t="shared" si="530"/>
        <v>0.62549932773436745</v>
      </c>
      <c r="DP127" s="4">
        <f t="shared" si="531"/>
        <v>0.57260428191540758</v>
      </c>
      <c r="DQ127" s="4">
        <f t="shared" si="532"/>
        <v>0.5911215855967229</v>
      </c>
      <c r="DR127" s="4">
        <f t="shared" si="533"/>
        <v>0.51007689505071996</v>
      </c>
      <c r="DS127" s="4">
        <f t="shared" si="534"/>
        <v>0.47785614618575278</v>
      </c>
      <c r="DT127" s="4">
        <f t="shared" si="535"/>
        <v>0.32802427000379336</v>
      </c>
      <c r="DU127" s="4">
        <f t="shared" si="536"/>
        <v>0.15046644598254755</v>
      </c>
      <c r="DV127" s="4">
        <f t="shared" si="537"/>
        <v>0.26787554090253324</v>
      </c>
      <c r="DW127" s="4">
        <f t="shared" si="538"/>
        <v>0.18885917836907873</v>
      </c>
      <c r="DX127" s="4">
        <f t="shared" si="539"/>
        <v>0.32240391099123511</v>
      </c>
      <c r="DY127" s="4">
        <f t="shared" si="540"/>
        <v>0.4102040816326521</v>
      </c>
      <c r="DZ127" s="4">
        <f t="shared" si="541"/>
        <v>0.52994599405327858</v>
      </c>
      <c r="EA127" s="4">
        <f t="shared" si="542"/>
        <v>0.51457628492129415</v>
      </c>
      <c r="EB127" s="4">
        <f t="shared" si="543"/>
        <v>0.61718531538369292</v>
      </c>
      <c r="EC127" s="4">
        <f t="shared" si="544"/>
        <v>0.45762115226659433</v>
      </c>
      <c r="ED127" s="4">
        <f t="shared" si="545"/>
        <v>0.14584532719247714</v>
      </c>
      <c r="EE127" s="4">
        <f t="shared" si="546"/>
        <v>3.63490271852452E-2</v>
      </c>
      <c r="EF127" s="4">
        <f t="shared" si="547"/>
        <v>-0.33380749170222862</v>
      </c>
      <c r="EG127" s="4">
        <f t="shared" si="548"/>
        <v>-0.49078375543233832</v>
      </c>
      <c r="EH127" s="4">
        <f t="shared" si="549"/>
        <v>-0.60224010806551553</v>
      </c>
      <c r="EI127" s="4">
        <f t="shared" si="550"/>
        <v>-0.53966945246036768</v>
      </c>
      <c r="EJ127" s="4">
        <f t="shared" si="551"/>
        <v>-0.37971605469407527</v>
      </c>
      <c r="EK127" s="4">
        <f t="shared" si="552"/>
        <v>-0.19316242521988658</v>
      </c>
      <c r="EL127" s="4">
        <f t="shared" si="553"/>
        <v>3.9367126574686405E-2</v>
      </c>
      <c r="EM127" s="10">
        <f t="shared" si="554"/>
        <v>0.21354661893842017</v>
      </c>
      <c r="EN127" s="10">
        <f t="shared" si="555"/>
        <v>0.27822746757223216</v>
      </c>
      <c r="EO127" s="10">
        <f t="shared" si="556"/>
        <v>0.23988933508521859</v>
      </c>
      <c r="EP127" s="10">
        <f t="shared" si="557"/>
        <v>0.16750335420393433</v>
      </c>
      <c r="EQ127" s="10">
        <f t="shared" si="558"/>
        <v>3.4952798168145054E-2</v>
      </c>
      <c r="ER127" s="10">
        <f t="shared" si="559"/>
        <v>-3.3654321015057255E-2</v>
      </c>
      <c r="ES127" s="10">
        <f t="shared" si="560"/>
        <v>-4.9284223829000995E-2</v>
      </c>
      <c r="ET127" s="10">
        <f t="shared" si="561"/>
        <v>-0.1703499872445933</v>
      </c>
      <c r="EU127" s="10">
        <f t="shared" si="562"/>
        <v>-0.2675470486822924</v>
      </c>
      <c r="EV127" s="10">
        <f t="shared" si="563"/>
        <v>-0.30454021098856976</v>
      </c>
      <c r="EW127" s="10">
        <f t="shared" si="564"/>
        <v>-0.27474523877401547</v>
      </c>
      <c r="EX127" s="10">
        <f t="shared" si="565"/>
        <v>-0.17688185395459974</v>
      </c>
      <c r="EY127" s="10">
        <f t="shared" si="566"/>
        <v>-7.6870444875621002E-2</v>
      </c>
      <c r="EZ127" s="10">
        <f t="shared" si="567"/>
        <v>-6.6726228921612698E-3</v>
      </c>
      <c r="FA127" s="10">
        <f t="shared" si="568"/>
        <v>5.003654480934118E-2</v>
      </c>
      <c r="FB127" s="10">
        <f t="shared" si="569"/>
        <v>8.3715144487847559E-2</v>
      </c>
      <c r="FC127" s="10">
        <f t="shared" si="570"/>
        <v>0.10379485358244123</v>
      </c>
      <c r="FD127" s="10">
        <f t="shared" si="571"/>
        <v>0.12199653311947058</v>
      </c>
      <c r="FE127" s="10">
        <f t="shared" si="572"/>
        <v>0.13309245044355861</v>
      </c>
      <c r="FF127" s="10">
        <f t="shared" si="573"/>
        <v>0.13212676829380215</v>
      </c>
      <c r="FG127" s="10">
        <f t="shared" si="574"/>
        <v>0.12238589931929857</v>
      </c>
      <c r="FH127" s="10">
        <f t="shared" si="575"/>
        <v>0.10000286635930439</v>
      </c>
      <c r="FI127" s="10">
        <f t="shared" si="576"/>
        <v>8.2888403250133427E-2</v>
      </c>
      <c r="FJ127" s="10">
        <f t="shared" si="577"/>
        <v>7.9623599515301846E-2</v>
      </c>
    </row>
    <row r="128" spans="2:166" x14ac:dyDescent="0.2">
      <c r="B128" t="str">
        <f t="shared" si="578"/>
        <v xml:space="preserve">   Financial activities</v>
      </c>
      <c r="C128" s="4"/>
      <c r="D128" s="4"/>
      <c r="E128" s="4"/>
      <c r="F128" s="4"/>
      <c r="G128" s="4">
        <f t="shared" si="418"/>
        <v>3.0358227079529819E-3</v>
      </c>
      <c r="H128" s="4">
        <f t="shared" si="419"/>
        <v>1.8046741059342151E-2</v>
      </c>
      <c r="I128" s="4">
        <f t="shared" si="420"/>
        <v>-2.6779338252796766E-2</v>
      </c>
      <c r="J128" s="4">
        <f t="shared" si="421"/>
        <v>2.9981411524847585E-3</v>
      </c>
      <c r="K128" s="4">
        <f t="shared" si="422"/>
        <v>6.9162531950083331E-2</v>
      </c>
      <c r="L128" s="4">
        <f t="shared" si="423"/>
        <v>2.6967100137832725E-2</v>
      </c>
      <c r="M128" s="4">
        <f t="shared" si="424"/>
        <v>0.12807911119053914</v>
      </c>
      <c r="N128" s="4">
        <f t="shared" si="425"/>
        <v>0.26836031845424502</v>
      </c>
      <c r="O128" s="4">
        <f t="shared" si="426"/>
        <v>0.21009025003698695</v>
      </c>
      <c r="P128" s="4">
        <f t="shared" si="427"/>
        <v>0.21260261028760369</v>
      </c>
      <c r="Q128" s="4">
        <f t="shared" si="428"/>
        <v>0.33978431082877858</v>
      </c>
      <c r="R128" s="4">
        <f t="shared" si="429"/>
        <v>0.17104603497596552</v>
      </c>
      <c r="S128" s="4">
        <f t="shared" si="430"/>
        <v>0.36493128108537737</v>
      </c>
      <c r="T128" s="4">
        <f t="shared" si="431"/>
        <v>0.21103848521265067</v>
      </c>
      <c r="U128" s="4">
        <f t="shared" si="432"/>
        <v>-4.3325053434232395E-2</v>
      </c>
      <c r="V128" s="4">
        <f t="shared" si="433"/>
        <v>-0.14066758491340248</v>
      </c>
      <c r="W128" s="4">
        <f t="shared" si="434"/>
        <v>-0.37918562594796468</v>
      </c>
      <c r="X128" s="4">
        <f t="shared" si="435"/>
        <v>-0.28156748911465895</v>
      </c>
      <c r="Y128" s="4">
        <f t="shared" si="436"/>
        <v>-0.10980437483746042</v>
      </c>
      <c r="Z128" s="4">
        <f t="shared" si="437"/>
        <v>8.8779426083968008E-2</v>
      </c>
      <c r="AA128" s="4">
        <f t="shared" si="438"/>
        <v>0.16479613581474681</v>
      </c>
      <c r="AB128" s="4">
        <f t="shared" si="439"/>
        <v>0.23564817443643329</v>
      </c>
      <c r="AC128" s="4">
        <f t="shared" si="440"/>
        <v>0.17264802445375238</v>
      </c>
      <c r="AD128" s="4">
        <f t="shared" si="441"/>
        <v>0.11404459143525157</v>
      </c>
      <c r="AE128" s="4">
        <f t="shared" si="442"/>
        <v>6.6789113374519024E-2</v>
      </c>
      <c r="AF128" s="4">
        <f t="shared" si="443"/>
        <v>0.12973748861346518</v>
      </c>
      <c r="AG128" s="4">
        <f t="shared" si="444"/>
        <v>0.17722761478896265</v>
      </c>
      <c r="AH128" s="4">
        <f t="shared" si="445"/>
        <v>0.32997987927565359</v>
      </c>
      <c r="AI128" s="4">
        <f t="shared" si="446"/>
        <v>0.26255072002545987</v>
      </c>
      <c r="AJ128" s="4">
        <f t="shared" si="447"/>
        <v>0.44715975562199362</v>
      </c>
      <c r="AK128" s="4">
        <f t="shared" si="448"/>
        <v>0.49358595336641103</v>
      </c>
      <c r="AL128" s="4">
        <f t="shared" si="449"/>
        <v>0.54185445890515094</v>
      </c>
      <c r="AM128" s="4">
        <f t="shared" si="450"/>
        <v>0.61274202054192606</v>
      </c>
      <c r="AN128" s="4">
        <f t="shared" si="451"/>
        <v>0.39373003491568076</v>
      </c>
      <c r="AO128" s="4">
        <f t="shared" si="452"/>
        <v>0.32403770620581396</v>
      </c>
      <c r="AP128" s="4">
        <f t="shared" si="453"/>
        <v>9.9849008815936877E-2</v>
      </c>
      <c r="AQ128" s="4">
        <f t="shared" si="454"/>
        <v>8.7404098281052112E-2</v>
      </c>
      <c r="AR128" s="4">
        <f t="shared" si="455"/>
        <v>4.8354730301505807E-3</v>
      </c>
      <c r="AS128" s="4">
        <f t="shared" si="456"/>
        <v>-6.7138232825800351E-2</v>
      </c>
      <c r="AT128" s="4">
        <f t="shared" si="457"/>
        <v>-1.6665873053664015E-2</v>
      </c>
      <c r="AU128" s="4">
        <f t="shared" si="458"/>
        <v>6.4047822374040178E-2</v>
      </c>
      <c r="AV128" s="4">
        <f t="shared" si="459"/>
        <v>9.6659358276162136E-2</v>
      </c>
      <c r="AW128" s="4">
        <f t="shared" si="460"/>
        <v>0.23940852012674554</v>
      </c>
      <c r="AX128" s="4">
        <f t="shared" si="461"/>
        <v>0.17506185518883283</v>
      </c>
      <c r="AY128" s="4">
        <f t="shared" si="462"/>
        <v>-1.8788604711242524E-2</v>
      </c>
      <c r="AZ128" s="4">
        <f t="shared" si="463"/>
        <v>-2.3636191736779292E-3</v>
      </c>
      <c r="BA128" s="4">
        <f t="shared" si="464"/>
        <v>-0.11461865418596935</v>
      </c>
      <c r="BB128" s="4">
        <f t="shared" si="465"/>
        <v>-2.6702269692924389E-2</v>
      </c>
      <c r="BC128" s="4">
        <f t="shared" si="466"/>
        <v>0.16713365776925668</v>
      </c>
      <c r="BD128" s="4">
        <f t="shared" si="467"/>
        <v>0.19280205655526947</v>
      </c>
      <c r="BE128" s="4">
        <f t="shared" si="468"/>
        <v>0.24152208201892764</v>
      </c>
      <c r="BF128" s="4">
        <f t="shared" si="469"/>
        <v>0.15328701757856003</v>
      </c>
      <c r="BG128" s="4">
        <f t="shared" si="470"/>
        <v>3.7204226400118418E-2</v>
      </c>
      <c r="BH128" s="4">
        <f t="shared" si="471"/>
        <v>-5.2260906353432994E-2</v>
      </c>
      <c r="BI128" s="4">
        <f t="shared" si="472"/>
        <v>-0.13194254275685338</v>
      </c>
      <c r="BJ128" s="4">
        <f t="shared" si="473"/>
        <v>-9.1879811273900311E-2</v>
      </c>
      <c r="BK128" s="4">
        <f t="shared" si="474"/>
        <v>-0.10183552321104755</v>
      </c>
      <c r="BL128" s="4">
        <f t="shared" si="475"/>
        <v>-9.8911968348176418E-3</v>
      </c>
      <c r="BM128" s="4">
        <f t="shared" si="476"/>
        <v>0.12079378774806117</v>
      </c>
      <c r="BN128" s="4">
        <f t="shared" si="477"/>
        <v>0.17378533839187338</v>
      </c>
      <c r="BO128" s="4">
        <f t="shared" si="478"/>
        <v>0.22666341701194159</v>
      </c>
      <c r="BP128" s="4">
        <f t="shared" si="479"/>
        <v>0.1908212560386475</v>
      </c>
      <c r="BQ128" s="4">
        <f t="shared" si="480"/>
        <v>4.798809895145887E-2</v>
      </c>
      <c r="BR128" s="4">
        <f t="shared" si="481"/>
        <v>-2.1353326373730122E-2</v>
      </c>
      <c r="BS128" s="4">
        <f t="shared" si="482"/>
        <v>-3.0618493570115472E-2</v>
      </c>
      <c r="BT128" s="4">
        <f t="shared" si="483"/>
        <v>-3.2728632878250709E-2</v>
      </c>
      <c r="BU128" s="4">
        <f t="shared" si="484"/>
        <v>-4.8756704046807792E-2</v>
      </c>
      <c r="BV128" s="4">
        <f t="shared" si="485"/>
        <v>-2.7704668236599082E-2</v>
      </c>
      <c r="BW128" s="4">
        <f t="shared" si="486"/>
        <v>-2.9692567721892833E-2</v>
      </c>
      <c r="BX128" s="4">
        <f t="shared" si="487"/>
        <v>-8.617561683599187E-2</v>
      </c>
      <c r="BY128" s="4">
        <f t="shared" si="488"/>
        <v>-0.12160518848804282</v>
      </c>
      <c r="BZ128" s="4">
        <f t="shared" si="489"/>
        <v>-0.25742042351255712</v>
      </c>
      <c r="CA128" s="4">
        <f t="shared" si="490"/>
        <v>-0.40926177183656337</v>
      </c>
      <c r="CB128" s="4">
        <f t="shared" si="491"/>
        <v>-0.48074782995771348</v>
      </c>
      <c r="CC128" s="4">
        <f t="shared" si="492"/>
        <v>-0.54168054168054058</v>
      </c>
      <c r="CD128" s="4">
        <f t="shared" si="493"/>
        <v>-0.52919625491881117</v>
      </c>
      <c r="CE128" s="4">
        <f t="shared" si="494"/>
        <v>-0.4616762753519994</v>
      </c>
      <c r="CF128" s="4">
        <f t="shared" si="495"/>
        <v>-0.35467656316061408</v>
      </c>
      <c r="CG128" s="4">
        <f t="shared" si="496"/>
        <v>-0.2326575186363419</v>
      </c>
      <c r="CH128" s="4">
        <f t="shared" si="497"/>
        <v>-0.12191915086897299</v>
      </c>
      <c r="CI128" s="4">
        <f t="shared" si="498"/>
        <v>-6.4825930372147983E-2</v>
      </c>
      <c r="CJ128" s="4">
        <f t="shared" si="499"/>
        <v>-0.10280195084632326</v>
      </c>
      <c r="CK128" s="4">
        <f t="shared" si="500"/>
        <v>-0.13596030913080845</v>
      </c>
      <c r="CL128" s="4">
        <f t="shared" si="501"/>
        <v>-0.14704487240299752</v>
      </c>
      <c r="CM128" s="4">
        <f t="shared" si="502"/>
        <v>-0.14185738604123416</v>
      </c>
      <c r="CN128" s="4">
        <f t="shared" si="503"/>
        <v>-8.2221386957339451E-2</v>
      </c>
      <c r="CO128" s="4">
        <f t="shared" si="504"/>
        <v>-1.1681424199237829E-2</v>
      </c>
      <c r="CP128" s="4">
        <f t="shared" si="505"/>
        <v>4.8786154024858072E-2</v>
      </c>
      <c r="CQ128" s="4">
        <f t="shared" si="506"/>
        <v>0.14778211374604625</v>
      </c>
      <c r="CR128" s="4">
        <f t="shared" si="507"/>
        <v>0.17621347003226798</v>
      </c>
      <c r="CS128" s="4">
        <f t="shared" si="508"/>
        <v>0.18000774716886511</v>
      </c>
      <c r="CT128" s="4">
        <f t="shared" si="509"/>
        <v>0.15123470723669341</v>
      </c>
      <c r="CU128" s="4">
        <f t="shared" si="510"/>
        <v>6.7251003160796741E-2</v>
      </c>
      <c r="CV128" s="4">
        <f t="shared" si="511"/>
        <v>3.3423204616859256E-2</v>
      </c>
      <c r="CW128" s="4">
        <f t="shared" si="512"/>
        <v>3.9855634036712259E-2</v>
      </c>
      <c r="CX128" s="4">
        <f t="shared" si="513"/>
        <v>5.4871490968152525E-2</v>
      </c>
      <c r="CY128" s="4">
        <f t="shared" si="514"/>
        <v>7.8499781945050889E-2</v>
      </c>
      <c r="CZ128" s="4">
        <f t="shared" si="515"/>
        <v>7.6096882202026123E-2</v>
      </c>
      <c r="DA128" s="4">
        <f t="shared" si="516"/>
        <v>7.0955534531692968E-2</v>
      </c>
      <c r="DB128" s="4">
        <f t="shared" si="517"/>
        <v>4.9121158405057166E-2</v>
      </c>
      <c r="DC128" s="4">
        <f t="shared" si="518"/>
        <v>7.8429710022044491E-2</v>
      </c>
      <c r="DD128" s="4">
        <f t="shared" si="519"/>
        <v>7.3606729758149067E-2</v>
      </c>
      <c r="DE128" s="4">
        <f t="shared" si="520"/>
        <v>8.5413107787174772E-2</v>
      </c>
      <c r="DF128" s="4">
        <f t="shared" si="521"/>
        <v>5.9984279981798679E-2</v>
      </c>
      <c r="DG128" s="4">
        <f t="shared" si="522"/>
        <v>2.8721483669785122E-2</v>
      </c>
      <c r="DH128" s="4">
        <f t="shared" si="523"/>
        <v>6.5023469408489437E-2</v>
      </c>
      <c r="DI128" s="4">
        <f t="shared" si="524"/>
        <v>5.6538244083676401E-2</v>
      </c>
      <c r="DJ128" s="4">
        <f t="shared" si="525"/>
        <v>0.10444913126443674</v>
      </c>
      <c r="DK128" s="4">
        <f t="shared" si="526"/>
        <v>0.16374128876375249</v>
      </c>
      <c r="DL128" s="4">
        <f t="shared" si="527"/>
        <v>0.15646972607894805</v>
      </c>
      <c r="DM128" s="4">
        <f t="shared" si="528"/>
        <v>0.13814062715844799</v>
      </c>
      <c r="DN128" s="4">
        <f t="shared" si="529"/>
        <v>0.10600498616046027</v>
      </c>
      <c r="DO128" s="4">
        <f t="shared" si="530"/>
        <v>7.4046649389116398E-2</v>
      </c>
      <c r="DP128" s="4">
        <f t="shared" si="531"/>
        <v>8.346435295716198E-2</v>
      </c>
      <c r="DQ128" s="4">
        <f t="shared" si="532"/>
        <v>0.11011088359154583</v>
      </c>
      <c r="DR128" s="4">
        <f t="shared" si="533"/>
        <v>0.12464285029434864</v>
      </c>
      <c r="DS128" s="4">
        <f t="shared" si="534"/>
        <v>4.0139916279603428E-2</v>
      </c>
      <c r="DT128" s="4">
        <f t="shared" si="535"/>
        <v>-0.17823284034888157</v>
      </c>
      <c r="DU128" s="4">
        <f t="shared" si="536"/>
        <v>-0.20689136322600105</v>
      </c>
      <c r="DV128" s="4">
        <f t="shared" si="537"/>
        <v>-0.14611393140138187</v>
      </c>
      <c r="DW128" s="4">
        <f t="shared" si="538"/>
        <v>-9.5364535612109558E-2</v>
      </c>
      <c r="DX128" s="4">
        <f t="shared" si="539"/>
        <v>0.10746797033041094</v>
      </c>
      <c r="DY128" s="4">
        <f t="shared" si="540"/>
        <v>0.11632653061224486</v>
      </c>
      <c r="DZ128" s="4">
        <f t="shared" si="541"/>
        <v>0.12945245656263274</v>
      </c>
      <c r="EA128" s="4">
        <f t="shared" si="542"/>
        <v>0.20258908855169061</v>
      </c>
      <c r="EB128" s="4">
        <f t="shared" si="543"/>
        <v>0.16178644189669608</v>
      </c>
      <c r="EC128" s="4">
        <f t="shared" si="544"/>
        <v>0.11929440294129119</v>
      </c>
      <c r="ED128" s="4">
        <f t="shared" si="545"/>
        <v>-1.9190174630586425E-3</v>
      </c>
      <c r="EE128" s="4">
        <f t="shared" si="546"/>
        <v>-9.7568441391976429E-2</v>
      </c>
      <c r="EF128" s="4">
        <f t="shared" si="547"/>
        <v>-8.3451872925557447E-2</v>
      </c>
      <c r="EG128" s="4">
        <f t="shared" si="548"/>
        <v>-8.9914581147909359E-2</v>
      </c>
      <c r="EH128" s="4">
        <f t="shared" si="549"/>
        <v>-9.3806870415188717E-2</v>
      </c>
      <c r="EI128" s="4">
        <f t="shared" si="550"/>
        <v>-8.2449499681445479E-2</v>
      </c>
      <c r="EJ128" s="4">
        <f t="shared" si="551"/>
        <v>-9.1655599408915461E-2</v>
      </c>
      <c r="EK128" s="4">
        <f t="shared" si="552"/>
        <v>-5.4385537197832186E-2</v>
      </c>
      <c r="EL128" s="4">
        <f t="shared" si="553"/>
        <v>-4.6865626874625581E-2</v>
      </c>
      <c r="EM128" s="10">
        <f t="shared" si="554"/>
        <v>-9.1718403340968792E-3</v>
      </c>
      <c r="EN128" s="10">
        <f t="shared" si="555"/>
        <v>3.5654771845831036E-3</v>
      </c>
      <c r="EO128" s="10">
        <f t="shared" si="556"/>
        <v>3.628439772748261E-3</v>
      </c>
      <c r="EP128" s="10">
        <f t="shared" si="557"/>
        <v>2.1933512224210021E-2</v>
      </c>
      <c r="EQ128" s="10">
        <f t="shared" si="558"/>
        <v>1.3827242517534323E-2</v>
      </c>
      <c r="ER128" s="10">
        <f t="shared" si="559"/>
        <v>1.2867991827521266E-2</v>
      </c>
      <c r="ES128" s="10">
        <f t="shared" si="560"/>
        <v>1.3104517424382936E-2</v>
      </c>
      <c r="ET128" s="10">
        <f t="shared" si="561"/>
        <v>1.5577714331130614E-2</v>
      </c>
      <c r="EU128" s="10">
        <f t="shared" si="562"/>
        <v>1.3101143610230225E-2</v>
      </c>
      <c r="EV128" s="10">
        <f t="shared" si="563"/>
        <v>1.6740878617484571E-2</v>
      </c>
      <c r="EW128" s="10">
        <f t="shared" si="564"/>
        <v>7.5961608335707587E-3</v>
      </c>
      <c r="EX128" s="10">
        <f t="shared" si="565"/>
        <v>-2.1404548774963793E-3</v>
      </c>
      <c r="EY128" s="10">
        <f t="shared" si="566"/>
        <v>-1.2210289314648537E-2</v>
      </c>
      <c r="EZ128" s="10">
        <f t="shared" si="567"/>
        <v>-2.5013333993469451E-2</v>
      </c>
      <c r="FA128" s="10">
        <f t="shared" si="568"/>
        <v>-3.5773933471554512E-2</v>
      </c>
      <c r="FB128" s="10">
        <f t="shared" si="569"/>
        <v>-2.9848814040143262E-2</v>
      </c>
      <c r="FC128" s="10">
        <f t="shared" si="570"/>
        <v>-3.2530366920511464E-2</v>
      </c>
      <c r="FD128" s="10">
        <f t="shared" si="571"/>
        <v>-2.2664185039283788E-2</v>
      </c>
      <c r="FE128" s="10">
        <f t="shared" si="572"/>
        <v>-9.320715835443678E-3</v>
      </c>
      <c r="FF128" s="10">
        <f t="shared" si="573"/>
        <v>-1.3292197569556838E-2</v>
      </c>
      <c r="FG128" s="10">
        <f t="shared" si="574"/>
        <v>-2.2698591914290828E-2</v>
      </c>
      <c r="FH128" s="10">
        <f t="shared" si="575"/>
        <v>-3.439190187349659E-2</v>
      </c>
      <c r="FI128" s="10">
        <f t="shared" si="576"/>
        <v>-4.1369581761149694E-2</v>
      </c>
      <c r="FJ128" s="10">
        <f t="shared" si="577"/>
        <v>-4.8637508662158775E-2</v>
      </c>
    </row>
    <row r="129" spans="2:166" x14ac:dyDescent="0.2">
      <c r="B129" t="str">
        <f t="shared" si="578"/>
        <v xml:space="preserve">   Professional and business services</v>
      </c>
      <c r="C129" s="4"/>
      <c r="D129" s="4"/>
      <c r="E129" s="4"/>
      <c r="F129" s="4"/>
      <c r="G129" s="4">
        <f t="shared" si="418"/>
        <v>0.25500910746812167</v>
      </c>
      <c r="H129" s="4">
        <f t="shared" si="419"/>
        <v>-4.8124642824914951E-2</v>
      </c>
      <c r="I129" s="4">
        <f t="shared" si="420"/>
        <v>-0.18745536776958049</v>
      </c>
      <c r="J129" s="4">
        <f t="shared" si="421"/>
        <v>-7.7951669964620426E-2</v>
      </c>
      <c r="K129" s="4">
        <f t="shared" si="422"/>
        <v>0.32476319350473543</v>
      </c>
      <c r="L129" s="4">
        <f t="shared" si="423"/>
        <v>0.24869659016000092</v>
      </c>
      <c r="M129" s="4">
        <f t="shared" si="424"/>
        <v>5.9571679623515519E-3</v>
      </c>
      <c r="N129" s="4">
        <f t="shared" si="425"/>
        <v>-1.4908906580792521E-2</v>
      </c>
      <c r="O129" s="4">
        <f t="shared" si="426"/>
        <v>0.10652463382157228</v>
      </c>
      <c r="P129" s="4">
        <f t="shared" si="427"/>
        <v>0.38091301009862372</v>
      </c>
      <c r="Q129" s="4">
        <f t="shared" si="428"/>
        <v>0.88048456197370306</v>
      </c>
      <c r="R129" s="4">
        <f t="shared" si="429"/>
        <v>0.78150343566604907</v>
      </c>
      <c r="S129" s="4">
        <f t="shared" si="430"/>
        <v>0.57682686365107849</v>
      </c>
      <c r="T129" s="4">
        <f t="shared" si="431"/>
        <v>0.73570360817188041</v>
      </c>
      <c r="U129" s="4">
        <f t="shared" si="432"/>
        <v>0.66431748599156637</v>
      </c>
      <c r="V129" s="4">
        <f t="shared" si="433"/>
        <v>1.0344928640506414</v>
      </c>
      <c r="W129" s="4">
        <f t="shared" si="434"/>
        <v>0.80212343950530662</v>
      </c>
      <c r="X129" s="4">
        <f t="shared" si="435"/>
        <v>0.44121915820029134</v>
      </c>
      <c r="Y129" s="4">
        <f t="shared" si="436"/>
        <v>0.34386106856994364</v>
      </c>
      <c r="Z129" s="4">
        <f t="shared" si="437"/>
        <v>0.31215991752104916</v>
      </c>
      <c r="AA129" s="4">
        <f t="shared" si="438"/>
        <v>0.66770848131837002</v>
      </c>
      <c r="AB129" s="4">
        <f t="shared" si="439"/>
        <v>0.77224461983987158</v>
      </c>
      <c r="AC129" s="4">
        <f t="shared" si="440"/>
        <v>0.9056945545114935</v>
      </c>
      <c r="AD129" s="4">
        <f t="shared" si="441"/>
        <v>1.0035924046302103</v>
      </c>
      <c r="AE129" s="4">
        <f t="shared" si="442"/>
        <v>0.96287638448266299</v>
      </c>
      <c r="AF129" s="4">
        <f t="shared" si="443"/>
        <v>1.319457862919919</v>
      </c>
      <c r="AG129" s="4">
        <f t="shared" si="444"/>
        <v>1.1342567346493628</v>
      </c>
      <c r="AH129" s="4">
        <f t="shared" si="445"/>
        <v>1.0543259557344054</v>
      </c>
      <c r="AI129" s="4">
        <f t="shared" si="446"/>
        <v>1.0395947702018185</v>
      </c>
      <c r="AJ129" s="4">
        <f t="shared" si="447"/>
        <v>0.67333939945405175</v>
      </c>
      <c r="AK129" s="4">
        <f t="shared" si="448"/>
        <v>0.73523740970204998</v>
      </c>
      <c r="AL129" s="4">
        <f t="shared" si="449"/>
        <v>0.56717476072314776</v>
      </c>
      <c r="AM129" s="4">
        <f t="shared" si="450"/>
        <v>0.43444413751538374</v>
      </c>
      <c r="AN129" s="4">
        <f t="shared" si="451"/>
        <v>0.74536314785924951</v>
      </c>
      <c r="AO129" s="4">
        <f t="shared" si="452"/>
        <v>0.88373919874312534</v>
      </c>
      <c r="AP129" s="4">
        <f t="shared" si="453"/>
        <v>1.0837270469046802</v>
      </c>
      <c r="AQ129" s="4">
        <f t="shared" si="454"/>
        <v>1.1241138195590914</v>
      </c>
      <c r="AR129" s="4">
        <f t="shared" si="455"/>
        <v>0.90181572012281841</v>
      </c>
      <c r="AS129" s="4">
        <f t="shared" si="456"/>
        <v>0.9279462894137398</v>
      </c>
      <c r="AT129" s="4">
        <f t="shared" si="457"/>
        <v>0.67377743916956523</v>
      </c>
      <c r="AU129" s="4">
        <f t="shared" si="458"/>
        <v>-2.8465698832904604E-2</v>
      </c>
      <c r="AV129" s="4">
        <f t="shared" si="459"/>
        <v>-0.41964306763797354</v>
      </c>
      <c r="AW129" s="4">
        <f t="shared" si="460"/>
        <v>-1.2181668818213791</v>
      </c>
      <c r="AX129" s="4">
        <f t="shared" si="461"/>
        <v>-1.6199057000140058</v>
      </c>
      <c r="AY129" s="4">
        <f t="shared" si="462"/>
        <v>-1.2635336668310673</v>
      </c>
      <c r="AZ129" s="4">
        <f t="shared" si="463"/>
        <v>-1.0352651980712881</v>
      </c>
      <c r="BA129" s="4">
        <f t="shared" si="464"/>
        <v>-0.53249916423898203</v>
      </c>
      <c r="BB129" s="4">
        <f t="shared" si="465"/>
        <v>-0.1917708459764535</v>
      </c>
      <c r="BC129" s="4">
        <f t="shared" si="466"/>
        <v>-0.13518163496042887</v>
      </c>
      <c r="BD129" s="4">
        <f t="shared" si="467"/>
        <v>-0.19774569903104727</v>
      </c>
      <c r="BE129" s="4">
        <f t="shared" si="468"/>
        <v>-0.22427050473186036</v>
      </c>
      <c r="BF129" s="4">
        <f t="shared" si="469"/>
        <v>-0.11620144880955245</v>
      </c>
      <c r="BG129" s="4">
        <f t="shared" si="470"/>
        <v>0.1314549332804221</v>
      </c>
      <c r="BH129" s="4">
        <f t="shared" si="471"/>
        <v>0.39568971953313575</v>
      </c>
      <c r="BI129" s="4">
        <f t="shared" si="472"/>
        <v>0.54768602653787557</v>
      </c>
      <c r="BJ129" s="4">
        <f t="shared" si="473"/>
        <v>0.67792401291283633</v>
      </c>
      <c r="BK129" s="4">
        <f t="shared" si="474"/>
        <v>0.68055935023968539</v>
      </c>
      <c r="BL129" s="4">
        <f t="shared" si="475"/>
        <v>0.70227497527201022</v>
      </c>
      <c r="BM129" s="4">
        <f t="shared" si="476"/>
        <v>0.81843954147664277</v>
      </c>
      <c r="BN129" s="4">
        <f t="shared" si="477"/>
        <v>0.79304858646432874</v>
      </c>
      <c r="BO129" s="4">
        <f t="shared" si="478"/>
        <v>0.77016816963197698</v>
      </c>
      <c r="BP129" s="4">
        <f t="shared" si="479"/>
        <v>0.87439613526569793</v>
      </c>
      <c r="BQ129" s="4">
        <f t="shared" si="480"/>
        <v>0.86378578112627813</v>
      </c>
      <c r="BR129" s="4">
        <f t="shared" si="481"/>
        <v>0.85887823858783241</v>
      </c>
      <c r="BS129" s="4">
        <f t="shared" si="482"/>
        <v>0.9185548071034918</v>
      </c>
      <c r="BT129" s="4">
        <f t="shared" si="483"/>
        <v>0.76912287263886336</v>
      </c>
      <c r="BU129" s="4">
        <f t="shared" si="484"/>
        <v>0.65473288291425968</v>
      </c>
      <c r="BV129" s="4">
        <f t="shared" si="485"/>
        <v>0.60026781179295252</v>
      </c>
      <c r="BW129" s="4">
        <f t="shared" si="486"/>
        <v>0.55730665570325555</v>
      </c>
      <c r="BX129" s="4">
        <f t="shared" si="487"/>
        <v>0.49891146589259927</v>
      </c>
      <c r="BY129" s="4">
        <f t="shared" si="488"/>
        <v>0.28824933567535899</v>
      </c>
      <c r="BZ129" s="4">
        <f t="shared" si="489"/>
        <v>-0.18355195415678008</v>
      </c>
      <c r="CA129" s="4">
        <f t="shared" si="490"/>
        <v>-0.76291732467358719</v>
      </c>
      <c r="CB129" s="4">
        <f t="shared" si="491"/>
        <v>-1.4622746494547081</v>
      </c>
      <c r="CC129" s="4">
        <f t="shared" si="492"/>
        <v>-1.5806415806415837</v>
      </c>
      <c r="CD129" s="4">
        <f t="shared" si="493"/>
        <v>-1.2596680085033245</v>
      </c>
      <c r="CE129" s="4">
        <f t="shared" si="494"/>
        <v>-0.77635114959689999</v>
      </c>
      <c r="CF129" s="4">
        <f t="shared" si="495"/>
        <v>4.6977028233179535E-3</v>
      </c>
      <c r="CG129" s="4">
        <f t="shared" si="496"/>
        <v>0.36323061583020899</v>
      </c>
      <c r="CH129" s="4">
        <f t="shared" si="497"/>
        <v>0.5450503215318786</v>
      </c>
      <c r="CI129" s="4">
        <f t="shared" si="498"/>
        <v>0.65786314525810474</v>
      </c>
      <c r="CJ129" s="4">
        <f t="shared" si="499"/>
        <v>0.70048771158075895</v>
      </c>
      <c r="CK129" s="4">
        <f t="shared" si="500"/>
        <v>0.80622078045987799</v>
      </c>
      <c r="CL129" s="4">
        <f t="shared" si="501"/>
        <v>0.8063751067261189</v>
      </c>
      <c r="CM129" s="4">
        <f t="shared" si="502"/>
        <v>0.78730849252884738</v>
      </c>
      <c r="CN129" s="4">
        <f t="shared" si="503"/>
        <v>0.92792708137568392</v>
      </c>
      <c r="CO129" s="4">
        <f t="shared" si="504"/>
        <v>0.7896642758685205</v>
      </c>
      <c r="CP129" s="4">
        <f t="shared" si="505"/>
        <v>0.8804739226390953</v>
      </c>
      <c r="CQ129" s="4">
        <f t="shared" si="506"/>
        <v>0.92132911538550244</v>
      </c>
      <c r="CR129" s="4">
        <f t="shared" si="507"/>
        <v>0.7391811794860037</v>
      </c>
      <c r="CS129" s="4">
        <f t="shared" si="508"/>
        <v>0.79522409825232587</v>
      </c>
      <c r="CT129" s="4">
        <f t="shared" si="509"/>
        <v>0.72231501963793898</v>
      </c>
      <c r="CU129" s="4">
        <f t="shared" si="510"/>
        <v>0.6747517317133318</v>
      </c>
      <c r="CV129" s="4">
        <f t="shared" si="511"/>
        <v>0.6105305376679564</v>
      </c>
      <c r="CW129" s="4">
        <f t="shared" si="512"/>
        <v>0.78825587317051682</v>
      </c>
      <c r="CX129" s="4">
        <f t="shared" si="513"/>
        <v>0.77039573319286581</v>
      </c>
      <c r="CY129" s="4">
        <f t="shared" si="514"/>
        <v>0.75447012647187039</v>
      </c>
      <c r="CZ129" s="4">
        <f t="shared" si="515"/>
        <v>0.91533678305865673</v>
      </c>
      <c r="DA129" s="4">
        <f t="shared" si="516"/>
        <v>0.83641524038874837</v>
      </c>
      <c r="DB129" s="4">
        <f t="shared" si="517"/>
        <v>0.81583837003181803</v>
      </c>
      <c r="DC129" s="4">
        <f t="shared" si="518"/>
        <v>0.86484653213498497</v>
      </c>
      <c r="DD129" s="4">
        <f t="shared" si="519"/>
        <v>0.86855941114616209</v>
      </c>
      <c r="DE129" s="4">
        <f t="shared" si="520"/>
        <v>0.83121536602641699</v>
      </c>
      <c r="DF129" s="4">
        <f t="shared" si="521"/>
        <v>0.78600091010631512</v>
      </c>
      <c r="DG129" s="4">
        <f t="shared" si="522"/>
        <v>0.83907763006728864</v>
      </c>
      <c r="DH129" s="4">
        <f t="shared" si="523"/>
        <v>0.93064840590900955</v>
      </c>
      <c r="DI129" s="4">
        <f t="shared" si="524"/>
        <v>0.95509248041353534</v>
      </c>
      <c r="DJ129" s="4">
        <f t="shared" si="525"/>
        <v>0.92397308426233027</v>
      </c>
      <c r="DK129" s="4">
        <f t="shared" si="526"/>
        <v>0.85065596357754925</v>
      </c>
      <c r="DL129" s="4">
        <f t="shared" si="527"/>
        <v>0.54863435599833832</v>
      </c>
      <c r="DM129" s="4">
        <f t="shared" si="528"/>
        <v>0.46375781974621461</v>
      </c>
      <c r="DN129" s="4">
        <f t="shared" si="529"/>
        <v>0.57910131328399361</v>
      </c>
      <c r="DO129" s="4">
        <f t="shared" si="530"/>
        <v>0.4014107835304685</v>
      </c>
      <c r="DP129" s="4">
        <f t="shared" si="531"/>
        <v>0.73370989343737225</v>
      </c>
      <c r="DQ129" s="4">
        <f t="shared" si="532"/>
        <v>0.91372715682107697</v>
      </c>
      <c r="DR129" s="4">
        <f t="shared" si="533"/>
        <v>0.95495599148593524</v>
      </c>
      <c r="DS129" s="4">
        <f t="shared" si="534"/>
        <v>1.1411204770915757</v>
      </c>
      <c r="DT129" s="4">
        <f t="shared" si="535"/>
        <v>-0.14979142965491032</v>
      </c>
      <c r="DU129" s="4">
        <f t="shared" si="536"/>
        <v>-0.14106229310863619</v>
      </c>
      <c r="DV129" s="4">
        <f t="shared" si="537"/>
        <v>0.1217616095011522</v>
      </c>
      <c r="DW129" s="4">
        <f t="shared" si="538"/>
        <v>-0.17390003552796487</v>
      </c>
      <c r="DX129" s="4">
        <f t="shared" si="539"/>
        <v>0.85552933243425533</v>
      </c>
      <c r="DY129" s="4">
        <f t="shared" si="540"/>
        <v>0.9265306122449013</v>
      </c>
      <c r="DZ129" s="4">
        <f t="shared" si="541"/>
        <v>1.0376423471348497</v>
      </c>
      <c r="EA129" s="4">
        <f t="shared" si="542"/>
        <v>2.0157614310893224</v>
      </c>
      <c r="EB129" s="4">
        <f t="shared" si="543"/>
        <v>2.2390444613110652</v>
      </c>
      <c r="EC129" s="4">
        <f t="shared" si="544"/>
        <v>1.6975006844760834</v>
      </c>
      <c r="ED129" s="4">
        <f t="shared" si="545"/>
        <v>0.94799462675110513</v>
      </c>
      <c r="EE129" s="4">
        <f t="shared" si="546"/>
        <v>-9.3742228004055794E-2</v>
      </c>
      <c r="EF129" s="4">
        <f t="shared" si="547"/>
        <v>-0.60502607871028802</v>
      </c>
      <c r="EG129" s="4">
        <f t="shared" si="548"/>
        <v>-0.62940206803536858</v>
      </c>
      <c r="EH129" s="4">
        <f t="shared" si="549"/>
        <v>-0.47091048948424924</v>
      </c>
      <c r="EI129" s="4">
        <f t="shared" si="550"/>
        <v>-0.23797923771689966</v>
      </c>
      <c r="EJ129" s="4">
        <f t="shared" si="551"/>
        <v>2.4316791679917463E-2</v>
      </c>
      <c r="EK129" s="4">
        <f t="shared" si="552"/>
        <v>0.13690152467040465</v>
      </c>
      <c r="EL129" s="4">
        <f t="shared" si="553"/>
        <v>7.4985002999388472E-3</v>
      </c>
      <c r="EM129" s="10">
        <f t="shared" si="554"/>
        <v>-8.2838339206144543E-2</v>
      </c>
      <c r="EN129" s="10">
        <f t="shared" si="555"/>
        <v>-0.10308226168605679</v>
      </c>
      <c r="EO129" s="10">
        <f t="shared" si="556"/>
        <v>-0.18698114255047354</v>
      </c>
      <c r="EP129" s="10">
        <f t="shared" si="557"/>
        <v>-0.25064847942754959</v>
      </c>
      <c r="EQ129" s="10">
        <f t="shared" si="558"/>
        <v>-0.22919858544492702</v>
      </c>
      <c r="ER129" s="10">
        <f t="shared" si="559"/>
        <v>-0.34787969454195433</v>
      </c>
      <c r="ES129" s="10">
        <f t="shared" si="560"/>
        <v>-0.55782900661972212</v>
      </c>
      <c r="ET129" s="10">
        <f t="shared" si="561"/>
        <v>-0.64600161068274853</v>
      </c>
      <c r="EU129" s="10">
        <f t="shared" si="562"/>
        <v>-0.73968889929809944</v>
      </c>
      <c r="EV129" s="10">
        <f t="shared" si="563"/>
        <v>-0.74455113379885329</v>
      </c>
      <c r="EW129" s="10">
        <f t="shared" si="564"/>
        <v>-0.57278932099076019</v>
      </c>
      <c r="EX129" s="10">
        <f t="shared" si="565"/>
        <v>-0.3836504678671071</v>
      </c>
      <c r="EY129" s="10">
        <f t="shared" si="566"/>
        <v>-0.15006701727618998</v>
      </c>
      <c r="EZ129" s="10">
        <f t="shared" si="567"/>
        <v>0.11044147333313861</v>
      </c>
      <c r="FA129" s="10">
        <f t="shared" si="568"/>
        <v>0.37612998915480611</v>
      </c>
      <c r="FB129" s="10">
        <f t="shared" si="569"/>
        <v>0.59341333543469954</v>
      </c>
      <c r="FC129" s="10">
        <f t="shared" si="570"/>
        <v>0.75282315708081748</v>
      </c>
      <c r="FD129" s="10">
        <f t="shared" si="571"/>
        <v>0.868463100364118</v>
      </c>
      <c r="FE129" s="10">
        <f t="shared" si="572"/>
        <v>0.95260619835980198</v>
      </c>
      <c r="FF129" s="10">
        <f t="shared" si="573"/>
        <v>1.0001762802422129</v>
      </c>
      <c r="FG129" s="10">
        <f t="shared" si="574"/>
        <v>1.0272120633890511</v>
      </c>
      <c r="FH129" s="10">
        <f t="shared" si="575"/>
        <v>1.0387575875838131</v>
      </c>
      <c r="FI129" s="10">
        <f t="shared" si="576"/>
        <v>1.0255018871692787</v>
      </c>
      <c r="FJ129" s="10">
        <f t="shared" si="577"/>
        <v>0.99998853236684904</v>
      </c>
    </row>
    <row r="130" spans="2:166" x14ac:dyDescent="0.2">
      <c r="B130" t="str">
        <f t="shared" si="578"/>
        <v xml:space="preserve">   Other services</v>
      </c>
      <c r="C130" s="4"/>
      <c r="D130" s="4"/>
      <c r="E130" s="4"/>
      <c r="F130" s="4"/>
      <c r="G130" s="4">
        <f t="shared" si="418"/>
        <v>0.69216757741347656</v>
      </c>
      <c r="H130" s="4">
        <f t="shared" si="419"/>
        <v>0.55343339248653811</v>
      </c>
      <c r="I130" s="4">
        <f t="shared" si="420"/>
        <v>0.33027850511782819</v>
      </c>
      <c r="J130" s="4">
        <f t="shared" si="421"/>
        <v>0.46771001978772586</v>
      </c>
      <c r="K130" s="4">
        <f t="shared" si="422"/>
        <v>0.4059539918809188</v>
      </c>
      <c r="L130" s="4">
        <f t="shared" si="423"/>
        <v>0.4674297357224188</v>
      </c>
      <c r="M130" s="4">
        <f t="shared" si="424"/>
        <v>0.7327316593691332</v>
      </c>
      <c r="N130" s="4">
        <f t="shared" si="425"/>
        <v>0.7364999850910966</v>
      </c>
      <c r="O130" s="4">
        <f t="shared" si="426"/>
        <v>0.76934457760023833</v>
      </c>
      <c r="P130" s="4">
        <f t="shared" si="427"/>
        <v>1.0334849111202966</v>
      </c>
      <c r="Q130" s="4">
        <f t="shared" si="428"/>
        <v>0.93662283941498636</v>
      </c>
      <c r="R130" s="4">
        <f t="shared" si="429"/>
        <v>0.65764251378690186</v>
      </c>
      <c r="S130" s="4">
        <f t="shared" si="430"/>
        <v>0.63568674769710565</v>
      </c>
      <c r="T130" s="4">
        <f t="shared" si="431"/>
        <v>0.3898349796289276</v>
      </c>
      <c r="U130" s="4">
        <f t="shared" si="432"/>
        <v>0.35815377505632412</v>
      </c>
      <c r="V130" s="4">
        <f t="shared" si="433"/>
        <v>0.64179585616738855</v>
      </c>
      <c r="W130" s="4">
        <f t="shared" si="434"/>
        <v>0.95088087737720506</v>
      </c>
      <c r="X130" s="4">
        <f t="shared" si="435"/>
        <v>0.84470246734397747</v>
      </c>
      <c r="Y130" s="4">
        <f t="shared" si="436"/>
        <v>0.79174733435432021</v>
      </c>
      <c r="Z130" s="4">
        <f t="shared" si="437"/>
        <v>0.63004753995074736</v>
      </c>
      <c r="AA130" s="4">
        <f t="shared" si="438"/>
        <v>0.1591135104418262</v>
      </c>
      <c r="AB130" s="4">
        <f t="shared" si="439"/>
        <v>0.39747884844699044</v>
      </c>
      <c r="AC130" s="4">
        <f t="shared" si="440"/>
        <v>0.49813200498132038</v>
      </c>
      <c r="AD130" s="4">
        <f t="shared" si="441"/>
        <v>0.83822774704909042</v>
      </c>
      <c r="AE130" s="4">
        <f t="shared" si="442"/>
        <v>1.0491456559247507</v>
      </c>
      <c r="AF130" s="4">
        <f t="shared" si="443"/>
        <v>0.92196428078505488</v>
      </c>
      <c r="AG130" s="4">
        <f t="shared" si="444"/>
        <v>0.96793543461664067</v>
      </c>
      <c r="AH130" s="4">
        <f t="shared" si="445"/>
        <v>0.92018779342723078</v>
      </c>
      <c r="AI130" s="4">
        <f t="shared" si="446"/>
        <v>0.83273662715145358</v>
      </c>
      <c r="AJ130" s="4">
        <f t="shared" si="447"/>
        <v>1.0503054725074721</v>
      </c>
      <c r="AK130" s="4">
        <f t="shared" si="448"/>
        <v>0.9614643049949877</v>
      </c>
      <c r="AL130" s="4">
        <f t="shared" si="449"/>
        <v>0.75960905453993033</v>
      </c>
      <c r="AM130" s="4">
        <f t="shared" si="450"/>
        <v>0.89651189071093462</v>
      </c>
      <c r="AN130" s="4">
        <f t="shared" si="451"/>
        <v>0.49525790555432014</v>
      </c>
      <c r="AO130" s="4">
        <f t="shared" si="452"/>
        <v>0.4934210526315771</v>
      </c>
      <c r="AP130" s="4">
        <f t="shared" si="453"/>
        <v>0.60152939457406129</v>
      </c>
      <c r="AQ130" s="4">
        <f t="shared" si="454"/>
        <v>0.60940079634845323</v>
      </c>
      <c r="AR130" s="4">
        <f t="shared" si="455"/>
        <v>0.54640845240685398</v>
      </c>
      <c r="AS130" s="4">
        <f t="shared" si="456"/>
        <v>0.52991248051792361</v>
      </c>
      <c r="AT130" s="4">
        <f t="shared" si="457"/>
        <v>0.49045283557925862</v>
      </c>
      <c r="AU130" s="4">
        <f t="shared" si="458"/>
        <v>0.14944491887275613</v>
      </c>
      <c r="AV130" s="4">
        <f t="shared" si="459"/>
        <v>0.31119598274276455</v>
      </c>
      <c r="AW130" s="4">
        <f t="shared" si="460"/>
        <v>0.16195282243867615</v>
      </c>
      <c r="AX130" s="4">
        <f t="shared" si="461"/>
        <v>-0.13771532608188428</v>
      </c>
      <c r="AY130" s="4">
        <f t="shared" si="462"/>
        <v>5.4017238544820496E-2</v>
      </c>
      <c r="AZ130" s="4">
        <f t="shared" si="463"/>
        <v>7.5635813557720852E-2</v>
      </c>
      <c r="BA130" s="4">
        <f t="shared" si="464"/>
        <v>0.18386742442332524</v>
      </c>
      <c r="BB130" s="4">
        <f t="shared" si="465"/>
        <v>0.34712950600801501</v>
      </c>
      <c r="BC130" s="4">
        <f t="shared" si="466"/>
        <v>0.39079781743105835</v>
      </c>
      <c r="BD130" s="4">
        <f t="shared" si="467"/>
        <v>0.36088590073166099</v>
      </c>
      <c r="BE130" s="4">
        <f t="shared" si="468"/>
        <v>0.38939274447949601</v>
      </c>
      <c r="BF130" s="4">
        <f t="shared" si="469"/>
        <v>0.49694662150468455</v>
      </c>
      <c r="BG130" s="4">
        <f t="shared" si="470"/>
        <v>0.31747606528101263</v>
      </c>
      <c r="BH130" s="4">
        <f t="shared" si="471"/>
        <v>0.39071249035662059</v>
      </c>
      <c r="BI130" s="4">
        <f t="shared" si="472"/>
        <v>0.33608006173914967</v>
      </c>
      <c r="BJ130" s="4">
        <f t="shared" si="473"/>
        <v>0.29550533896200248</v>
      </c>
      <c r="BK130" s="4">
        <f t="shared" si="474"/>
        <v>0.49179106331188893</v>
      </c>
      <c r="BL130" s="4">
        <f t="shared" si="475"/>
        <v>0.57616221562809211</v>
      </c>
      <c r="BM130" s="4">
        <f t="shared" si="476"/>
        <v>0.63601627018365559</v>
      </c>
      <c r="BN130" s="4">
        <f t="shared" si="477"/>
        <v>0.57275731244645545</v>
      </c>
      <c r="BO130" s="4">
        <f t="shared" si="478"/>
        <v>0.57031440409456757</v>
      </c>
      <c r="BP130" s="4">
        <f t="shared" si="479"/>
        <v>0.41787439613526906</v>
      </c>
      <c r="BQ130" s="4">
        <f t="shared" si="480"/>
        <v>0.42229527077284801</v>
      </c>
      <c r="BR130" s="4">
        <f t="shared" si="481"/>
        <v>0.46265540476416572</v>
      </c>
      <c r="BS130" s="4">
        <f t="shared" si="482"/>
        <v>0.5723303028875586</v>
      </c>
      <c r="BT130" s="4">
        <f t="shared" si="483"/>
        <v>0.61716850570413417</v>
      </c>
      <c r="BU130" s="4">
        <f t="shared" si="484"/>
        <v>0.66169812634951342</v>
      </c>
      <c r="BV130" s="4">
        <f t="shared" si="485"/>
        <v>0.78265687768389103</v>
      </c>
      <c r="BW130" s="4">
        <f t="shared" si="486"/>
        <v>0.73317801836371144</v>
      </c>
      <c r="BX130" s="4">
        <f t="shared" si="487"/>
        <v>0.70981494920174226</v>
      </c>
      <c r="BY130" s="4">
        <f t="shared" si="488"/>
        <v>0.72287528712336702</v>
      </c>
      <c r="BZ130" s="4">
        <f t="shared" si="489"/>
        <v>0.42754174687738061</v>
      </c>
      <c r="CA130" s="4">
        <f t="shared" si="490"/>
        <v>0.21130363219822701</v>
      </c>
      <c r="CB130" s="4">
        <f t="shared" si="491"/>
        <v>-2.2256843979526753E-2</v>
      </c>
      <c r="CC130" s="4">
        <f t="shared" si="492"/>
        <v>-0.11322011322011701</v>
      </c>
      <c r="CD130" s="4">
        <f t="shared" si="493"/>
        <v>1.5830657198421725E-2</v>
      </c>
      <c r="CE130" s="4">
        <f t="shared" si="494"/>
        <v>5.0531731630564562E-2</v>
      </c>
      <c r="CF130" s="4">
        <f t="shared" si="495"/>
        <v>0.3241414948090372</v>
      </c>
      <c r="CG130" s="4">
        <f t="shared" si="496"/>
        <v>0.42733013627083222</v>
      </c>
      <c r="CH130" s="4">
        <f t="shared" si="497"/>
        <v>0.6693600439865196</v>
      </c>
      <c r="CI130" s="4">
        <f t="shared" si="498"/>
        <v>0.7875150060023991</v>
      </c>
      <c r="CJ130" s="4">
        <f t="shared" si="499"/>
        <v>0.86544898154346284</v>
      </c>
      <c r="CK130" s="4">
        <f t="shared" si="500"/>
        <v>0.78952390039118314</v>
      </c>
      <c r="CL130" s="4">
        <f t="shared" si="501"/>
        <v>0.60478133004458878</v>
      </c>
      <c r="CM130" s="4">
        <f t="shared" si="502"/>
        <v>0.66909400416115206</v>
      </c>
      <c r="CN130" s="4">
        <f t="shared" si="503"/>
        <v>0.60608908099981551</v>
      </c>
      <c r="CO130" s="4">
        <f t="shared" si="504"/>
        <v>0.55837207672359246</v>
      </c>
      <c r="CP130" s="4">
        <f t="shared" si="505"/>
        <v>0.61795795098152995</v>
      </c>
      <c r="CQ130" s="4">
        <f t="shared" si="506"/>
        <v>0.52416468469300714</v>
      </c>
      <c r="CR130" s="4">
        <f t="shared" si="507"/>
        <v>0.55152527633475623</v>
      </c>
      <c r="CS130" s="4">
        <f t="shared" si="508"/>
        <v>0.63572356278624498</v>
      </c>
      <c r="CT130" s="4">
        <f t="shared" si="509"/>
        <v>0.64556904880141786</v>
      </c>
      <c r="CU130" s="4">
        <f t="shared" si="510"/>
        <v>0.81373713824564542</v>
      </c>
      <c r="CV130" s="4">
        <f t="shared" si="511"/>
        <v>0.6439537422848115</v>
      </c>
      <c r="CW130" s="4">
        <f t="shared" si="512"/>
        <v>0.69083098996966363</v>
      </c>
      <c r="CX130" s="4">
        <f t="shared" si="513"/>
        <v>0.51798687473935467</v>
      </c>
      <c r="CY130" s="4">
        <f t="shared" si="514"/>
        <v>0.4382904491931951</v>
      </c>
      <c r="CZ130" s="4">
        <f t="shared" si="515"/>
        <v>0.67182676001217656</v>
      </c>
      <c r="DA130" s="4">
        <f t="shared" si="516"/>
        <v>0.71170551303001772</v>
      </c>
      <c r="DB130" s="4">
        <f t="shared" si="517"/>
        <v>0.85855242081882821</v>
      </c>
      <c r="DC130" s="4">
        <f t="shared" si="518"/>
        <v>1.0132270646091246</v>
      </c>
      <c r="DD130" s="4">
        <f t="shared" si="519"/>
        <v>1.0389064143007327</v>
      </c>
      <c r="DE130" s="4">
        <f t="shared" si="520"/>
        <v>0.97287613016124652</v>
      </c>
      <c r="DF130" s="4">
        <f t="shared" si="521"/>
        <v>0.93492739833698113</v>
      </c>
      <c r="DG130" s="4">
        <f t="shared" si="522"/>
        <v>0.76111931724930504</v>
      </c>
      <c r="DH130" s="4">
        <f t="shared" si="523"/>
        <v>0.73354601426452415</v>
      </c>
      <c r="DI130" s="4">
        <f t="shared" si="524"/>
        <v>0.67038203699216392</v>
      </c>
      <c r="DJ130" s="4">
        <f t="shared" si="525"/>
        <v>0.68293662749824313</v>
      </c>
      <c r="DK130" s="4">
        <f t="shared" si="526"/>
        <v>0.84266858363785457</v>
      </c>
      <c r="DL130" s="4">
        <f t="shared" si="527"/>
        <v>0.76254233595436749</v>
      </c>
      <c r="DM130" s="4">
        <f t="shared" si="528"/>
        <v>0.76766719949480333</v>
      </c>
      <c r="DN130" s="4">
        <f t="shared" si="529"/>
        <v>0.77344378791150636</v>
      </c>
      <c r="DO130" s="4">
        <f t="shared" si="530"/>
        <v>0.64888248017303729</v>
      </c>
      <c r="DP130" s="4">
        <f t="shared" si="531"/>
        <v>0.65412760340844944</v>
      </c>
      <c r="DQ130" s="4">
        <f t="shared" si="532"/>
        <v>0.67225592087470187</v>
      </c>
      <c r="DR130" s="4">
        <f t="shared" si="533"/>
        <v>0.61362633991064408</v>
      </c>
      <c r="DS130" s="4">
        <f t="shared" si="534"/>
        <v>0.24657377143184567</v>
      </c>
      <c r="DT130" s="4">
        <f t="shared" si="535"/>
        <v>-6.2400455062571085</v>
      </c>
      <c r="DU130" s="4">
        <f t="shared" si="536"/>
        <v>-4.8958019861570854</v>
      </c>
      <c r="DV130" s="4">
        <f t="shared" si="537"/>
        <v>-4.7149841709907667</v>
      </c>
      <c r="DW130" s="4">
        <f t="shared" si="538"/>
        <v>-4.5868471736569481</v>
      </c>
      <c r="DX130" s="4">
        <f t="shared" si="539"/>
        <v>2.8573836817262235</v>
      </c>
      <c r="DY130" s="4">
        <f t="shared" si="540"/>
        <v>2.2428571428571442</v>
      </c>
      <c r="DZ130" s="4">
        <f t="shared" si="541"/>
        <v>2.5485952385768318</v>
      </c>
      <c r="EA130" s="4">
        <f t="shared" si="542"/>
        <v>2.8159883308684974</v>
      </c>
      <c r="EB130" s="4">
        <f t="shared" si="543"/>
        <v>2.1551551951424206</v>
      </c>
      <c r="EC130" s="4">
        <f t="shared" si="544"/>
        <v>1.5449603003872225</v>
      </c>
      <c r="ED130" s="4">
        <f t="shared" si="545"/>
        <v>1.0919209364805234</v>
      </c>
      <c r="EE130" s="4">
        <f t="shared" si="546"/>
        <v>1.2683897380956963</v>
      </c>
      <c r="EF130" s="4">
        <f t="shared" si="547"/>
        <v>1.156946420104312</v>
      </c>
      <c r="EG130" s="4">
        <f t="shared" si="548"/>
        <v>0.91787801588490581</v>
      </c>
      <c r="EH130" s="4">
        <f t="shared" si="549"/>
        <v>0.96621076527644534</v>
      </c>
      <c r="EI130" s="4">
        <f t="shared" si="550"/>
        <v>0.64835288385863699</v>
      </c>
      <c r="EJ130" s="4">
        <f t="shared" si="551"/>
        <v>0.67151755485306908</v>
      </c>
      <c r="EK130" s="4">
        <f t="shared" si="552"/>
        <v>0.62637135945089484</v>
      </c>
      <c r="EL130" s="4">
        <f t="shared" si="553"/>
        <v>0.50052489502099551</v>
      </c>
      <c r="EM130" s="10">
        <f t="shared" si="554"/>
        <v>0.61892536868206671</v>
      </c>
      <c r="EN130" s="10">
        <f t="shared" si="555"/>
        <v>0.5299745773720026</v>
      </c>
      <c r="EO130" s="10">
        <f t="shared" si="556"/>
        <v>0.53266650628272949</v>
      </c>
      <c r="EP130" s="10">
        <f t="shared" si="557"/>
        <v>0.60097271914132433</v>
      </c>
      <c r="EQ130" s="10">
        <f t="shared" si="558"/>
        <v>0.50591564443249715</v>
      </c>
      <c r="ER130" s="10">
        <f t="shared" si="559"/>
        <v>0.39741508179692703</v>
      </c>
      <c r="ES130" s="10">
        <f t="shared" si="560"/>
        <v>0.36537289101168002</v>
      </c>
      <c r="ET130" s="10">
        <f t="shared" si="561"/>
        <v>0.34362899384572476</v>
      </c>
      <c r="EU130" s="10">
        <f t="shared" si="562"/>
        <v>0.35058771563341762</v>
      </c>
      <c r="EV130" s="10">
        <f t="shared" si="563"/>
        <v>0.38150144058492347</v>
      </c>
      <c r="EW130" s="10">
        <f t="shared" si="564"/>
        <v>0.35400490796174156</v>
      </c>
      <c r="EX130" s="10">
        <f t="shared" si="565"/>
        <v>0.33040258827974744</v>
      </c>
      <c r="EY130" s="10">
        <f t="shared" si="566"/>
        <v>0.31423968254146872</v>
      </c>
      <c r="EZ130" s="10">
        <f t="shared" si="567"/>
        <v>0.34015748740303753</v>
      </c>
      <c r="FA130" s="10">
        <f t="shared" si="568"/>
        <v>0.36345474018273538</v>
      </c>
      <c r="FB130" s="10">
        <f t="shared" si="569"/>
        <v>0.35917078497371407</v>
      </c>
      <c r="FC130" s="10">
        <f t="shared" si="570"/>
        <v>0.33363715238754699</v>
      </c>
      <c r="FD130" s="10">
        <f t="shared" si="571"/>
        <v>0.27277164936869402</v>
      </c>
      <c r="FE130" s="10">
        <f t="shared" si="572"/>
        <v>0.20708296218938868</v>
      </c>
      <c r="FF130" s="10">
        <f t="shared" si="573"/>
        <v>0.16277283816194885</v>
      </c>
      <c r="FG130" s="10">
        <f t="shared" si="574"/>
        <v>0.12966194093116812</v>
      </c>
      <c r="FH130" s="10">
        <f t="shared" si="575"/>
        <v>0.10361888886683746</v>
      </c>
      <c r="FI130" s="10">
        <f t="shared" si="576"/>
        <v>9.992477659306756E-2</v>
      </c>
      <c r="FJ130" s="10">
        <f t="shared" si="577"/>
        <v>0.11007289592140247</v>
      </c>
    </row>
    <row r="131" spans="2:166" x14ac:dyDescent="0.2">
      <c r="B131" t="str">
        <f t="shared" si="578"/>
        <v xml:space="preserve">      Leisure and Hospitality</v>
      </c>
      <c r="C131" s="4"/>
      <c r="D131" s="4"/>
      <c r="E131" s="4"/>
      <c r="F131" s="4"/>
      <c r="G131" s="4">
        <f t="shared" si="418"/>
        <v>0.25500910746812511</v>
      </c>
      <c r="H131" s="4">
        <f t="shared" si="419"/>
        <v>0.12933497759196322</v>
      </c>
      <c r="I131" s="4">
        <f t="shared" si="420"/>
        <v>-5.9509640561772527E-2</v>
      </c>
      <c r="J131" s="4">
        <f t="shared" si="421"/>
        <v>2.998141152485536E-2</v>
      </c>
      <c r="K131" s="4">
        <f t="shared" si="422"/>
        <v>-3.6084799278304915E-2</v>
      </c>
      <c r="L131" s="4">
        <f t="shared" si="423"/>
        <v>5.0937855815904619E-2</v>
      </c>
      <c r="M131" s="4">
        <f t="shared" si="424"/>
        <v>0.29190123015518515</v>
      </c>
      <c r="N131" s="4">
        <f t="shared" si="425"/>
        <v>0.27730566240271792</v>
      </c>
      <c r="O131" s="4">
        <f t="shared" si="426"/>
        <v>0.26927060216008197</v>
      </c>
      <c r="P131" s="4">
        <f t="shared" si="427"/>
        <v>0.30413984527254356</v>
      </c>
      <c r="Q131" s="4">
        <f t="shared" si="428"/>
        <v>0.33682966464765851</v>
      </c>
      <c r="R131" s="4">
        <f t="shared" si="429"/>
        <v>0.20348580023002624</v>
      </c>
      <c r="S131" s="4">
        <f t="shared" si="430"/>
        <v>0.20306659995879839</v>
      </c>
      <c r="T131" s="4">
        <f t="shared" si="431"/>
        <v>0.23741829586423288</v>
      </c>
      <c r="U131" s="4">
        <f t="shared" si="432"/>
        <v>7.2208422390386995E-2</v>
      </c>
      <c r="V131" s="4">
        <f t="shared" si="433"/>
        <v>0.32529379011224041</v>
      </c>
      <c r="W131" s="4">
        <f t="shared" si="434"/>
        <v>0.40252012600629944</v>
      </c>
      <c r="X131" s="4">
        <f t="shared" si="435"/>
        <v>0.32801161103047949</v>
      </c>
      <c r="Y131" s="4">
        <f t="shared" si="436"/>
        <v>0.3207443580778444</v>
      </c>
      <c r="Z131" s="4">
        <f t="shared" si="437"/>
        <v>0.34938999942723031</v>
      </c>
      <c r="AA131" s="4">
        <f t="shared" si="438"/>
        <v>0.11081119477198456</v>
      </c>
      <c r="AB131" s="4">
        <f t="shared" si="439"/>
        <v>0.26687865538583821</v>
      </c>
      <c r="AC131" s="4">
        <f t="shared" si="440"/>
        <v>0.44435639080720268</v>
      </c>
      <c r="AD131" s="4">
        <f t="shared" si="441"/>
        <v>0.31647374123281957</v>
      </c>
      <c r="AE131" s="4">
        <f t="shared" si="442"/>
        <v>0.40630043969499907</v>
      </c>
      <c r="AF131" s="4">
        <f t="shared" si="443"/>
        <v>0.19874679106743548</v>
      </c>
      <c r="AG131" s="4">
        <f t="shared" si="444"/>
        <v>0.19631366561238947</v>
      </c>
      <c r="AH131" s="4">
        <f t="shared" si="445"/>
        <v>0.31656606304493873</v>
      </c>
      <c r="AI131" s="4">
        <f t="shared" si="446"/>
        <v>0.27846288487548676</v>
      </c>
      <c r="AJ131" s="4">
        <f t="shared" si="447"/>
        <v>0.42376186143247085</v>
      </c>
      <c r="AK131" s="4">
        <f t="shared" si="448"/>
        <v>0.37018946502480848</v>
      </c>
      <c r="AL131" s="4">
        <f t="shared" si="449"/>
        <v>0.12153744872638733</v>
      </c>
      <c r="AM131" s="4">
        <f t="shared" si="450"/>
        <v>0.48718013108661162</v>
      </c>
      <c r="AN131" s="4">
        <f t="shared" si="451"/>
        <v>0.35906198152688024</v>
      </c>
      <c r="AO131" s="4">
        <f t="shared" si="452"/>
        <v>0.32158287509819206</v>
      </c>
      <c r="AP131" s="4">
        <f t="shared" si="453"/>
        <v>0.49924504407968417</v>
      </c>
      <c r="AQ131" s="4">
        <f t="shared" si="454"/>
        <v>0.22093813732155093</v>
      </c>
      <c r="AR131" s="4">
        <f t="shared" si="455"/>
        <v>0.15231740044970013</v>
      </c>
      <c r="AS131" s="4">
        <f t="shared" si="456"/>
        <v>-2.1580146265437288E-2</v>
      </c>
      <c r="AT131" s="4">
        <f t="shared" si="457"/>
        <v>5.4759297176325397E-2</v>
      </c>
      <c r="AU131" s="4">
        <f t="shared" si="458"/>
        <v>-2.3721415694109571E-3</v>
      </c>
      <c r="AV131" s="4">
        <f t="shared" si="459"/>
        <v>1.6502817266661772E-2</v>
      </c>
      <c r="AW131" s="4">
        <f t="shared" si="460"/>
        <v>7.5108555333882457E-2</v>
      </c>
      <c r="AX131" s="4">
        <f t="shared" si="461"/>
        <v>-0.30810886513234775</v>
      </c>
      <c r="AY131" s="4">
        <f t="shared" si="462"/>
        <v>-0.33819488480236737</v>
      </c>
      <c r="AZ131" s="4">
        <f t="shared" si="463"/>
        <v>-0.24818001323626784</v>
      </c>
      <c r="BA131" s="4">
        <f t="shared" si="464"/>
        <v>-0.13610965184583856</v>
      </c>
      <c r="BB131" s="4">
        <f t="shared" si="465"/>
        <v>5.8259497511832951E-2</v>
      </c>
      <c r="BC131" s="4">
        <f t="shared" si="466"/>
        <v>0.12535024332694431</v>
      </c>
      <c r="BD131" s="4">
        <f t="shared" si="467"/>
        <v>7.9098279612418498E-2</v>
      </c>
      <c r="BE131" s="4">
        <f t="shared" si="468"/>
        <v>0.13554810725551944</v>
      </c>
      <c r="BF131" s="4">
        <f t="shared" si="469"/>
        <v>0.29173980764951757</v>
      </c>
      <c r="BG131" s="4">
        <f t="shared" si="470"/>
        <v>0.26042958480083112</v>
      </c>
      <c r="BH131" s="4">
        <f t="shared" si="471"/>
        <v>0.34342881317970164</v>
      </c>
      <c r="BI131" s="4">
        <f t="shared" si="472"/>
        <v>0.22156389255396122</v>
      </c>
      <c r="BJ131" s="4">
        <f t="shared" si="473"/>
        <v>0.16886019369257427</v>
      </c>
      <c r="BK131" s="4">
        <f t="shared" si="474"/>
        <v>0.21112242616924803</v>
      </c>
      <c r="BL131" s="4">
        <f t="shared" si="475"/>
        <v>0.24480712166171986</v>
      </c>
      <c r="BM131" s="4">
        <f t="shared" si="476"/>
        <v>0.31800813509182713</v>
      </c>
      <c r="BN131" s="4">
        <f t="shared" si="477"/>
        <v>0.30106474115775489</v>
      </c>
      <c r="BO131" s="4">
        <f t="shared" si="478"/>
        <v>0.33390202291006577</v>
      </c>
      <c r="BP131" s="4">
        <f t="shared" si="479"/>
        <v>0.2463768115942036</v>
      </c>
      <c r="BQ131" s="4">
        <f t="shared" si="480"/>
        <v>0.30952323823691807</v>
      </c>
      <c r="BR131" s="4">
        <f t="shared" si="481"/>
        <v>0.30843693650944176</v>
      </c>
      <c r="BS131" s="4">
        <f t="shared" si="482"/>
        <v>0.32973762306279036</v>
      </c>
      <c r="BT131" s="4">
        <f t="shared" si="483"/>
        <v>0.34365064522161803</v>
      </c>
      <c r="BU131" s="4">
        <f t="shared" si="484"/>
        <v>0.30647071115135371</v>
      </c>
      <c r="BV131" s="4">
        <f t="shared" si="485"/>
        <v>0.29320773883732854</v>
      </c>
      <c r="BW131" s="4">
        <f t="shared" si="486"/>
        <v>0.27180119683888354</v>
      </c>
      <c r="BX131" s="4">
        <f t="shared" si="487"/>
        <v>0.18822568940493584</v>
      </c>
      <c r="BY131" s="4">
        <f t="shared" si="488"/>
        <v>0.11710129261811629</v>
      </c>
      <c r="BZ131" s="4">
        <f t="shared" si="489"/>
        <v>-9.4014415543717089E-2</v>
      </c>
      <c r="CA131" s="4">
        <f t="shared" si="490"/>
        <v>-0.35365555283702965</v>
      </c>
      <c r="CB131" s="4">
        <f t="shared" si="491"/>
        <v>-0.48742488315156829</v>
      </c>
      <c r="CC131" s="4">
        <f t="shared" si="492"/>
        <v>-0.48618048618048737</v>
      </c>
      <c r="CD131" s="4">
        <f t="shared" si="493"/>
        <v>-0.40255099733140376</v>
      </c>
      <c r="CE131" s="4">
        <f t="shared" si="494"/>
        <v>-0.22509589544525241</v>
      </c>
      <c r="CF131" s="4">
        <f t="shared" si="495"/>
        <v>-9.3954056466407157E-3</v>
      </c>
      <c r="CG131" s="4">
        <f t="shared" si="496"/>
        <v>3.0862732064003879E-2</v>
      </c>
      <c r="CH131" s="4">
        <f t="shared" si="497"/>
        <v>0.18168344051062638</v>
      </c>
      <c r="CI131" s="4">
        <f t="shared" si="498"/>
        <v>0.19927971188475355</v>
      </c>
      <c r="CJ131" s="4">
        <f t="shared" si="499"/>
        <v>0.23429281820789694</v>
      </c>
      <c r="CK131" s="4">
        <f t="shared" si="500"/>
        <v>0.21228890373056075</v>
      </c>
      <c r="CL131" s="4">
        <f t="shared" si="501"/>
        <v>0.21345223413338454</v>
      </c>
      <c r="CM131" s="4">
        <f t="shared" si="502"/>
        <v>0.29080764138452692</v>
      </c>
      <c r="CN131" s="4">
        <f t="shared" si="503"/>
        <v>0.30304454049990587</v>
      </c>
      <c r="CO131" s="4">
        <f t="shared" si="504"/>
        <v>0.31773473821928427</v>
      </c>
      <c r="CP131" s="4">
        <f t="shared" si="505"/>
        <v>0.38099663143222295</v>
      </c>
      <c r="CQ131" s="4">
        <f t="shared" si="506"/>
        <v>0.37638257094695943</v>
      </c>
      <c r="CR131" s="4">
        <f t="shared" si="507"/>
        <v>0.39133121266906312</v>
      </c>
      <c r="CS131" s="4">
        <f t="shared" si="508"/>
        <v>0.4511586574612077</v>
      </c>
      <c r="CT131" s="4">
        <f t="shared" si="509"/>
        <v>0.37921538530991838</v>
      </c>
      <c r="CU131" s="4">
        <f t="shared" si="510"/>
        <v>0.40350601896478394</v>
      </c>
      <c r="CV131" s="4">
        <f t="shared" si="511"/>
        <v>0.31640633703959459</v>
      </c>
      <c r="CW131" s="4">
        <f t="shared" si="512"/>
        <v>0.29891725527533591</v>
      </c>
      <c r="CX131" s="4">
        <f t="shared" si="513"/>
        <v>0.25679857773095488</v>
      </c>
      <c r="CY131" s="4">
        <f t="shared" si="514"/>
        <v>0.28129088530309709</v>
      </c>
      <c r="CZ131" s="4">
        <f t="shared" si="515"/>
        <v>0.36309083793538283</v>
      </c>
      <c r="DA131" s="4">
        <f t="shared" si="516"/>
        <v>0.48163756773028527</v>
      </c>
      <c r="DB131" s="4">
        <f t="shared" si="517"/>
        <v>0.50189009674732632</v>
      </c>
      <c r="DC131" s="4">
        <f t="shared" si="518"/>
        <v>0.48541631337968488</v>
      </c>
      <c r="DD131" s="4">
        <f t="shared" si="519"/>
        <v>0.45846477392218732</v>
      </c>
      <c r="DE131" s="4">
        <f t="shared" si="520"/>
        <v>0.37498437565101411</v>
      </c>
      <c r="DF131" s="4">
        <f t="shared" si="521"/>
        <v>0.3578372564431388</v>
      </c>
      <c r="DG131" s="4">
        <f t="shared" si="522"/>
        <v>0.33234859675037021</v>
      </c>
      <c r="DH131" s="4">
        <f t="shared" si="523"/>
        <v>0.38810883303192212</v>
      </c>
      <c r="DI131" s="4">
        <f t="shared" si="524"/>
        <v>0.2725951054034404</v>
      </c>
      <c r="DJ131" s="4">
        <f t="shared" si="525"/>
        <v>0.2711660138595946</v>
      </c>
      <c r="DK131" s="4">
        <f t="shared" si="526"/>
        <v>0.32149204257273639</v>
      </c>
      <c r="DL131" s="4">
        <f t="shared" si="527"/>
        <v>0.26342371605696158</v>
      </c>
      <c r="DM131" s="4">
        <f t="shared" si="528"/>
        <v>0.24865312888520527</v>
      </c>
      <c r="DN131" s="4">
        <f t="shared" si="529"/>
        <v>0.2826799630945615</v>
      </c>
      <c r="DO131" s="4">
        <f t="shared" si="530"/>
        <v>0.14419610670511862</v>
      </c>
      <c r="DP131" s="4">
        <f t="shared" si="531"/>
        <v>0.11257982491896439</v>
      </c>
      <c r="DQ131" s="4">
        <f t="shared" si="532"/>
        <v>0.16226867055596134</v>
      </c>
      <c r="DR131" s="4">
        <f t="shared" si="533"/>
        <v>0.10163186254770125</v>
      </c>
      <c r="DS131" s="4">
        <f t="shared" si="534"/>
        <v>-2.6759944186402526E-2</v>
      </c>
      <c r="DT131" s="4">
        <f t="shared" si="535"/>
        <v>-4.4046264694728867</v>
      </c>
      <c r="DU131" s="4">
        <f t="shared" si="536"/>
        <v>-3.6412879927776101</v>
      </c>
      <c r="DV131" s="4">
        <f t="shared" si="537"/>
        <v>-3.4917483093868831</v>
      </c>
      <c r="DW131" s="4">
        <f t="shared" si="538"/>
        <v>-3.4443426391667762</v>
      </c>
      <c r="DX131" s="4">
        <f t="shared" si="539"/>
        <v>1.715273095077547</v>
      </c>
      <c r="DY131" s="4">
        <f t="shared" si="540"/>
        <v>1.6530612244897971</v>
      </c>
      <c r="DZ131" s="4">
        <f t="shared" si="541"/>
        <v>1.9316733752705362</v>
      </c>
      <c r="EA131" s="4">
        <f t="shared" si="542"/>
        <v>2.1859362654727414</v>
      </c>
      <c r="EB131" s="4">
        <f t="shared" si="543"/>
        <v>1.6058802380857256</v>
      </c>
      <c r="EC131" s="4">
        <f t="shared" si="544"/>
        <v>1.0364923534243355</v>
      </c>
      <c r="ED131" s="4">
        <f t="shared" si="545"/>
        <v>0.75801189790826995</v>
      </c>
      <c r="EE131" s="4">
        <f t="shared" si="546"/>
        <v>0.7671557842780895</v>
      </c>
      <c r="EF131" s="4">
        <f t="shared" si="547"/>
        <v>0.74727358937885302</v>
      </c>
      <c r="EG131" s="4">
        <f t="shared" si="548"/>
        <v>0.58069833658024717</v>
      </c>
      <c r="EH131" s="4">
        <f t="shared" si="549"/>
        <v>0.48779572615898265</v>
      </c>
      <c r="EI131" s="4">
        <f t="shared" si="550"/>
        <v>0.28107783982310602</v>
      </c>
      <c r="EJ131" s="4">
        <f t="shared" si="551"/>
        <v>0.20575746806083064</v>
      </c>
      <c r="EK131" s="4">
        <f t="shared" si="552"/>
        <v>0.21566678543967954</v>
      </c>
      <c r="EL131" s="4">
        <f t="shared" si="553"/>
        <v>0.18371325734853067</v>
      </c>
      <c r="EM131" s="10">
        <f t="shared" si="554"/>
        <v>0.22648171970841063</v>
      </c>
      <c r="EN131" s="10">
        <f t="shared" si="555"/>
        <v>0.13725064484403127</v>
      </c>
      <c r="EO131" s="10">
        <f t="shared" si="556"/>
        <v>5.0541295778819308E-2</v>
      </c>
      <c r="EP131" s="10">
        <f t="shared" si="557"/>
        <v>6.6353607632675463E-2</v>
      </c>
      <c r="EQ131" s="10">
        <f t="shared" si="558"/>
        <v>5.8945349866843945E-2</v>
      </c>
      <c r="ER131" s="10">
        <f t="shared" si="559"/>
        <v>3.4969419791736865E-2</v>
      </c>
      <c r="ES131" s="10">
        <f t="shared" si="560"/>
        <v>4.8878889405891156E-2</v>
      </c>
      <c r="ET131" s="10">
        <f t="shared" si="561"/>
        <v>3.9594561472447387E-2</v>
      </c>
      <c r="EU131" s="10">
        <f t="shared" si="562"/>
        <v>5.0997105509544283E-2</v>
      </c>
      <c r="EV131" s="10">
        <f t="shared" si="563"/>
        <v>9.2392485552354853E-2</v>
      </c>
      <c r="EW131" s="10">
        <f t="shared" si="564"/>
        <v>8.3032874399779869E-2</v>
      </c>
      <c r="EX131" s="10">
        <f t="shared" si="565"/>
        <v>5.2743319768149027E-2</v>
      </c>
      <c r="EY131" s="10">
        <f t="shared" si="566"/>
        <v>3.7721794602441037E-2</v>
      </c>
      <c r="EZ131" s="10">
        <f t="shared" si="567"/>
        <v>4.2184929549253465E-2</v>
      </c>
      <c r="FA131" s="10">
        <f t="shared" si="568"/>
        <v>5.7159685613281747E-2</v>
      </c>
      <c r="FB131" s="10">
        <f t="shared" si="569"/>
        <v>5.6720063941641793E-2</v>
      </c>
      <c r="FC131" s="10">
        <f t="shared" si="570"/>
        <v>4.0616599084719908E-2</v>
      </c>
      <c r="FD131" s="10">
        <f t="shared" si="571"/>
        <v>1.524396224204493E-3</v>
      </c>
      <c r="FE131" s="10">
        <f t="shared" si="572"/>
        <v>-3.8360693273615465E-2</v>
      </c>
      <c r="FF131" s="10">
        <f t="shared" si="573"/>
        <v>-7.0417561738399193E-2</v>
      </c>
      <c r="FG131" s="10">
        <f t="shared" si="574"/>
        <v>-8.9937190152204777E-2</v>
      </c>
      <c r="FH131" s="10">
        <f t="shared" si="575"/>
        <v>-0.10237312501515924</v>
      </c>
      <c r="FI131" s="10">
        <f t="shared" si="576"/>
        <v>-0.10983385558093485</v>
      </c>
      <c r="FJ131" s="10">
        <f t="shared" si="577"/>
        <v>-0.10947767115306091</v>
      </c>
    </row>
    <row r="132" spans="2:166" x14ac:dyDescent="0.2">
      <c r="B132" t="str">
        <f t="shared" ref="B132:B134" si="579">B101</f>
        <v xml:space="preserve">   Government</v>
      </c>
      <c r="C132" s="4"/>
      <c r="D132" s="4"/>
      <c r="E132" s="4"/>
      <c r="F132" s="4"/>
      <c r="G132" s="4">
        <f t="shared" si="418"/>
        <v>0.39465695203400469</v>
      </c>
      <c r="H132" s="4">
        <f t="shared" si="419"/>
        <v>0.59253466478178218</v>
      </c>
      <c r="I132" s="4">
        <f t="shared" si="420"/>
        <v>0.4611997143537262</v>
      </c>
      <c r="J132" s="4">
        <f t="shared" si="421"/>
        <v>0.53366912514241349</v>
      </c>
      <c r="K132" s="4">
        <f t="shared" si="422"/>
        <v>0.71868891895955356</v>
      </c>
      <c r="L132" s="4">
        <f t="shared" si="423"/>
        <v>0.49140049140049047</v>
      </c>
      <c r="M132" s="4">
        <f t="shared" si="424"/>
        <v>0.3008369820987104</v>
      </c>
      <c r="N132" s="4">
        <f t="shared" si="425"/>
        <v>0.55759310612159785</v>
      </c>
      <c r="O132" s="4">
        <f t="shared" si="426"/>
        <v>0.25743453173546388</v>
      </c>
      <c r="P132" s="4">
        <f t="shared" si="427"/>
        <v>0.2687060768912794</v>
      </c>
      <c r="Q132" s="4">
        <f t="shared" si="428"/>
        <v>0.37228541882109473</v>
      </c>
      <c r="R132" s="4">
        <f t="shared" si="429"/>
        <v>0.23002742634699067</v>
      </c>
      <c r="S132" s="4">
        <f t="shared" si="430"/>
        <v>0.2766414550163368</v>
      </c>
      <c r="T132" s="4">
        <f t="shared" si="431"/>
        <v>0.26672919658820943</v>
      </c>
      <c r="U132" s="4">
        <f t="shared" si="432"/>
        <v>8.0873433077235393E-2</v>
      </c>
      <c r="V132" s="4">
        <f t="shared" si="433"/>
        <v>0.29012689388388502</v>
      </c>
      <c r="W132" s="4">
        <f t="shared" si="434"/>
        <v>0.37626881344067364</v>
      </c>
      <c r="X132" s="4">
        <f t="shared" si="435"/>
        <v>0.30478955007257041</v>
      </c>
      <c r="Y132" s="4">
        <f t="shared" si="436"/>
        <v>0.32074435807784846</v>
      </c>
      <c r="Z132" s="4">
        <f t="shared" si="437"/>
        <v>0.16037573744200809</v>
      </c>
      <c r="AA132" s="4">
        <f t="shared" si="438"/>
        <v>0.281289955959653</v>
      </c>
      <c r="AB132" s="4">
        <f t="shared" si="439"/>
        <v>0.22145250127760993</v>
      </c>
      <c r="AC132" s="4">
        <f t="shared" si="440"/>
        <v>0.27170836635344559</v>
      </c>
      <c r="AD132" s="4">
        <f t="shared" si="441"/>
        <v>0.1824713462964008</v>
      </c>
      <c r="AE132" s="4">
        <f t="shared" si="442"/>
        <v>-2.7828797239408979E-3</v>
      </c>
      <c r="AF132" s="4">
        <f t="shared" si="443"/>
        <v>0.32848427968090088</v>
      </c>
      <c r="AG132" s="4">
        <f t="shared" si="444"/>
        <v>0.34900207219980256</v>
      </c>
      <c r="AH132" s="4">
        <f t="shared" si="445"/>
        <v>0.35412474849094905</v>
      </c>
      <c r="AI132" s="4">
        <f t="shared" si="446"/>
        <v>0.44554061580078202</v>
      </c>
      <c r="AJ132" s="4">
        <f t="shared" si="447"/>
        <v>0.28337449629533257</v>
      </c>
      <c r="AK132" s="4">
        <f t="shared" si="448"/>
        <v>0.34962338363454165</v>
      </c>
      <c r="AL132" s="4">
        <f t="shared" si="449"/>
        <v>0.37980452726996411</v>
      </c>
      <c r="AM132" s="4">
        <f t="shared" si="450"/>
        <v>0.30637101027096164</v>
      </c>
      <c r="AN132" s="4">
        <f t="shared" si="451"/>
        <v>0.30458361191590444</v>
      </c>
      <c r="AO132" s="4">
        <f t="shared" si="452"/>
        <v>0.35104084838963012</v>
      </c>
      <c r="AP132" s="4">
        <f t="shared" si="453"/>
        <v>0.28006429302031005</v>
      </c>
      <c r="AQ132" s="4">
        <f t="shared" si="454"/>
        <v>0.31805380207827461</v>
      </c>
      <c r="AR132" s="4">
        <f t="shared" si="455"/>
        <v>0.33848311211044307</v>
      </c>
      <c r="AS132" s="4">
        <f t="shared" si="456"/>
        <v>0.13187867162210545</v>
      </c>
      <c r="AT132" s="4">
        <f t="shared" si="457"/>
        <v>0.11904195038331739</v>
      </c>
      <c r="AU132" s="4">
        <f t="shared" si="458"/>
        <v>0.32735553657842187</v>
      </c>
      <c r="AV132" s="4">
        <f t="shared" si="459"/>
        <v>0.32534125468562131</v>
      </c>
      <c r="AW132" s="4">
        <f t="shared" si="460"/>
        <v>0.46708132848257444</v>
      </c>
      <c r="AX132" s="4">
        <f t="shared" si="461"/>
        <v>0.58120535922692573</v>
      </c>
      <c r="AY132" s="4">
        <f t="shared" si="462"/>
        <v>0.36637779186923003</v>
      </c>
      <c r="AZ132" s="4">
        <f t="shared" si="463"/>
        <v>0.29545239670984497</v>
      </c>
      <c r="BA132" s="4">
        <f t="shared" si="464"/>
        <v>0.24834041740293131</v>
      </c>
      <c r="BB132" s="4">
        <f t="shared" si="465"/>
        <v>0.22090059473236962</v>
      </c>
      <c r="BC132" s="4">
        <f t="shared" si="466"/>
        <v>0.20891707221157343</v>
      </c>
      <c r="BD132" s="4">
        <f t="shared" si="467"/>
        <v>0.23482301759936713</v>
      </c>
      <c r="BE132" s="4">
        <f t="shared" si="468"/>
        <v>0.10843848580441548</v>
      </c>
      <c r="BF132" s="4">
        <f t="shared" si="469"/>
        <v>8.1588251291813421E-2</v>
      </c>
      <c r="BG132" s="4">
        <f t="shared" si="470"/>
        <v>-1.4881690560046056E-2</v>
      </c>
      <c r="BH132" s="4">
        <f t="shared" si="471"/>
        <v>-7.2169823059504284E-2</v>
      </c>
      <c r="BI132" s="4">
        <f t="shared" si="472"/>
        <v>6.7216012347830409E-2</v>
      </c>
      <c r="BJ132" s="4">
        <f t="shared" si="473"/>
        <v>1.4899428855226238E-2</v>
      </c>
      <c r="BK132" s="4">
        <f t="shared" si="474"/>
        <v>-9.9351729961987909E-3</v>
      </c>
      <c r="BL132" s="4">
        <f t="shared" si="475"/>
        <v>2.4727992087052487E-3</v>
      </c>
      <c r="BM132" s="4">
        <f t="shared" si="476"/>
        <v>-3.2047331443359903E-2</v>
      </c>
      <c r="BN132" s="4">
        <f t="shared" si="477"/>
        <v>-7.3430424672599791E-3</v>
      </c>
      <c r="BO132" s="4">
        <f t="shared" si="478"/>
        <v>9.9926882768703026E-2</v>
      </c>
      <c r="BP132" s="4">
        <f t="shared" si="479"/>
        <v>3.8647342995169094E-2</v>
      </c>
      <c r="BQ132" s="4">
        <f t="shared" si="480"/>
        <v>1.9195239580584025E-2</v>
      </c>
      <c r="BR132" s="4">
        <f t="shared" si="481"/>
        <v>3.3216285470246812E-2</v>
      </c>
      <c r="BS132" s="4">
        <f t="shared" si="482"/>
        <v>2.5907956097790428E-2</v>
      </c>
      <c r="BT132" s="4">
        <f t="shared" si="483"/>
        <v>8.4159341686928874E-2</v>
      </c>
      <c r="BU132" s="4">
        <f t="shared" si="484"/>
        <v>0.18341807712846098</v>
      </c>
      <c r="BV132" s="4">
        <f t="shared" si="485"/>
        <v>0.18238906589093418</v>
      </c>
      <c r="BW132" s="4">
        <f t="shared" si="486"/>
        <v>0.23754054177515918</v>
      </c>
      <c r="BX132" s="4">
        <f t="shared" si="487"/>
        <v>0.20183236574746</v>
      </c>
      <c r="BY132" s="4">
        <f t="shared" si="488"/>
        <v>0.36931946133405452</v>
      </c>
      <c r="BZ132" s="4">
        <f t="shared" si="489"/>
        <v>0.3648654698482337</v>
      </c>
      <c r="CA132" s="4">
        <f t="shared" si="490"/>
        <v>0.24244311483796427</v>
      </c>
      <c r="CB132" s="4">
        <f t="shared" si="491"/>
        <v>0.29601602492766588</v>
      </c>
      <c r="CC132" s="4">
        <f t="shared" si="492"/>
        <v>-1.332001332001395E-2</v>
      </c>
      <c r="CD132" s="4">
        <f t="shared" si="493"/>
        <v>-9.4983943190558612E-2</v>
      </c>
      <c r="CE132" s="4">
        <f t="shared" si="494"/>
        <v>-7.8094494338147261E-2</v>
      </c>
      <c r="CF132" s="4">
        <f t="shared" si="495"/>
        <v>7.0465542349792645E-2</v>
      </c>
      <c r="CG132" s="4">
        <f t="shared" si="496"/>
        <v>9.4962252504611992E-3</v>
      </c>
      <c r="CH132" s="4">
        <f t="shared" si="497"/>
        <v>-0.10040400659797263</v>
      </c>
      <c r="CI132" s="4">
        <f t="shared" si="498"/>
        <v>-0.13445378151260717</v>
      </c>
      <c r="CJ132" s="4">
        <f t="shared" si="499"/>
        <v>-0.38251888687004115</v>
      </c>
      <c r="CK132" s="4">
        <f t="shared" si="500"/>
        <v>-0.36017555576757765</v>
      </c>
      <c r="CL132" s="4">
        <f t="shared" si="501"/>
        <v>-0.1517882553837418</v>
      </c>
      <c r="CM132" s="4">
        <f t="shared" si="502"/>
        <v>-5.201437488178446E-2</v>
      </c>
      <c r="CN132" s="4">
        <f t="shared" si="503"/>
        <v>-1.8793459875961312E-2</v>
      </c>
      <c r="CO132" s="4">
        <f t="shared" si="504"/>
        <v>9.3451393593903212E-2</v>
      </c>
      <c r="CP132" s="4">
        <f t="shared" si="505"/>
        <v>0.12080380996631336</v>
      </c>
      <c r="CQ132" s="4">
        <f t="shared" si="506"/>
        <v>0.12700025400050796</v>
      </c>
      <c r="CR132" s="4">
        <f t="shared" si="507"/>
        <v>0.12815525093255736</v>
      </c>
      <c r="CS132" s="4">
        <f t="shared" si="508"/>
        <v>0.13899332376330151</v>
      </c>
      <c r="CT132" s="4">
        <f t="shared" si="509"/>
        <v>0.17832152047311642</v>
      </c>
      <c r="CU132" s="4">
        <f t="shared" si="510"/>
        <v>0.17036920800735325</v>
      </c>
      <c r="CV132" s="4">
        <f t="shared" si="511"/>
        <v>0.17825709128990941</v>
      </c>
      <c r="CW132" s="4">
        <f t="shared" si="512"/>
        <v>0.23027699665655676</v>
      </c>
      <c r="CX132" s="4">
        <f t="shared" si="513"/>
        <v>0.20192708676280299</v>
      </c>
      <c r="CY132" s="4">
        <f t="shared" si="514"/>
        <v>0.25730484081988764</v>
      </c>
      <c r="CZ132" s="4">
        <f t="shared" si="515"/>
        <v>0.34569726486063623</v>
      </c>
      <c r="DA132" s="4">
        <f t="shared" si="516"/>
        <v>0.37842951750236486</v>
      </c>
      <c r="DB132" s="4">
        <f t="shared" si="517"/>
        <v>0.35452662153215153</v>
      </c>
      <c r="DC132" s="4">
        <f t="shared" si="518"/>
        <v>0.2967610649482787</v>
      </c>
      <c r="DD132" s="4">
        <f t="shared" si="519"/>
        <v>0.32807570977917877</v>
      </c>
      <c r="DE132" s="4">
        <f t="shared" si="520"/>
        <v>0.27290529561268212</v>
      </c>
      <c r="DF132" s="4">
        <f t="shared" si="521"/>
        <v>0.32887932817606219</v>
      </c>
      <c r="DG132" s="4">
        <f t="shared" si="522"/>
        <v>0.30567864762842595</v>
      </c>
      <c r="DH132" s="4">
        <f t="shared" si="523"/>
        <v>0.24180602686281943</v>
      </c>
      <c r="DI132" s="4">
        <f t="shared" si="524"/>
        <v>0.19586463128988135</v>
      </c>
      <c r="DJ132" s="4">
        <f t="shared" si="525"/>
        <v>0.11248367982324203</v>
      </c>
      <c r="DK132" s="4">
        <f t="shared" si="526"/>
        <v>-1.1981069909542914E-2</v>
      </c>
      <c r="DL132" s="4">
        <f t="shared" si="527"/>
        <v>-0.13864406108261154</v>
      </c>
      <c r="DM132" s="4">
        <f t="shared" si="528"/>
        <v>-0.22299844098435029</v>
      </c>
      <c r="DN132" s="4">
        <f t="shared" si="529"/>
        <v>-0.27679079719675764</v>
      </c>
      <c r="DO132" s="4">
        <f t="shared" si="530"/>
        <v>-0.35269588261657342</v>
      </c>
      <c r="DP132" s="4">
        <f t="shared" si="531"/>
        <v>-0.20769036666084725</v>
      </c>
      <c r="DQ132" s="4">
        <f t="shared" si="532"/>
        <v>9.6588494378549699E-3</v>
      </c>
      <c r="DR132" s="4">
        <f t="shared" si="533"/>
        <v>-3.0681316995532046E-2</v>
      </c>
      <c r="DS132" s="4">
        <f t="shared" si="534"/>
        <v>0.29818223521990789</v>
      </c>
      <c r="DT132" s="4">
        <f t="shared" si="535"/>
        <v>-0.55745164960181959</v>
      </c>
      <c r="DU132" s="4">
        <f t="shared" si="536"/>
        <v>-0.39685525127896487</v>
      </c>
      <c r="DV132" s="4">
        <f t="shared" si="537"/>
        <v>-0.77178127868422786</v>
      </c>
      <c r="DW132" s="4">
        <f t="shared" si="538"/>
        <v>-0.91811739187344765</v>
      </c>
      <c r="DX132" s="4">
        <f t="shared" si="539"/>
        <v>3.3715441672284553E-2</v>
      </c>
      <c r="DY132" s="4">
        <f t="shared" si="540"/>
        <v>8.1632653061224095E-2</v>
      </c>
      <c r="DZ132" s="4">
        <f t="shared" si="541"/>
        <v>0.35397156091345189</v>
      </c>
      <c r="EA132" s="4">
        <f t="shared" si="542"/>
        <v>-0.10129454427584506</v>
      </c>
      <c r="EB132" s="4">
        <f t="shared" si="543"/>
        <v>-0.32756761075380353</v>
      </c>
      <c r="EC132" s="4">
        <f t="shared" si="544"/>
        <v>-6.8447608245004621E-2</v>
      </c>
      <c r="ED132" s="4">
        <f t="shared" si="545"/>
        <v>-8.8274803300711094E-2</v>
      </c>
      <c r="EE132" s="4">
        <f t="shared" si="546"/>
        <v>0.31757571119741429</v>
      </c>
      <c r="EF132" s="4">
        <f t="shared" si="547"/>
        <v>0.82693219535325035</v>
      </c>
      <c r="EG132" s="4">
        <f t="shared" si="548"/>
        <v>0.2341525550726804</v>
      </c>
      <c r="EH132" s="4">
        <f t="shared" si="549"/>
        <v>0.42400705427665408</v>
      </c>
      <c r="EI132" s="4">
        <f t="shared" si="550"/>
        <v>0.98377243938087811</v>
      </c>
      <c r="EJ132" s="4">
        <f t="shared" si="551"/>
        <v>0.70518695871756987</v>
      </c>
      <c r="EK132" s="4">
        <f t="shared" si="552"/>
        <v>0.84766423494551812</v>
      </c>
      <c r="EL132" s="4">
        <f t="shared" si="553"/>
        <v>0.96543191361727931</v>
      </c>
      <c r="EM132" s="10">
        <f t="shared" si="554"/>
        <v>0.44428472882525194</v>
      </c>
      <c r="EN132" s="10">
        <f t="shared" si="555"/>
        <v>0.19666907903282585</v>
      </c>
      <c r="EO132" s="10">
        <f t="shared" si="556"/>
        <v>2.5229009752580873E-2</v>
      </c>
      <c r="EP132" s="10">
        <f t="shared" si="557"/>
        <v>-0.12384838998211131</v>
      </c>
      <c r="EQ132" s="10">
        <f t="shared" si="558"/>
        <v>-0.15200467518673538</v>
      </c>
      <c r="ER132" s="10">
        <f t="shared" si="559"/>
        <v>-0.11672195260539352</v>
      </c>
      <c r="ES132" s="10">
        <f t="shared" si="560"/>
        <v>-9.8879389133262358E-2</v>
      </c>
      <c r="ET132" s="10">
        <f t="shared" si="561"/>
        <v>-7.201941711959034E-2</v>
      </c>
      <c r="EU132" s="10">
        <f t="shared" si="562"/>
        <v>-6.9711435490359158E-2</v>
      </c>
      <c r="EV132" s="10">
        <f t="shared" si="563"/>
        <v>-6.1268049108064021E-2</v>
      </c>
      <c r="EW132" s="10">
        <f t="shared" si="564"/>
        <v>-4.1253710318459064E-2</v>
      </c>
      <c r="EX132" s="10">
        <f t="shared" si="565"/>
        <v>-1.8848112357622956E-2</v>
      </c>
      <c r="EY132" s="10">
        <f t="shared" si="566"/>
        <v>1.9661397037768124E-3</v>
      </c>
      <c r="EZ132" s="10">
        <f t="shared" si="567"/>
        <v>2.3871786620097833E-2</v>
      </c>
      <c r="FA132" s="10">
        <f t="shared" si="568"/>
        <v>4.6213135634736661E-2</v>
      </c>
      <c r="FB132" s="10">
        <f t="shared" si="569"/>
        <v>6.5922932309667406E-2</v>
      </c>
      <c r="FC132" s="10">
        <f t="shared" si="570"/>
        <v>7.8889932837632987E-2</v>
      </c>
      <c r="FD132" s="10">
        <f t="shared" si="571"/>
        <v>8.8207618282217001E-2</v>
      </c>
      <c r="FE132" s="10">
        <f t="shared" si="572"/>
        <v>9.3246250631759703E-2</v>
      </c>
      <c r="FF132" s="10">
        <f t="shared" si="573"/>
        <v>9.5508301576011256E-2</v>
      </c>
      <c r="FG132" s="10">
        <f t="shared" si="574"/>
        <v>0.10714165079762301</v>
      </c>
      <c r="FH132" s="10">
        <f t="shared" si="575"/>
        <v>0.14541812465135326</v>
      </c>
      <c r="FI132" s="10">
        <f t="shared" si="576"/>
        <v>0.12644226205728046</v>
      </c>
      <c r="FJ132" s="10">
        <f t="shared" si="577"/>
        <v>8.8814088369581018E-2</v>
      </c>
    </row>
    <row r="133" spans="2:166" x14ac:dyDescent="0.2">
      <c r="B133" t="str">
        <f t="shared" si="579"/>
        <v xml:space="preserve">      State and local</v>
      </c>
      <c r="C133" s="4"/>
      <c r="D133" s="4"/>
      <c r="E133" s="4"/>
      <c r="F133" s="4"/>
      <c r="G133" s="4">
        <f t="shared" si="418"/>
        <v>0.45233758348512604</v>
      </c>
      <c r="H133" s="4">
        <f t="shared" si="419"/>
        <v>0.6857761602550585</v>
      </c>
      <c r="I133" s="4">
        <f t="shared" si="420"/>
        <v>0.46119971435372492</v>
      </c>
      <c r="J133" s="4">
        <f t="shared" si="421"/>
        <v>0.50068957246507295</v>
      </c>
      <c r="K133" s="4">
        <f t="shared" si="422"/>
        <v>0.67358291986167296</v>
      </c>
      <c r="L133" s="4">
        <f t="shared" si="423"/>
        <v>0.455444357883381</v>
      </c>
      <c r="M133" s="4">
        <f t="shared" si="424"/>
        <v>0.29785839811753517</v>
      </c>
      <c r="N133" s="4">
        <f t="shared" si="425"/>
        <v>0.52777529296001502</v>
      </c>
      <c r="O133" s="4">
        <f t="shared" si="426"/>
        <v>0.21009025003698922</v>
      </c>
      <c r="P133" s="4">
        <f t="shared" si="427"/>
        <v>0.21555542431937616</v>
      </c>
      <c r="Q133" s="4">
        <f t="shared" si="428"/>
        <v>0.30728320283645927</v>
      </c>
      <c r="R133" s="4">
        <f t="shared" si="429"/>
        <v>0.18874045238727447</v>
      </c>
      <c r="S133" s="4">
        <f t="shared" si="430"/>
        <v>0.26486947820712708</v>
      </c>
      <c r="T133" s="4">
        <f t="shared" si="431"/>
        <v>0.26379810651581448</v>
      </c>
      <c r="U133" s="4">
        <f t="shared" si="432"/>
        <v>0.10686846513777172</v>
      </c>
      <c r="V133" s="4">
        <f t="shared" si="433"/>
        <v>0.30477976731236761</v>
      </c>
      <c r="W133" s="4">
        <f t="shared" si="434"/>
        <v>0.40543693851359347</v>
      </c>
      <c r="X133" s="4">
        <f t="shared" si="435"/>
        <v>0.33671988388969465</v>
      </c>
      <c r="Y133" s="4">
        <f t="shared" si="436"/>
        <v>0.35252983500448182</v>
      </c>
      <c r="Z133" s="4">
        <f t="shared" si="437"/>
        <v>0.20046967180251077</v>
      </c>
      <c r="AA133" s="4">
        <f t="shared" si="438"/>
        <v>0.30402045745134115</v>
      </c>
      <c r="AB133" s="4">
        <f t="shared" si="439"/>
        <v>0.25836125149054484</v>
      </c>
      <c r="AC133" s="4">
        <f t="shared" si="440"/>
        <v>0.31416279859617219</v>
      </c>
      <c r="AD133" s="4">
        <f t="shared" si="441"/>
        <v>0.19957803501168675</v>
      </c>
      <c r="AE133" s="4">
        <f t="shared" si="442"/>
        <v>5.5657594478759516E-3</v>
      </c>
      <c r="AF133" s="4">
        <f t="shared" si="443"/>
        <v>0.31744279128826686</v>
      </c>
      <c r="AG133" s="4">
        <f t="shared" si="444"/>
        <v>0.29719707710764348</v>
      </c>
      <c r="AH133" s="4">
        <f t="shared" si="445"/>
        <v>0.32729711602951261</v>
      </c>
      <c r="AI133" s="4">
        <f t="shared" si="446"/>
        <v>0.39250006630068818</v>
      </c>
      <c r="AJ133" s="4">
        <f t="shared" si="447"/>
        <v>0.23657870791628433</v>
      </c>
      <c r="AK133" s="4">
        <f t="shared" si="448"/>
        <v>0.30334970050644272</v>
      </c>
      <c r="AL133" s="4">
        <f t="shared" si="449"/>
        <v>0.29624753127057196</v>
      </c>
      <c r="AM133" s="4">
        <f t="shared" si="450"/>
        <v>0.22601140101956257</v>
      </c>
      <c r="AN133" s="4">
        <f t="shared" si="451"/>
        <v>0.25010524230493164</v>
      </c>
      <c r="AO133" s="4">
        <f t="shared" si="452"/>
        <v>0.32894736842105171</v>
      </c>
      <c r="AP133" s="4">
        <f t="shared" si="453"/>
        <v>0.26301690127124722</v>
      </c>
      <c r="AQ133" s="4">
        <f t="shared" si="454"/>
        <v>0.33019326017286449</v>
      </c>
      <c r="AR133" s="4">
        <f t="shared" si="455"/>
        <v>0.14989966393462514</v>
      </c>
      <c r="AS133" s="4">
        <f t="shared" si="456"/>
        <v>7.6729408943772115E-2</v>
      </c>
      <c r="AT133" s="4">
        <f t="shared" si="457"/>
        <v>0.12380362839865139</v>
      </c>
      <c r="AU133" s="4">
        <f t="shared" si="458"/>
        <v>0.29177341303729054</v>
      </c>
      <c r="AV133" s="4">
        <f t="shared" si="459"/>
        <v>0.46443642879034241</v>
      </c>
      <c r="AW133" s="4">
        <f t="shared" si="460"/>
        <v>0.46473418612838913</v>
      </c>
      <c r="AX133" s="4">
        <f t="shared" si="461"/>
        <v>0.53452219784323629</v>
      </c>
      <c r="AY133" s="4">
        <f t="shared" si="462"/>
        <v>0.35933206510251375</v>
      </c>
      <c r="AZ133" s="4">
        <f t="shared" si="463"/>
        <v>0.28363430084144908</v>
      </c>
      <c r="BA133" s="4">
        <f t="shared" si="464"/>
        <v>0.23878886288743348</v>
      </c>
      <c r="BB133" s="4">
        <f t="shared" si="465"/>
        <v>0.13351134846461954</v>
      </c>
      <c r="BC133" s="4">
        <f t="shared" si="466"/>
        <v>0.1130610037850852</v>
      </c>
      <c r="BD133" s="4">
        <f t="shared" si="467"/>
        <v>0.15078109551117183</v>
      </c>
      <c r="BE133" s="4">
        <f t="shared" si="468"/>
        <v>4.4361198738169558E-2</v>
      </c>
      <c r="BF133" s="4">
        <f t="shared" si="469"/>
        <v>9.1477736296880427E-2</v>
      </c>
      <c r="BG133" s="4">
        <f t="shared" si="470"/>
        <v>1.4881690560050103E-2</v>
      </c>
      <c r="BH133" s="4">
        <f t="shared" si="471"/>
        <v>-5.4749520941693247E-2</v>
      </c>
      <c r="BI133" s="4">
        <f t="shared" si="472"/>
        <v>7.4684458164257297E-2</v>
      </c>
      <c r="BJ133" s="4">
        <f t="shared" si="473"/>
        <v>2.7315619567917164E-2</v>
      </c>
      <c r="BK133" s="4">
        <f t="shared" si="474"/>
        <v>1.4902759494300118E-2</v>
      </c>
      <c r="BL133" s="4">
        <f t="shared" si="475"/>
        <v>2.9673590504451557E-2</v>
      </c>
      <c r="BM133" s="4">
        <f t="shared" si="476"/>
        <v>-1.2325896708984494E-2</v>
      </c>
      <c r="BN133" s="4">
        <f t="shared" si="477"/>
        <v>4.8953616448416302E-2</v>
      </c>
      <c r="BO133" s="4">
        <f t="shared" si="478"/>
        <v>0.14135998050207182</v>
      </c>
      <c r="BP133" s="4">
        <f t="shared" si="479"/>
        <v>8.4541062801931716E-2</v>
      </c>
      <c r="BQ133" s="4">
        <f t="shared" si="480"/>
        <v>6.7183338532043377E-2</v>
      </c>
      <c r="BR133" s="4">
        <f t="shared" si="481"/>
        <v>5.2197020024673246E-2</v>
      </c>
      <c r="BS133" s="4">
        <f t="shared" si="482"/>
        <v>3.2973762306279339E-2</v>
      </c>
      <c r="BT133" s="4">
        <f t="shared" si="483"/>
        <v>8.6497101178230992E-2</v>
      </c>
      <c r="BU133" s="4">
        <f t="shared" si="484"/>
        <v>0.18573982494021379</v>
      </c>
      <c r="BV133" s="4">
        <f t="shared" si="485"/>
        <v>0.17777162118483664</v>
      </c>
      <c r="BW133" s="4">
        <f t="shared" si="486"/>
        <v>0.22612032342058286</v>
      </c>
      <c r="BX133" s="4">
        <f t="shared" si="487"/>
        <v>0.1882256894049342</v>
      </c>
      <c r="BY133" s="4">
        <f t="shared" si="488"/>
        <v>0.34679998198441808</v>
      </c>
      <c r="BZ133" s="4">
        <f t="shared" si="489"/>
        <v>0.34248108519496817</v>
      </c>
      <c r="CA133" s="4">
        <f t="shared" si="490"/>
        <v>0.22242487599813177</v>
      </c>
      <c r="CB133" s="4">
        <f t="shared" si="491"/>
        <v>0.22701980859114276</v>
      </c>
      <c r="CC133" s="4">
        <f t="shared" si="492"/>
        <v>-4.2180042180043321E-2</v>
      </c>
      <c r="CD133" s="4">
        <f t="shared" si="493"/>
        <v>-0.10403003301823018</v>
      </c>
      <c r="CE133" s="4">
        <f t="shared" si="494"/>
        <v>-4.1344144061370651E-2</v>
      </c>
      <c r="CF133" s="4">
        <f t="shared" si="495"/>
        <v>-2.5837365528255926E-2</v>
      </c>
      <c r="CG133" s="4">
        <f t="shared" si="496"/>
        <v>2.8488675751390479E-2</v>
      </c>
      <c r="CH133" s="4">
        <f t="shared" si="497"/>
        <v>-5.9764289641647497E-2</v>
      </c>
      <c r="CI133" s="4">
        <f t="shared" si="498"/>
        <v>-0.13925570228091419</v>
      </c>
      <c r="CJ133" s="4">
        <f t="shared" si="499"/>
        <v>-0.19125944343502047</v>
      </c>
      <c r="CK133" s="4">
        <f t="shared" si="500"/>
        <v>-0.30292910981776439</v>
      </c>
      <c r="CL133" s="4">
        <f t="shared" si="501"/>
        <v>-0.12095626600891829</v>
      </c>
      <c r="CM133" s="4">
        <f t="shared" si="502"/>
        <v>-1.4185738604122261E-2</v>
      </c>
      <c r="CN133" s="4">
        <f t="shared" si="503"/>
        <v>1.6444277391468847E-2</v>
      </c>
      <c r="CO133" s="4">
        <f t="shared" si="504"/>
        <v>0.11681424199238065</v>
      </c>
      <c r="CP133" s="4">
        <f t="shared" si="505"/>
        <v>0.13706586130793066</v>
      </c>
      <c r="CQ133" s="4">
        <f t="shared" si="506"/>
        <v>0.14547301821876288</v>
      </c>
      <c r="CR133" s="4">
        <f t="shared" si="507"/>
        <v>0.16248255028949354</v>
      </c>
      <c r="CS133" s="4">
        <f t="shared" si="508"/>
        <v>0.18228632624695354</v>
      </c>
      <c r="CT133" s="4">
        <f t="shared" si="509"/>
        <v>0.22798067807322442</v>
      </c>
      <c r="CU133" s="4">
        <f t="shared" si="510"/>
        <v>0.20847810979846998</v>
      </c>
      <c r="CV133" s="4">
        <f t="shared" si="511"/>
        <v>0.20276744134227304</v>
      </c>
      <c r="CW133" s="4">
        <f t="shared" si="512"/>
        <v>0.25463321745676903</v>
      </c>
      <c r="CX133" s="4">
        <f t="shared" si="513"/>
        <v>0.22387568315006262</v>
      </c>
      <c r="CY133" s="4">
        <f t="shared" si="514"/>
        <v>0.28129088530309604</v>
      </c>
      <c r="CZ133" s="4">
        <f t="shared" si="515"/>
        <v>0.35656824803235404</v>
      </c>
      <c r="DA133" s="4">
        <f t="shared" si="516"/>
        <v>0.37627934978928229</v>
      </c>
      <c r="DB133" s="4">
        <f t="shared" si="517"/>
        <v>0.34598381137475159</v>
      </c>
      <c r="DC133" s="4">
        <f t="shared" si="518"/>
        <v>0.29040189927081406</v>
      </c>
      <c r="DD133" s="4">
        <f t="shared" si="519"/>
        <v>0.32176656151419603</v>
      </c>
      <c r="DE133" s="4">
        <f t="shared" si="520"/>
        <v>0.26665555601849911</v>
      </c>
      <c r="DF133" s="4">
        <f t="shared" si="521"/>
        <v>0.31853721093782267</v>
      </c>
      <c r="DG133" s="4">
        <f t="shared" si="522"/>
        <v>0.28721483669784864</v>
      </c>
      <c r="DH133" s="4">
        <f t="shared" si="523"/>
        <v>0.23571007660577242</v>
      </c>
      <c r="DI133" s="4">
        <f t="shared" si="524"/>
        <v>0.19586463128988091</v>
      </c>
      <c r="DJ133" s="4">
        <f t="shared" si="525"/>
        <v>0.12252686552174558</v>
      </c>
      <c r="DK133" s="4">
        <f t="shared" si="526"/>
        <v>1.9968449849237901E-2</v>
      </c>
      <c r="DL133" s="4">
        <f t="shared" si="527"/>
        <v>-0.10695398997801188</v>
      </c>
      <c r="DM133" s="4">
        <f t="shared" si="528"/>
        <v>-0.19339687802182512</v>
      </c>
      <c r="DN133" s="4">
        <f t="shared" si="529"/>
        <v>-0.24538191240847407</v>
      </c>
      <c r="DO133" s="4">
        <f t="shared" si="530"/>
        <v>-0.32346694206823806</v>
      </c>
      <c r="DP133" s="4">
        <f t="shared" si="531"/>
        <v>-0.18439798909140787</v>
      </c>
      <c r="DQ133" s="4">
        <f t="shared" si="532"/>
        <v>2.5113008538424259E-2</v>
      </c>
      <c r="DR133" s="4">
        <f t="shared" si="533"/>
        <v>-1.5340658497766719E-2</v>
      </c>
      <c r="DS133" s="4">
        <f t="shared" si="534"/>
        <v>0.29244796146567986</v>
      </c>
      <c r="DT133" s="4">
        <f t="shared" si="535"/>
        <v>-0.57072430792567086</v>
      </c>
      <c r="DU133" s="4">
        <f t="shared" si="536"/>
        <v>-0.48525428829370981</v>
      </c>
      <c r="DV133" s="4">
        <f t="shared" si="537"/>
        <v>-0.81111964483075294</v>
      </c>
      <c r="DW133" s="4">
        <f t="shared" si="538"/>
        <v>-0.92746685614914381</v>
      </c>
      <c r="DX133" s="4">
        <f t="shared" si="539"/>
        <v>3.371544167228286E-2</v>
      </c>
      <c r="DY133" s="4">
        <f t="shared" si="540"/>
        <v>0.17755102040816245</v>
      </c>
      <c r="DZ133" s="4">
        <f t="shared" si="541"/>
        <v>0.39240275895548155</v>
      </c>
      <c r="EA133" s="4">
        <f t="shared" si="542"/>
        <v>-7.0906180993090859E-2</v>
      </c>
      <c r="EB133" s="4">
        <f t="shared" si="543"/>
        <v>-0.2756361602684434</v>
      </c>
      <c r="EC133" s="4">
        <f t="shared" si="544"/>
        <v>-1.9556459498572487E-2</v>
      </c>
      <c r="ED133" s="4">
        <f t="shared" si="545"/>
        <v>-4.6056419113415056E-2</v>
      </c>
      <c r="EE133" s="4">
        <f t="shared" si="546"/>
        <v>0.33861988483097821</v>
      </c>
      <c r="EF133" s="4">
        <f t="shared" si="547"/>
        <v>0.81365576102418313</v>
      </c>
      <c r="EG133" s="4">
        <f t="shared" si="548"/>
        <v>0.2023078075827956</v>
      </c>
      <c r="EH133" s="4">
        <f t="shared" si="549"/>
        <v>0.38836044351888288</v>
      </c>
      <c r="EI133" s="4">
        <f t="shared" si="550"/>
        <v>0.94816924633661748</v>
      </c>
      <c r="EJ133" s="4">
        <f t="shared" si="551"/>
        <v>0.67525859972690427</v>
      </c>
      <c r="EK133" s="4">
        <f t="shared" si="552"/>
        <v>0.81953378467077698</v>
      </c>
      <c r="EL133" s="4">
        <f t="shared" si="553"/>
        <v>0.94481103779244335</v>
      </c>
      <c r="EM133" s="10">
        <f t="shared" si="554"/>
        <v>0.42770848481458645</v>
      </c>
      <c r="EN133" s="10">
        <f t="shared" si="555"/>
        <v>0.23219395423926933</v>
      </c>
      <c r="EO133" s="10">
        <f t="shared" si="556"/>
        <v>9.1061679960028202E-2</v>
      </c>
      <c r="EP133" s="10">
        <f t="shared" si="557"/>
        <v>-2.7299493142519053E-2</v>
      </c>
      <c r="EQ133" s="10">
        <f t="shared" si="558"/>
        <v>-5.0890429754986602E-2</v>
      </c>
      <c r="ER133" s="10">
        <f t="shared" si="559"/>
        <v>-5.9445794069958945E-2</v>
      </c>
      <c r="ES133" s="10">
        <f t="shared" si="560"/>
        <v>-5.8729071140076798E-2</v>
      </c>
      <c r="ET133" s="10">
        <f t="shared" si="561"/>
        <v>-6.00587915877678E-2</v>
      </c>
      <c r="EU133" s="10">
        <f t="shared" si="562"/>
        <v>-5.6677049299798193E-2</v>
      </c>
      <c r="EV133" s="10">
        <f t="shared" si="563"/>
        <v>-4.8478329924597795E-2</v>
      </c>
      <c r="EW133" s="10">
        <f t="shared" si="564"/>
        <v>-3.0493088047045411E-2</v>
      </c>
      <c r="EX133" s="10">
        <f t="shared" si="565"/>
        <v>-1.0612574864063617E-2</v>
      </c>
      <c r="EY133" s="10">
        <f t="shared" si="566"/>
        <v>7.7802956849408909E-3</v>
      </c>
      <c r="EZ133" s="10">
        <f t="shared" si="567"/>
        <v>2.701680870839282E-2</v>
      </c>
      <c r="FA133" s="10">
        <f t="shared" si="568"/>
        <v>4.6556623056902613E-2</v>
      </c>
      <c r="FB133" s="10">
        <f t="shared" si="569"/>
        <v>6.3817811349642151E-2</v>
      </c>
      <c r="FC133" s="10">
        <f t="shared" si="570"/>
        <v>7.5310412414699587E-2</v>
      </c>
      <c r="FD133" s="10">
        <f t="shared" si="571"/>
        <v>8.3656847201134116E-2</v>
      </c>
      <c r="FE133" s="10">
        <f t="shared" si="572"/>
        <v>8.8326208300408535E-2</v>
      </c>
      <c r="FF133" s="10">
        <f t="shared" si="573"/>
        <v>9.0598034892366661E-2</v>
      </c>
      <c r="FG133" s="10">
        <f t="shared" si="574"/>
        <v>9.1149863754184435E-2</v>
      </c>
      <c r="FH133" s="10">
        <f t="shared" si="575"/>
        <v>8.7203469617692195E-2</v>
      </c>
      <c r="FI133" s="10">
        <f t="shared" si="576"/>
        <v>8.9132330098525184E-2</v>
      </c>
      <c r="FJ133" s="10">
        <f t="shared" si="577"/>
        <v>8.7842069940548315E-2</v>
      </c>
    </row>
    <row r="134" spans="2:166" x14ac:dyDescent="0.2">
      <c r="B134" t="str">
        <f t="shared" si="579"/>
        <v xml:space="preserve">      Federal</v>
      </c>
      <c r="C134" s="4"/>
      <c r="D134" s="4"/>
      <c r="E134" s="4"/>
      <c r="F134" s="4"/>
      <c r="G134" s="4">
        <f t="shared" si="418"/>
        <v>-5.7680631451123322E-2</v>
      </c>
      <c r="H134" s="4">
        <f t="shared" si="419"/>
        <v>-9.3241495473275995E-2</v>
      </c>
      <c r="I134" s="4">
        <f t="shared" si="420"/>
        <v>0</v>
      </c>
      <c r="J134" s="4">
        <f t="shared" si="421"/>
        <v>3.2979552677339714E-2</v>
      </c>
      <c r="K134" s="4">
        <f t="shared" si="422"/>
        <v>4.5105999097880163E-2</v>
      </c>
      <c r="L134" s="4">
        <f t="shared" si="423"/>
        <v>3.5956133517109315E-2</v>
      </c>
      <c r="M134" s="4">
        <f t="shared" si="424"/>
        <v>2.9785839811755799E-3</v>
      </c>
      <c r="N134" s="4">
        <f t="shared" si="425"/>
        <v>2.9817813161582954E-2</v>
      </c>
      <c r="O134" s="4">
        <f t="shared" si="426"/>
        <v>4.7344281698476369E-2</v>
      </c>
      <c r="P134" s="4">
        <f t="shared" si="427"/>
        <v>5.3150652571901012E-2</v>
      </c>
      <c r="Q134" s="4">
        <f t="shared" si="428"/>
        <v>6.5002215984635597E-2</v>
      </c>
      <c r="R134" s="4">
        <f t="shared" si="429"/>
        <v>4.1286973959715922E-2</v>
      </c>
      <c r="S134" s="4">
        <f t="shared" si="430"/>
        <v>1.17719768092056E-2</v>
      </c>
      <c r="T134" s="4">
        <f t="shared" si="431"/>
        <v>2.931090072397894E-3</v>
      </c>
      <c r="U134" s="4">
        <f t="shared" si="432"/>
        <v>-2.5995032060539349E-2</v>
      </c>
      <c r="V134" s="4">
        <f t="shared" si="433"/>
        <v>-1.4652873428479478E-2</v>
      </c>
      <c r="W134" s="4">
        <f t="shared" si="434"/>
        <v>-2.9168125072920537E-2</v>
      </c>
      <c r="X134" s="4">
        <f t="shared" si="435"/>
        <v>-3.1930333817126004E-2</v>
      </c>
      <c r="Y134" s="4">
        <f t="shared" si="436"/>
        <v>-3.1785476926633423E-2</v>
      </c>
      <c r="Z134" s="4">
        <f t="shared" si="437"/>
        <v>-4.0093934360501897E-2</v>
      </c>
      <c r="AA134" s="4">
        <f t="shared" si="438"/>
        <v>-2.2730501491688718E-2</v>
      </c>
      <c r="AB134" s="4">
        <f t="shared" si="439"/>
        <v>-3.6908750212935493E-2</v>
      </c>
      <c r="AC134" s="4">
        <f t="shared" si="440"/>
        <v>-4.2454432242726076E-2</v>
      </c>
      <c r="AD134" s="4">
        <f t="shared" si="441"/>
        <v>-1.7106688715287369E-2</v>
      </c>
      <c r="AE134" s="4">
        <f t="shared" si="442"/>
        <v>-8.3486391718151608E-3</v>
      </c>
      <c r="AF134" s="4">
        <f t="shared" si="443"/>
        <v>1.1041488392635425E-2</v>
      </c>
      <c r="AG134" s="4">
        <f t="shared" si="444"/>
        <v>5.1804995092158378E-2</v>
      </c>
      <c r="AH134" s="4">
        <f t="shared" si="445"/>
        <v>2.6827632461435207E-2</v>
      </c>
      <c r="AI134" s="4">
        <f t="shared" si="446"/>
        <v>5.3040549500092675E-2</v>
      </c>
      <c r="AJ134" s="4">
        <f t="shared" si="447"/>
        <v>4.6795788379045876E-2</v>
      </c>
      <c r="AK134" s="4">
        <f t="shared" si="448"/>
        <v>4.6273683128101095E-2</v>
      </c>
      <c r="AL134" s="4">
        <f t="shared" si="449"/>
        <v>8.35569959993923E-2</v>
      </c>
      <c r="AM134" s="4">
        <f t="shared" si="450"/>
        <v>8.035960925140026E-2</v>
      </c>
      <c r="AN134" s="4">
        <f t="shared" si="451"/>
        <v>5.44783696109747E-2</v>
      </c>
      <c r="AO134" s="4">
        <f t="shared" si="452"/>
        <v>2.2093479968578009E-2</v>
      </c>
      <c r="AP134" s="4">
        <f t="shared" si="453"/>
        <v>1.7047391749062363E-2</v>
      </c>
      <c r="AQ134" s="4">
        <f t="shared" si="454"/>
        <v>-1.2139458094590803E-2</v>
      </c>
      <c r="AR134" s="4">
        <f t="shared" si="455"/>
        <v>0.18858344817581774</v>
      </c>
      <c r="AS134" s="4">
        <f t="shared" si="456"/>
        <v>5.5149262678335996E-2</v>
      </c>
      <c r="AT134" s="4">
        <f t="shared" si="457"/>
        <v>-4.7616780153326441E-3</v>
      </c>
      <c r="AU134" s="4">
        <f t="shared" si="458"/>
        <v>3.5582123541133083E-2</v>
      </c>
      <c r="AV134" s="4">
        <f t="shared" si="459"/>
        <v>-0.13909517410472186</v>
      </c>
      <c r="AW134" s="4">
        <f t="shared" si="460"/>
        <v>2.3471423541837778E-3</v>
      </c>
      <c r="AX134" s="4">
        <f t="shared" si="461"/>
        <v>4.6683161383688637E-2</v>
      </c>
      <c r="AY134" s="4">
        <f t="shared" si="462"/>
        <v>7.0457267667159759E-3</v>
      </c>
      <c r="AZ134" s="4">
        <f t="shared" si="463"/>
        <v>1.181809586839353E-2</v>
      </c>
      <c r="BA134" s="4">
        <f t="shared" si="464"/>
        <v>9.5515545154974055E-3</v>
      </c>
      <c r="BB134" s="4">
        <f t="shared" si="465"/>
        <v>8.7389246267750992E-2</v>
      </c>
      <c r="BC134" s="4">
        <f t="shared" si="466"/>
        <v>9.5856068426485724E-2</v>
      </c>
      <c r="BD134" s="4">
        <f t="shared" si="467"/>
        <v>8.4041922088194679E-2</v>
      </c>
      <c r="BE134" s="4">
        <f t="shared" si="468"/>
        <v>6.4077287066246061E-2</v>
      </c>
      <c r="BF134" s="4">
        <f t="shared" si="469"/>
        <v>-9.8894850050683016E-3</v>
      </c>
      <c r="BG134" s="4">
        <f t="shared" si="470"/>
        <v>-2.9763381120094821E-2</v>
      </c>
      <c r="BH134" s="4">
        <f t="shared" si="471"/>
        <v>-1.7420302117810815E-2</v>
      </c>
      <c r="BI134" s="4">
        <f t="shared" si="472"/>
        <v>-7.4684458164254678E-3</v>
      </c>
      <c r="BJ134" s="4">
        <f t="shared" si="473"/>
        <v>-1.2416190712689356E-2</v>
      </c>
      <c r="BK134" s="4">
        <f t="shared" si="474"/>
        <v>-2.4837932490499648E-2</v>
      </c>
      <c r="BL134" s="4">
        <f t="shared" si="475"/>
        <v>-2.7200791295747116E-2</v>
      </c>
      <c r="BM134" s="4">
        <f t="shared" si="476"/>
        <v>-1.9721434734377034E-2</v>
      </c>
      <c r="BN134" s="4">
        <f t="shared" si="477"/>
        <v>-5.6296658915677117E-2</v>
      </c>
      <c r="BO134" s="4">
        <f t="shared" si="478"/>
        <v>-4.1433097733365759E-2</v>
      </c>
      <c r="BP134" s="4">
        <f t="shared" si="479"/>
        <v>-4.5893719806763204E-2</v>
      </c>
      <c r="BQ134" s="4">
        <f t="shared" si="480"/>
        <v>-4.7988098951460036E-2</v>
      </c>
      <c r="BR134" s="4">
        <f t="shared" si="481"/>
        <v>-1.8980734554427725E-2</v>
      </c>
      <c r="BS134" s="4">
        <f t="shared" si="482"/>
        <v>-7.0658062084885259E-3</v>
      </c>
      <c r="BT134" s="4">
        <f t="shared" si="483"/>
        <v>-2.3377594913033474E-3</v>
      </c>
      <c r="BU134" s="4">
        <f t="shared" si="484"/>
        <v>-2.3217478117525015E-3</v>
      </c>
      <c r="BV134" s="4">
        <f t="shared" si="485"/>
        <v>4.617444706099638E-3</v>
      </c>
      <c r="BW134" s="4">
        <f t="shared" si="486"/>
        <v>1.1420218354574923E-2</v>
      </c>
      <c r="BX134" s="4">
        <f t="shared" si="487"/>
        <v>1.3606676342525378E-2</v>
      </c>
      <c r="BY134" s="4">
        <f t="shared" si="488"/>
        <v>2.2519479349637404E-2</v>
      </c>
      <c r="BZ134" s="4">
        <f t="shared" si="489"/>
        <v>2.2384384653265671E-2</v>
      </c>
      <c r="CA134" s="4">
        <f t="shared" si="490"/>
        <v>2.0018238839831837E-2</v>
      </c>
      <c r="CB134" s="4">
        <f t="shared" si="491"/>
        <v>6.8996216336523655E-2</v>
      </c>
      <c r="CC134" s="4">
        <f t="shared" si="492"/>
        <v>2.8860028860029027E-2</v>
      </c>
      <c r="CD134" s="4">
        <f t="shared" si="493"/>
        <v>9.0460898276722625E-3</v>
      </c>
      <c r="CE134" s="4">
        <f t="shared" si="494"/>
        <v>-3.6750350276775985E-2</v>
      </c>
      <c r="CF134" s="4">
        <f t="shared" si="495"/>
        <v>9.6302907878047503E-2</v>
      </c>
      <c r="CG134" s="4">
        <f t="shared" si="496"/>
        <v>-1.8992450500925902E-2</v>
      </c>
      <c r="CH134" s="4">
        <f t="shared" si="497"/>
        <v>-4.0639716956324193E-2</v>
      </c>
      <c r="CI134" s="4">
        <f t="shared" si="498"/>
        <v>4.8019207683071847E-3</v>
      </c>
      <c r="CJ134" s="4">
        <f t="shared" si="499"/>
        <v>-0.19125944343501999</v>
      </c>
      <c r="CK134" s="4">
        <f t="shared" si="500"/>
        <v>-5.7246445949813783E-2</v>
      </c>
      <c r="CL134" s="4">
        <f t="shared" si="501"/>
        <v>-3.0831989374822077E-2</v>
      </c>
      <c r="CM134" s="4">
        <f t="shared" si="502"/>
        <v>-3.7828636277662135E-2</v>
      </c>
      <c r="CN134" s="4">
        <f t="shared" si="503"/>
        <v>-3.5237737267430853E-2</v>
      </c>
      <c r="CO134" s="4">
        <f t="shared" si="504"/>
        <v>-2.3362848398476847E-2</v>
      </c>
      <c r="CP134" s="4">
        <f t="shared" si="505"/>
        <v>-1.6262051341619101E-2</v>
      </c>
      <c r="CQ134" s="4">
        <f t="shared" si="506"/>
        <v>-1.8472764218255677E-2</v>
      </c>
      <c r="CR134" s="4">
        <f t="shared" si="507"/>
        <v>-3.4327299356935306E-2</v>
      </c>
      <c r="CS134" s="4">
        <f t="shared" si="508"/>
        <v>-4.3293002483651172E-2</v>
      </c>
      <c r="CT134" s="4">
        <f t="shared" si="509"/>
        <v>-4.9659157600108375E-2</v>
      </c>
      <c r="CU134" s="4">
        <f t="shared" si="510"/>
        <v>-3.8108901791118303E-2</v>
      </c>
      <c r="CV134" s="4">
        <f t="shared" si="511"/>
        <v>-2.4510350052362552E-2</v>
      </c>
      <c r="CW134" s="4">
        <f t="shared" si="512"/>
        <v>-2.4356220800212595E-2</v>
      </c>
      <c r="CX134" s="4">
        <f t="shared" si="513"/>
        <v>-2.194859638726112E-2</v>
      </c>
      <c r="CY134" s="4">
        <f t="shared" si="514"/>
        <v>-2.3986044483209568E-2</v>
      </c>
      <c r="CZ134" s="4">
        <f t="shared" si="515"/>
        <v>-1.0870983171718045E-2</v>
      </c>
      <c r="DA134" s="4">
        <f t="shared" si="516"/>
        <v>2.1501677130818702E-3</v>
      </c>
      <c r="DB134" s="4">
        <f t="shared" si="517"/>
        <v>8.5428101574015879E-3</v>
      </c>
      <c r="DC134" s="4">
        <f t="shared" si="518"/>
        <v>6.3591656774629815E-3</v>
      </c>
      <c r="DD134" s="4">
        <f t="shared" si="519"/>
        <v>6.3091482649842894E-3</v>
      </c>
      <c r="DE134" s="4">
        <f t="shared" si="520"/>
        <v>6.249739594183637E-3</v>
      </c>
      <c r="DF134" s="4">
        <f t="shared" si="521"/>
        <v>1.0342117238240809E-2</v>
      </c>
      <c r="DG134" s="4">
        <f t="shared" si="522"/>
        <v>1.8463810930576249E-2</v>
      </c>
      <c r="DH134" s="4">
        <f t="shared" si="523"/>
        <v>6.0959502570456792E-3</v>
      </c>
      <c r="DI134" s="4">
        <f t="shared" si="524"/>
        <v>0</v>
      </c>
      <c r="DJ134" s="4">
        <f t="shared" si="525"/>
        <v>-1.0043185698503413E-2</v>
      </c>
      <c r="DK134" s="4">
        <f t="shared" si="526"/>
        <v>-3.1949519758781166E-2</v>
      </c>
      <c r="DL134" s="4">
        <f t="shared" si="527"/>
        <v>-3.1690071104596991E-2</v>
      </c>
      <c r="DM134" s="4">
        <f t="shared" si="528"/>
        <v>-2.9601562962524353E-2</v>
      </c>
      <c r="DN134" s="4">
        <f t="shared" si="529"/>
        <v>-3.1408884788284651E-2</v>
      </c>
      <c r="DO134" s="4">
        <f t="shared" si="530"/>
        <v>-2.9228940548334886E-2</v>
      </c>
      <c r="DP134" s="4">
        <f t="shared" si="531"/>
        <v>-2.3292377569440584E-2</v>
      </c>
      <c r="DQ134" s="4">
        <f t="shared" si="532"/>
        <v>-1.545415910056803E-2</v>
      </c>
      <c r="DR134" s="4">
        <f t="shared" si="533"/>
        <v>-1.5340658497766014E-2</v>
      </c>
      <c r="DS134" s="4">
        <f t="shared" si="534"/>
        <v>5.734273754228838E-3</v>
      </c>
      <c r="DT134" s="4">
        <f t="shared" si="535"/>
        <v>1.3272658323852786E-2</v>
      </c>
      <c r="DU134" s="4">
        <f t="shared" si="536"/>
        <v>8.8399037014745885E-2</v>
      </c>
      <c r="DV134" s="4">
        <f t="shared" si="537"/>
        <v>3.9338366146526173E-2</v>
      </c>
      <c r="DW134" s="4">
        <f t="shared" si="538"/>
        <v>9.3494642756969341E-3</v>
      </c>
      <c r="DX134" s="4">
        <f t="shared" si="539"/>
        <v>0</v>
      </c>
      <c r="DY134" s="4">
        <f t="shared" si="540"/>
        <v>-9.5918367346938954E-2</v>
      </c>
      <c r="DZ134" s="4">
        <f t="shared" si="541"/>
        <v>-3.8431198042031781E-2</v>
      </c>
      <c r="EA134" s="4">
        <f t="shared" si="542"/>
        <v>-3.038836328275352E-2</v>
      </c>
      <c r="EB134" s="4">
        <f t="shared" si="543"/>
        <v>-5.1931450485359208E-2</v>
      </c>
      <c r="EC134" s="4">
        <f t="shared" si="544"/>
        <v>-4.8891148746430836E-2</v>
      </c>
      <c r="ED134" s="4">
        <f t="shared" si="545"/>
        <v>-4.2218384187296308E-2</v>
      </c>
      <c r="EE134" s="4">
        <f t="shared" si="546"/>
        <v>-2.1044173633563389E-2</v>
      </c>
      <c r="EF134" s="4">
        <f t="shared" si="547"/>
        <v>1.3276434329065844E-2</v>
      </c>
      <c r="EG134" s="4">
        <f t="shared" si="548"/>
        <v>3.1844747489884632E-2</v>
      </c>
      <c r="EH134" s="4">
        <f t="shared" si="549"/>
        <v>3.5646610757772035E-2</v>
      </c>
      <c r="EI134" s="4">
        <f t="shared" si="550"/>
        <v>3.5603193044260295E-2</v>
      </c>
      <c r="EJ134" s="4">
        <f t="shared" si="551"/>
        <v>2.9928358990666416E-2</v>
      </c>
      <c r="EK134" s="4">
        <f t="shared" si="552"/>
        <v>2.8130450274740627E-2</v>
      </c>
      <c r="EL134" s="4">
        <f t="shared" si="553"/>
        <v>2.0620875824834829E-2</v>
      </c>
      <c r="EM134" s="10">
        <f t="shared" si="554"/>
        <v>1.6579599903052248E-2</v>
      </c>
      <c r="EN134" s="10">
        <f t="shared" si="555"/>
        <v>-3.5524318506560008E-2</v>
      </c>
      <c r="EO134" s="10">
        <f t="shared" si="556"/>
        <v>-6.583711160871264E-2</v>
      </c>
      <c r="EP134" s="10">
        <f t="shared" si="557"/>
        <v>-9.655001490757277E-2</v>
      </c>
      <c r="EQ134" s="10">
        <f t="shared" si="558"/>
        <v>-0.1011209115725316</v>
      </c>
      <c r="ER134" s="10">
        <f t="shared" si="559"/>
        <v>-5.7276158535434975E-2</v>
      </c>
      <c r="ES134" s="10">
        <f t="shared" si="560"/>
        <v>-4.0143654961571004E-2</v>
      </c>
      <c r="ET134" s="10">
        <f t="shared" si="561"/>
        <v>-1.1961737114121324E-2</v>
      </c>
      <c r="EU134" s="10">
        <f t="shared" si="562"/>
        <v>-1.3029379384084756E-2</v>
      </c>
      <c r="EV134" s="10">
        <f t="shared" si="563"/>
        <v>-1.2789161897225412E-2</v>
      </c>
      <c r="EW134" s="10">
        <f t="shared" si="564"/>
        <v>-1.076229925150796E-2</v>
      </c>
      <c r="EX134" s="10">
        <f t="shared" si="565"/>
        <v>-8.2304918953676632E-3</v>
      </c>
      <c r="EY134" s="10">
        <f t="shared" si="566"/>
        <v>-5.8169647521710225E-3</v>
      </c>
      <c r="EZ134" s="10">
        <f t="shared" si="567"/>
        <v>-3.1444594725364076E-3</v>
      </c>
      <c r="FA134" s="10">
        <f t="shared" si="568"/>
        <v>-3.4236123389701109E-4</v>
      </c>
      <c r="FB134" s="10">
        <f t="shared" si="569"/>
        <v>2.1068095597257777E-3</v>
      </c>
      <c r="FC134" s="10">
        <f t="shared" si="570"/>
        <v>3.5834539618604948E-3</v>
      </c>
      <c r="FD134" s="10">
        <f t="shared" si="571"/>
        <v>4.5496502015061049E-3</v>
      </c>
      <c r="FE134" s="10">
        <f t="shared" si="572"/>
        <v>4.9217177146655905E-3</v>
      </c>
      <c r="FF134" s="10">
        <f t="shared" si="573"/>
        <v>4.9108227727379401E-3</v>
      </c>
      <c r="FG134" s="10">
        <f t="shared" si="574"/>
        <v>1.5990679578964086E-2</v>
      </c>
      <c r="FH134" s="10">
        <f t="shared" si="575"/>
        <v>5.821520625660092E-2</v>
      </c>
      <c r="FI134" s="10">
        <f t="shared" si="576"/>
        <v>3.7305542554995172E-2</v>
      </c>
      <c r="FJ134" s="10">
        <f t="shared" si="577"/>
        <v>9.6273510695753597E-4</v>
      </c>
    </row>
  </sheetData>
  <hyperlinks>
    <hyperlink ref="B37" r:id="rId1" xr:uid="{D8978837-B5BF-463F-B6FF-FE49560DB888}"/>
  </hyperlinks>
  <pageMargins left="0.8" right="0.45" top="0.85" bottom="0.75" header="0.3" footer="0.3"/>
  <pageSetup scale="69" fitToWidth="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Info</vt:lpstr>
      <vt:lpstr>Comparison vs October</vt:lpstr>
      <vt:lpstr>Optimistic ANN</vt:lpstr>
      <vt:lpstr>Optimistic QTR</vt:lpstr>
      <vt:lpstr>Baseline ANN</vt:lpstr>
      <vt:lpstr>Baseline QTR</vt:lpstr>
      <vt:lpstr>Pessimistic ANN</vt:lpstr>
      <vt:lpstr>Pessimistic QTR</vt:lpstr>
      <vt:lpstr>'Baseline ANN'!Print_Titles</vt:lpstr>
      <vt:lpstr>'Baseline QTR'!Print_Titles</vt:lpstr>
      <vt:lpstr>'Optimistic ANN'!Print_Titles</vt:lpstr>
      <vt:lpstr>'Optimistic QTR'!Print_Titles</vt:lpstr>
      <vt:lpstr>'Pessimistic ANN'!Print_Titles</vt:lpstr>
      <vt:lpstr>'Pessimistic QTR'!Print_Titles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Duras, Jan</cp:lastModifiedBy>
  <cp:lastPrinted>2019-02-14T22:43:52Z</cp:lastPrinted>
  <dcterms:created xsi:type="dcterms:W3CDTF">2017-11-02T20:31:07Z</dcterms:created>
  <dcterms:modified xsi:type="dcterms:W3CDTF">2025-04-02T19:33:36Z</dcterms:modified>
</cp:coreProperties>
</file>